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E22" i="82" s="1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G44" i="82" s="1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3" i="82" s="1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K13" i="83" s="1"/>
  <c r="L14" i="31"/>
  <c r="L15" i="31"/>
  <c r="D16" i="31"/>
  <c r="E16" i="31"/>
  <c r="F16" i="31"/>
  <c r="L16" i="31" s="1"/>
  <c r="L16" i="83" s="1"/>
  <c r="G16" i="31"/>
  <c r="H16" i="31"/>
  <c r="I16" i="31"/>
  <c r="I22" i="31" s="1"/>
  <c r="J16" i="31"/>
  <c r="K16" i="31"/>
  <c r="L17" i="31"/>
  <c r="L18" i="31"/>
  <c r="D19" i="31"/>
  <c r="E19" i="31"/>
  <c r="L19" i="31" s="1"/>
  <c r="L19" i="83" s="1"/>
  <c r="F19" i="31"/>
  <c r="G19" i="31"/>
  <c r="G22" i="31" s="1"/>
  <c r="G22" i="83" s="1"/>
  <c r="H19" i="31"/>
  <c r="I19" i="31"/>
  <c r="J19" i="31"/>
  <c r="K19" i="31"/>
  <c r="L20" i="31"/>
  <c r="L21" i="31"/>
  <c r="D22" i="31"/>
  <c r="E22" i="31"/>
  <c r="J22" i="31"/>
  <c r="D25" i="31"/>
  <c r="D25" i="83" s="1"/>
  <c r="E25" i="31"/>
  <c r="F25" i="31"/>
  <c r="G25" i="31"/>
  <c r="H25" i="31"/>
  <c r="I25" i="31"/>
  <c r="J25" i="31"/>
  <c r="K25" i="31"/>
  <c r="L25" i="31"/>
  <c r="L25" i="83" s="1"/>
  <c r="L26" i="31"/>
  <c r="L27" i="31"/>
  <c r="D28" i="31"/>
  <c r="E28" i="31"/>
  <c r="L28" i="31" s="1"/>
  <c r="L28" i="83" s="1"/>
  <c r="F28" i="31"/>
  <c r="G28" i="31"/>
  <c r="G34" i="31" s="1"/>
  <c r="G34" i="83" s="1"/>
  <c r="H28" i="31"/>
  <c r="I28" i="31"/>
  <c r="J28" i="31"/>
  <c r="K28" i="31"/>
  <c r="L29" i="31"/>
  <c r="L30" i="31"/>
  <c r="D31" i="31"/>
  <c r="E31" i="31"/>
  <c r="E34" i="31" s="1"/>
  <c r="F31" i="31"/>
  <c r="G31" i="31"/>
  <c r="H31" i="31"/>
  <c r="I31" i="31"/>
  <c r="J31" i="31"/>
  <c r="K31" i="31"/>
  <c r="L32" i="31"/>
  <c r="L33" i="31"/>
  <c r="H34" i="31"/>
  <c r="J34" i="31"/>
  <c r="K34" i="31"/>
  <c r="K34" i="83" s="1"/>
  <c r="L36" i="31"/>
  <c r="L37" i="31"/>
  <c r="L38" i="31"/>
  <c r="D41" i="31"/>
  <c r="E41" i="31"/>
  <c r="F41" i="31"/>
  <c r="G41" i="31"/>
  <c r="H41" i="31"/>
  <c r="I41" i="31"/>
  <c r="J41" i="31"/>
  <c r="K41" i="31"/>
  <c r="L42" i="31"/>
  <c r="L43" i="31"/>
  <c r="D44" i="31"/>
  <c r="E44" i="31"/>
  <c r="F44" i="31"/>
  <c r="G44" i="31"/>
  <c r="H44" i="31"/>
  <c r="I44" i="31"/>
  <c r="J44" i="31"/>
  <c r="J50" i="31" s="1"/>
  <c r="J50" i="83" s="1"/>
  <c r="K44" i="31"/>
  <c r="L44" i="31"/>
  <c r="L44" i="83" s="1"/>
  <c r="L45" i="31"/>
  <c r="L46" i="31"/>
  <c r="D47" i="31"/>
  <c r="E47" i="31"/>
  <c r="L47" i="31" s="1"/>
  <c r="L47" i="83" s="1"/>
  <c r="F47" i="31"/>
  <c r="G47" i="31"/>
  <c r="H47" i="31"/>
  <c r="H50" i="31" s="1"/>
  <c r="H50" i="83" s="1"/>
  <c r="I47" i="31"/>
  <c r="J47" i="31"/>
  <c r="K47" i="31"/>
  <c r="L48" i="31"/>
  <c r="L49" i="31"/>
  <c r="E50" i="31"/>
  <c r="F50" i="31"/>
  <c r="F50" i="83" s="1"/>
  <c r="K50" i="31"/>
  <c r="L52" i="31"/>
  <c r="L53" i="31"/>
  <c r="L54" i="31"/>
  <c r="D13" i="83"/>
  <c r="E13" i="83"/>
  <c r="G13" i="83"/>
  <c r="H13" i="83"/>
  <c r="I13" i="83"/>
  <c r="J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H16" i="83"/>
  <c r="I16" i="83"/>
  <c r="J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I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E34" i="83"/>
  <c r="H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L13" i="32"/>
  <c r="K14" i="32"/>
  <c r="M14" i="32"/>
  <c r="K15" i="32"/>
  <c r="D16" i="32"/>
  <c r="K16" i="32" s="1"/>
  <c r="K16" i="84" s="1"/>
  <c r="E16" i="32"/>
  <c r="F16" i="32"/>
  <c r="G16" i="32"/>
  <c r="H16" i="32"/>
  <c r="I16" i="32"/>
  <c r="I22" i="32" s="1"/>
  <c r="I22" i="84" s="1"/>
  <c r="J16" i="32"/>
  <c r="L16" i="32"/>
  <c r="K17" i="32"/>
  <c r="K18" i="32"/>
  <c r="M18" i="32"/>
  <c r="D19" i="32"/>
  <c r="E19" i="32"/>
  <c r="F19" i="32"/>
  <c r="F22" i="32" s="1"/>
  <c r="F22" i="84" s="1"/>
  <c r="G19" i="32"/>
  <c r="H19" i="32"/>
  <c r="H22" i="32" s="1"/>
  <c r="H22" i="84" s="1"/>
  <c r="I19" i="32"/>
  <c r="J19" i="32"/>
  <c r="K19" i="32"/>
  <c r="L19" i="32"/>
  <c r="K20" i="32"/>
  <c r="M20" i="32"/>
  <c r="K21" i="32"/>
  <c r="M21" i="32" s="1"/>
  <c r="M21" i="84" s="1"/>
  <c r="D22" i="32"/>
  <c r="E22" i="32"/>
  <c r="J22" i="32"/>
  <c r="L22" i="32"/>
  <c r="D25" i="32"/>
  <c r="E25" i="32"/>
  <c r="F25" i="32"/>
  <c r="G25" i="32"/>
  <c r="H25" i="32"/>
  <c r="I25" i="32"/>
  <c r="J25" i="32"/>
  <c r="K25" i="32"/>
  <c r="K25" i="84" s="1"/>
  <c r="L25" i="32"/>
  <c r="K26" i="32"/>
  <c r="M26" i="32"/>
  <c r="M25" i="32" s="1"/>
  <c r="M25" i="84" s="1"/>
  <c r="K27" i="32"/>
  <c r="M27" i="32" s="1"/>
  <c r="M27" i="84" s="1"/>
  <c r="D28" i="32"/>
  <c r="E28" i="32"/>
  <c r="F28" i="32"/>
  <c r="G28" i="32"/>
  <c r="H28" i="32"/>
  <c r="I28" i="32"/>
  <c r="J28" i="32"/>
  <c r="L28" i="32"/>
  <c r="M28" i="32"/>
  <c r="M28" i="84" s="1"/>
  <c r="K29" i="32"/>
  <c r="M29" i="32"/>
  <c r="K30" i="32"/>
  <c r="M30" i="32"/>
  <c r="D31" i="32"/>
  <c r="D34" i="32" s="1"/>
  <c r="D34" i="84" s="1"/>
  <c r="E31" i="32"/>
  <c r="F31" i="32"/>
  <c r="G31" i="32"/>
  <c r="H31" i="32"/>
  <c r="I31" i="32"/>
  <c r="J31" i="32"/>
  <c r="J34" i="32" s="1"/>
  <c r="J34" i="84" s="1"/>
  <c r="L31" i="32"/>
  <c r="L34" i="32" s="1"/>
  <c r="L34" i="84" s="1"/>
  <c r="K32" i="32"/>
  <c r="M32" i="32"/>
  <c r="K33" i="32"/>
  <c r="F34" i="32"/>
  <c r="H34" i="32"/>
  <c r="I34" i="32"/>
  <c r="I34" i="84" s="1"/>
  <c r="K36" i="32"/>
  <c r="M36" i="32" s="1"/>
  <c r="M36" i="84" s="1"/>
  <c r="K37" i="32"/>
  <c r="M37" i="32"/>
  <c r="M37" i="84" s="1"/>
  <c r="K38" i="32"/>
  <c r="D41" i="32"/>
  <c r="E41" i="32"/>
  <c r="F41" i="32"/>
  <c r="G41" i="32"/>
  <c r="H41" i="32"/>
  <c r="I41" i="32"/>
  <c r="I41" i="84" s="1"/>
  <c r="J41" i="32"/>
  <c r="L41" i="32"/>
  <c r="K42" i="32"/>
  <c r="M42" i="32" s="1"/>
  <c r="K43" i="32"/>
  <c r="M43" i="32"/>
  <c r="M43" i="84" s="1"/>
  <c r="D44" i="32"/>
  <c r="E44" i="32"/>
  <c r="F44" i="32"/>
  <c r="G44" i="32"/>
  <c r="H44" i="32"/>
  <c r="H50" i="32" s="1"/>
  <c r="H50" i="84" s="1"/>
  <c r="I44" i="32"/>
  <c r="J44" i="32"/>
  <c r="K44" i="32"/>
  <c r="K44" i="84" s="1"/>
  <c r="L44" i="32"/>
  <c r="K45" i="32"/>
  <c r="M45" i="32"/>
  <c r="M44" i="32" s="1"/>
  <c r="M44" i="84" s="1"/>
  <c r="K46" i="32"/>
  <c r="M46" i="32" s="1"/>
  <c r="D47" i="32"/>
  <c r="E47" i="32"/>
  <c r="F47" i="32"/>
  <c r="G47" i="32"/>
  <c r="H47" i="32"/>
  <c r="I47" i="32"/>
  <c r="I50" i="32" s="1"/>
  <c r="I50" i="84" s="1"/>
  <c r="J47" i="32"/>
  <c r="J50" i="32" s="1"/>
  <c r="J50" i="84" s="1"/>
  <c r="L47" i="32"/>
  <c r="M47" i="32"/>
  <c r="K48" i="32"/>
  <c r="M48" i="32"/>
  <c r="K49" i="32"/>
  <c r="M49" i="32"/>
  <c r="D50" i="32"/>
  <c r="F50" i="32"/>
  <c r="G50" i="32"/>
  <c r="G50" i="84" s="1"/>
  <c r="L50" i="32"/>
  <c r="K52" i="32"/>
  <c r="M52" i="32"/>
  <c r="M52" i="84" s="1"/>
  <c r="K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M18" i="84"/>
  <c r="D19" i="84"/>
  <c r="E19" i="84"/>
  <c r="F19" i="84"/>
  <c r="G19" i="84"/>
  <c r="H19" i="84"/>
  <c r="I19" i="84"/>
  <c r="J19" i="84"/>
  <c r="K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E22" i="84"/>
  <c r="J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F34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M46" i="84"/>
  <c r="D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0" i="84"/>
  <c r="F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E19" i="33"/>
  <c r="E22" i="33" s="1"/>
  <c r="F19" i="33"/>
  <c r="G19" i="33"/>
  <c r="H19" i="33"/>
  <c r="H22" i="33" s="1"/>
  <c r="H22" i="85" s="1"/>
  <c r="I19" i="33"/>
  <c r="J19" i="33"/>
  <c r="K19" i="33"/>
  <c r="L19" i="33"/>
  <c r="M19" i="33"/>
  <c r="M22" i="33" s="1"/>
  <c r="N19" i="33"/>
  <c r="O19" i="33"/>
  <c r="P19" i="33"/>
  <c r="P22" i="33" s="1"/>
  <c r="P22" i="85" s="1"/>
  <c r="Q19" i="33"/>
  <c r="R19" i="33"/>
  <c r="S19" i="33"/>
  <c r="T19" i="33"/>
  <c r="U19" i="33"/>
  <c r="U22" i="33" s="1"/>
  <c r="V19" i="33"/>
  <c r="W19" i="33"/>
  <c r="X19" i="33"/>
  <c r="X22" i="33" s="1"/>
  <c r="X22" i="85" s="1"/>
  <c r="Y19" i="33"/>
  <c r="Z19" i="33"/>
  <c r="AA19" i="33"/>
  <c r="AB19" i="33"/>
  <c r="AC19" i="33"/>
  <c r="AC22" i="33" s="1"/>
  <c r="AD19" i="33"/>
  <c r="AE19" i="33"/>
  <c r="AF19" i="33"/>
  <c r="AF22" i="33" s="1"/>
  <c r="AF22" i="85" s="1"/>
  <c r="AG19" i="33"/>
  <c r="AH19" i="33"/>
  <c r="AI19" i="33"/>
  <c r="AJ19" i="33"/>
  <c r="AK19" i="33"/>
  <c r="AK22" i="33" s="1"/>
  <c r="AL19" i="33"/>
  <c r="AM19" i="33"/>
  <c r="AN19" i="33"/>
  <c r="AN22" i="33" s="1"/>
  <c r="AN22" i="85" s="1"/>
  <c r="AO19" i="33"/>
  <c r="AP19" i="33"/>
  <c r="AQ19" i="33"/>
  <c r="AR19" i="33"/>
  <c r="D22" i="33"/>
  <c r="F22" i="33"/>
  <c r="G22" i="33"/>
  <c r="G22" i="85" s="1"/>
  <c r="K22" i="33"/>
  <c r="L22" i="33"/>
  <c r="N22" i="33"/>
  <c r="O22" i="33"/>
  <c r="O22" i="85" s="1"/>
  <c r="S22" i="33"/>
  <c r="T22" i="33"/>
  <c r="V22" i="33"/>
  <c r="W22" i="33"/>
  <c r="W22" i="85" s="1"/>
  <c r="AA22" i="33"/>
  <c r="AB22" i="33"/>
  <c r="AD22" i="33"/>
  <c r="AE22" i="33"/>
  <c r="AE22" i="85" s="1"/>
  <c r="AI22" i="33"/>
  <c r="AJ22" i="33"/>
  <c r="AL22" i="33"/>
  <c r="AM22" i="33"/>
  <c r="AM22" i="85" s="1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J34" i="33" s="1"/>
  <c r="J34" i="85" s="1"/>
  <c r="K28" i="33"/>
  <c r="L28" i="33"/>
  <c r="M28" i="33"/>
  <c r="N28" i="33"/>
  <c r="O28" i="33"/>
  <c r="P28" i="33"/>
  <c r="Q28" i="33"/>
  <c r="R28" i="33"/>
  <c r="R34" i="33" s="1"/>
  <c r="R34" i="85" s="1"/>
  <c r="S28" i="33"/>
  <c r="T28" i="33"/>
  <c r="U28" i="33"/>
  <c r="V28" i="33"/>
  <c r="W28" i="33"/>
  <c r="X28" i="33"/>
  <c r="Y28" i="33"/>
  <c r="Z28" i="33"/>
  <c r="Z34" i="33" s="1"/>
  <c r="Z34" i="85" s="1"/>
  <c r="AA28" i="33"/>
  <c r="AB28" i="33"/>
  <c r="AC28" i="33"/>
  <c r="AD28" i="33"/>
  <c r="AE28" i="33"/>
  <c r="AF28" i="33"/>
  <c r="AG28" i="33"/>
  <c r="AH28" i="33"/>
  <c r="AH34" i="33" s="1"/>
  <c r="AH34" i="85" s="1"/>
  <c r="AI28" i="33"/>
  <c r="AJ28" i="33"/>
  <c r="AK28" i="33"/>
  <c r="AL28" i="33"/>
  <c r="AM28" i="33"/>
  <c r="AN28" i="33"/>
  <c r="AO28" i="33"/>
  <c r="AP28" i="33"/>
  <c r="AP34" i="33" s="1"/>
  <c r="AP34" i="85" s="1"/>
  <c r="AQ28" i="33"/>
  <c r="AR28" i="33"/>
  <c r="D31" i="33"/>
  <c r="D34" i="33" s="1"/>
  <c r="D34" i="85" s="1"/>
  <c r="E31" i="33"/>
  <c r="F31" i="33"/>
  <c r="G31" i="33"/>
  <c r="H31" i="33"/>
  <c r="I31" i="33"/>
  <c r="I34" i="33" s="1"/>
  <c r="I34" i="85" s="1"/>
  <c r="J31" i="33"/>
  <c r="K31" i="33"/>
  <c r="L31" i="33"/>
  <c r="L34" i="33" s="1"/>
  <c r="L34" i="85" s="1"/>
  <c r="M31" i="33"/>
  <c r="N31" i="33"/>
  <c r="O31" i="33"/>
  <c r="P31" i="33"/>
  <c r="Q31" i="33"/>
  <c r="Q34" i="33" s="1"/>
  <c r="R31" i="33"/>
  <c r="S31" i="33"/>
  <c r="T31" i="33"/>
  <c r="T34" i="33" s="1"/>
  <c r="T34" i="85" s="1"/>
  <c r="U31" i="33"/>
  <c r="V31" i="33"/>
  <c r="W31" i="33"/>
  <c r="X31" i="33"/>
  <c r="Y31" i="33"/>
  <c r="Y34" i="33" s="1"/>
  <c r="Y34" i="85" s="1"/>
  <c r="Z31" i="33"/>
  <c r="AA31" i="33"/>
  <c r="AB31" i="33"/>
  <c r="AB34" i="33" s="1"/>
  <c r="AB34" i="85" s="1"/>
  <c r="AC31" i="33"/>
  <c r="AD31" i="33"/>
  <c r="AE31" i="33"/>
  <c r="AF31" i="33"/>
  <c r="AG31" i="33"/>
  <c r="AG34" i="33" s="1"/>
  <c r="AH31" i="33"/>
  <c r="AI31" i="33"/>
  <c r="AJ31" i="33"/>
  <c r="AJ34" i="33" s="1"/>
  <c r="AJ34" i="85" s="1"/>
  <c r="AK31" i="33"/>
  <c r="AL31" i="33"/>
  <c r="AM31" i="33"/>
  <c r="AN31" i="33"/>
  <c r="AO31" i="33"/>
  <c r="AO34" i="33" s="1"/>
  <c r="AP31" i="33"/>
  <c r="AQ31" i="33"/>
  <c r="AR31" i="33"/>
  <c r="AR34" i="33" s="1"/>
  <c r="AR34" i="85" s="1"/>
  <c r="G34" i="33"/>
  <c r="H34" i="33"/>
  <c r="K34" i="33"/>
  <c r="K34" i="85" s="1"/>
  <c r="O34" i="33"/>
  <c r="P34" i="33"/>
  <c r="S34" i="33"/>
  <c r="S34" i="85" s="1"/>
  <c r="W34" i="33"/>
  <c r="X34" i="33"/>
  <c r="AA34" i="33"/>
  <c r="AA34" i="85" s="1"/>
  <c r="AE34" i="33"/>
  <c r="AF34" i="33"/>
  <c r="AI34" i="33"/>
  <c r="AI34" i="85" s="1"/>
  <c r="AM34" i="33"/>
  <c r="AN34" i="33"/>
  <c r="AQ34" i="33"/>
  <c r="AQ34" i="85" s="1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F50" i="33" s="1"/>
  <c r="F50" i="85" s="1"/>
  <c r="G44" i="33"/>
  <c r="H44" i="33"/>
  <c r="I44" i="33"/>
  <c r="J44" i="33"/>
  <c r="K44" i="33"/>
  <c r="L44" i="33"/>
  <c r="M44" i="33"/>
  <c r="N44" i="33"/>
  <c r="N50" i="33" s="1"/>
  <c r="N50" i="85" s="1"/>
  <c r="O44" i="33"/>
  <c r="P44" i="33"/>
  <c r="Q44" i="33"/>
  <c r="R44" i="33"/>
  <c r="S44" i="33"/>
  <c r="T44" i="33"/>
  <c r="U44" i="33"/>
  <c r="V44" i="33"/>
  <c r="V50" i="33" s="1"/>
  <c r="V50" i="85" s="1"/>
  <c r="W44" i="33"/>
  <c r="X44" i="33"/>
  <c r="Y44" i="33"/>
  <c r="Z44" i="33"/>
  <c r="AA44" i="33"/>
  <c r="AB44" i="33"/>
  <c r="AC44" i="33"/>
  <c r="AD44" i="33"/>
  <c r="AD50" i="33" s="1"/>
  <c r="AD50" i="85" s="1"/>
  <c r="AE44" i="33"/>
  <c r="AF44" i="33"/>
  <c r="AG44" i="33"/>
  <c r="AH44" i="33"/>
  <c r="AI44" i="33"/>
  <c r="AJ44" i="33"/>
  <c r="AK44" i="33"/>
  <c r="AL44" i="33"/>
  <c r="AL50" i="33" s="1"/>
  <c r="AL50" i="85" s="1"/>
  <c r="AM44" i="33"/>
  <c r="AN44" i="33"/>
  <c r="AO44" i="33"/>
  <c r="AP44" i="33"/>
  <c r="AQ44" i="33"/>
  <c r="AR44" i="33"/>
  <c r="D47" i="33"/>
  <c r="E47" i="33"/>
  <c r="E50" i="33" s="1"/>
  <c r="E50" i="85" s="1"/>
  <c r="F47" i="33"/>
  <c r="G47" i="33"/>
  <c r="H47" i="33"/>
  <c r="I47" i="33"/>
  <c r="J47" i="33"/>
  <c r="K47" i="33"/>
  <c r="L47" i="33"/>
  <c r="M47" i="33"/>
  <c r="M50" i="33" s="1"/>
  <c r="M50" i="85" s="1"/>
  <c r="N47" i="33"/>
  <c r="O47" i="33"/>
  <c r="P47" i="33"/>
  <c r="Q47" i="33"/>
  <c r="R47" i="33"/>
  <c r="S47" i="33"/>
  <c r="T47" i="33"/>
  <c r="U47" i="33"/>
  <c r="U50" i="33" s="1"/>
  <c r="U50" i="85" s="1"/>
  <c r="V47" i="33"/>
  <c r="W47" i="33"/>
  <c r="X47" i="33"/>
  <c r="Y47" i="33"/>
  <c r="Z47" i="33"/>
  <c r="AA47" i="33"/>
  <c r="AB47" i="33"/>
  <c r="AC47" i="33"/>
  <c r="AC50" i="33" s="1"/>
  <c r="AC50" i="85" s="1"/>
  <c r="AD47" i="33"/>
  <c r="AE47" i="33"/>
  <c r="AF47" i="33"/>
  <c r="AG47" i="33"/>
  <c r="AH47" i="33"/>
  <c r="AI47" i="33"/>
  <c r="AJ47" i="33"/>
  <c r="AK47" i="33"/>
  <c r="AK50" i="33" s="1"/>
  <c r="AK50" i="85" s="1"/>
  <c r="AL47" i="33"/>
  <c r="AM47" i="33"/>
  <c r="AN47" i="33"/>
  <c r="AO47" i="33"/>
  <c r="AP47" i="33"/>
  <c r="AQ47" i="33"/>
  <c r="AR47" i="33"/>
  <c r="D50" i="33"/>
  <c r="G50" i="33"/>
  <c r="G50" i="85" s="1"/>
  <c r="K50" i="33"/>
  <c r="L50" i="33"/>
  <c r="O50" i="33"/>
  <c r="O50" i="85" s="1"/>
  <c r="S50" i="33"/>
  <c r="T50" i="33"/>
  <c r="W50" i="33"/>
  <c r="W50" i="85" s="1"/>
  <c r="AA50" i="33"/>
  <c r="AB50" i="33"/>
  <c r="AE50" i="33"/>
  <c r="AE50" i="85" s="1"/>
  <c r="AI50" i="33"/>
  <c r="AJ50" i="33"/>
  <c r="AM50" i="33"/>
  <c r="AM50" i="85" s="1"/>
  <c r="AQ50" i="33"/>
  <c r="AR50" i="33"/>
  <c r="D13" i="85"/>
  <c r="E13" i="85"/>
  <c r="F13" i="85"/>
  <c r="G13" i="85"/>
  <c r="H13" i="85"/>
  <c r="I13" i="85"/>
  <c r="K13" i="85"/>
  <c r="L13" i="85"/>
  <c r="M13" i="85"/>
  <c r="N13" i="85"/>
  <c r="O13" i="85"/>
  <c r="P13" i="85"/>
  <c r="Q13" i="85"/>
  <c r="S13" i="85"/>
  <c r="T13" i="85"/>
  <c r="U13" i="85"/>
  <c r="V13" i="85"/>
  <c r="W13" i="85"/>
  <c r="X13" i="85"/>
  <c r="Y13" i="85"/>
  <c r="AA13" i="85"/>
  <c r="AB13" i="85"/>
  <c r="AC13" i="85"/>
  <c r="AD13" i="85"/>
  <c r="AE13" i="85"/>
  <c r="AF13" i="85"/>
  <c r="AG13" i="85"/>
  <c r="AI13" i="85"/>
  <c r="AJ13" i="85"/>
  <c r="AK13" i="85"/>
  <c r="AL13" i="85"/>
  <c r="AM13" i="85"/>
  <c r="AN13" i="85"/>
  <c r="AO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J16" i="85"/>
  <c r="K16" i="85"/>
  <c r="L16" i="85"/>
  <c r="M16" i="85"/>
  <c r="N16" i="85"/>
  <c r="O16" i="85"/>
  <c r="P16" i="85"/>
  <c r="R16" i="85"/>
  <c r="S16" i="85"/>
  <c r="T16" i="85"/>
  <c r="U16" i="85"/>
  <c r="V16" i="85"/>
  <c r="W16" i="85"/>
  <c r="X16" i="85"/>
  <c r="Z16" i="85"/>
  <c r="AA16" i="85"/>
  <c r="AB16" i="85"/>
  <c r="AC16" i="85"/>
  <c r="AD16" i="85"/>
  <c r="AE16" i="85"/>
  <c r="AF16" i="85"/>
  <c r="AH16" i="85"/>
  <c r="AI16" i="85"/>
  <c r="AJ16" i="85"/>
  <c r="AK16" i="85"/>
  <c r="AL16" i="85"/>
  <c r="AM16" i="85"/>
  <c r="AN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I19" i="85"/>
  <c r="J19" i="85"/>
  <c r="K19" i="85"/>
  <c r="L19" i="85"/>
  <c r="M19" i="85"/>
  <c r="N19" i="85"/>
  <c r="O19" i="85"/>
  <c r="Q19" i="85"/>
  <c r="R19" i="85"/>
  <c r="S19" i="85"/>
  <c r="T19" i="85"/>
  <c r="U19" i="85"/>
  <c r="V19" i="85"/>
  <c r="W19" i="85"/>
  <c r="Y19" i="85"/>
  <c r="Z19" i="85"/>
  <c r="AA19" i="85"/>
  <c r="AB19" i="85"/>
  <c r="AC19" i="85"/>
  <c r="AD19" i="85"/>
  <c r="AE19" i="85"/>
  <c r="AG19" i="85"/>
  <c r="AH19" i="85"/>
  <c r="AI19" i="85"/>
  <c r="AJ19" i="85"/>
  <c r="AK19" i="85"/>
  <c r="AL19" i="85"/>
  <c r="AM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E22" i="85"/>
  <c r="F22" i="85"/>
  <c r="K22" i="85"/>
  <c r="L22" i="85"/>
  <c r="M22" i="85"/>
  <c r="N22" i="85"/>
  <c r="S22" i="85"/>
  <c r="T22" i="85"/>
  <c r="U22" i="85"/>
  <c r="V22" i="85"/>
  <c r="AA22" i="85"/>
  <c r="AB22" i="85"/>
  <c r="AC22" i="85"/>
  <c r="AD22" i="85"/>
  <c r="AI22" i="85"/>
  <c r="AJ22" i="85"/>
  <c r="AK22" i="85"/>
  <c r="AL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G25" i="85"/>
  <c r="H25" i="85"/>
  <c r="I25" i="85"/>
  <c r="J25" i="85"/>
  <c r="K25" i="85"/>
  <c r="L25" i="85"/>
  <c r="M25" i="85"/>
  <c r="O25" i="85"/>
  <c r="P25" i="85"/>
  <c r="Q25" i="85"/>
  <c r="R25" i="85"/>
  <c r="S25" i="85"/>
  <c r="T25" i="85"/>
  <c r="U25" i="85"/>
  <c r="W25" i="85"/>
  <c r="X25" i="85"/>
  <c r="Y25" i="85"/>
  <c r="Z25" i="85"/>
  <c r="AA25" i="85"/>
  <c r="AB25" i="85"/>
  <c r="AC25" i="85"/>
  <c r="AE25" i="85"/>
  <c r="AF25" i="85"/>
  <c r="AG25" i="85"/>
  <c r="AH25" i="85"/>
  <c r="AI25" i="85"/>
  <c r="AJ25" i="85"/>
  <c r="AK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F28" i="85"/>
  <c r="G28" i="85"/>
  <c r="H28" i="85"/>
  <c r="I28" i="85"/>
  <c r="J28" i="85"/>
  <c r="K28" i="85"/>
  <c r="L28" i="85"/>
  <c r="N28" i="85"/>
  <c r="O28" i="85"/>
  <c r="P28" i="85"/>
  <c r="Q28" i="85"/>
  <c r="R28" i="85"/>
  <c r="S28" i="85"/>
  <c r="T28" i="85"/>
  <c r="V28" i="85"/>
  <c r="W28" i="85"/>
  <c r="X28" i="85"/>
  <c r="Y28" i="85"/>
  <c r="Z28" i="85"/>
  <c r="AA28" i="85"/>
  <c r="AB28" i="85"/>
  <c r="AD28" i="85"/>
  <c r="AE28" i="85"/>
  <c r="AF28" i="85"/>
  <c r="AG28" i="85"/>
  <c r="AH28" i="85"/>
  <c r="AI28" i="85"/>
  <c r="AJ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H34" i="85"/>
  <c r="O34" i="85"/>
  <c r="P34" i="85"/>
  <c r="Q34" i="85"/>
  <c r="W34" i="85"/>
  <c r="X34" i="85"/>
  <c r="AE34" i="85"/>
  <c r="AF34" i="85"/>
  <c r="AG34" i="85"/>
  <c r="AM34" i="85"/>
  <c r="AN34" i="85"/>
  <c r="AO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K41" i="85"/>
  <c r="L41" i="85"/>
  <c r="M41" i="85"/>
  <c r="N41" i="85"/>
  <c r="O41" i="85"/>
  <c r="P41" i="85"/>
  <c r="Q41" i="85"/>
  <c r="S41" i="85"/>
  <c r="T41" i="85"/>
  <c r="U41" i="85"/>
  <c r="V41" i="85"/>
  <c r="W41" i="85"/>
  <c r="X41" i="85"/>
  <c r="Y41" i="85"/>
  <c r="AA41" i="85"/>
  <c r="AB41" i="85"/>
  <c r="AC41" i="85"/>
  <c r="AD41" i="85"/>
  <c r="AE41" i="85"/>
  <c r="AF41" i="85"/>
  <c r="AG41" i="85"/>
  <c r="AI41" i="85"/>
  <c r="AJ41" i="85"/>
  <c r="AK41" i="85"/>
  <c r="AL41" i="85"/>
  <c r="AM41" i="85"/>
  <c r="AN41" i="85"/>
  <c r="AO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J44" i="85"/>
  <c r="K44" i="85"/>
  <c r="L44" i="85"/>
  <c r="M44" i="85"/>
  <c r="N44" i="85"/>
  <c r="O44" i="85"/>
  <c r="P44" i="85"/>
  <c r="R44" i="85"/>
  <c r="S44" i="85"/>
  <c r="T44" i="85"/>
  <c r="U44" i="85"/>
  <c r="V44" i="85"/>
  <c r="W44" i="85"/>
  <c r="X44" i="85"/>
  <c r="Z44" i="85"/>
  <c r="AA44" i="85"/>
  <c r="AB44" i="85"/>
  <c r="AC44" i="85"/>
  <c r="AD44" i="85"/>
  <c r="AE44" i="85"/>
  <c r="AF44" i="85"/>
  <c r="AH44" i="85"/>
  <c r="AI44" i="85"/>
  <c r="AJ44" i="85"/>
  <c r="AK44" i="85"/>
  <c r="AL44" i="85"/>
  <c r="AM44" i="85"/>
  <c r="AN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I47" i="85"/>
  <c r="J47" i="85"/>
  <c r="K47" i="85"/>
  <c r="L47" i="85"/>
  <c r="M47" i="85"/>
  <c r="N47" i="85"/>
  <c r="O47" i="85"/>
  <c r="Q47" i="85"/>
  <c r="R47" i="85"/>
  <c r="S47" i="85"/>
  <c r="T47" i="85"/>
  <c r="U47" i="85"/>
  <c r="V47" i="85"/>
  <c r="W47" i="85"/>
  <c r="Y47" i="85"/>
  <c r="Z47" i="85"/>
  <c r="AA47" i="85"/>
  <c r="AB47" i="85"/>
  <c r="AC47" i="85"/>
  <c r="AD47" i="85"/>
  <c r="AE47" i="85"/>
  <c r="AG47" i="85"/>
  <c r="AH47" i="85"/>
  <c r="AI47" i="85"/>
  <c r="AJ47" i="85"/>
  <c r="AK47" i="85"/>
  <c r="AL47" i="85"/>
  <c r="AM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K50" i="85"/>
  <c r="L50" i="85"/>
  <c r="S50" i="85"/>
  <c r="T50" i="85"/>
  <c r="AA50" i="85"/>
  <c r="AB50" i="85"/>
  <c r="AI50" i="85"/>
  <c r="AJ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K25" i="76"/>
  <c r="K25" i="86" s="1"/>
  <c r="L25" i="76"/>
  <c r="M26" i="76"/>
  <c r="M25" i="76" s="1"/>
  <c r="M25" i="86" s="1"/>
  <c r="M27" i="76"/>
  <c r="D28" i="76"/>
  <c r="E28" i="76"/>
  <c r="F28" i="76"/>
  <c r="G28" i="76"/>
  <c r="H28" i="76"/>
  <c r="I28" i="76"/>
  <c r="J28" i="76"/>
  <c r="K28" i="76"/>
  <c r="L28" i="76"/>
  <c r="M29" i="76"/>
  <c r="M30" i="76"/>
  <c r="M30" i="86" s="1"/>
  <c r="D31" i="76"/>
  <c r="E31" i="76"/>
  <c r="F31" i="76"/>
  <c r="G31" i="76"/>
  <c r="H31" i="76"/>
  <c r="H34" i="76" s="1"/>
  <c r="H34" i="86" s="1"/>
  <c r="I31" i="76"/>
  <c r="I34" i="76" s="1"/>
  <c r="J31" i="76"/>
  <c r="K31" i="76"/>
  <c r="L31" i="76"/>
  <c r="M32" i="76"/>
  <c r="M33" i="76"/>
  <c r="D34" i="76"/>
  <c r="E34" i="76"/>
  <c r="F34" i="76"/>
  <c r="J34" i="76"/>
  <c r="L34" i="76"/>
  <c r="D37" i="76"/>
  <c r="E37" i="76"/>
  <c r="F37" i="76"/>
  <c r="G37" i="76"/>
  <c r="H37" i="76"/>
  <c r="I37" i="76"/>
  <c r="J37" i="76"/>
  <c r="K37" i="76"/>
  <c r="L37" i="76"/>
  <c r="M37" i="76"/>
  <c r="M38" i="76"/>
  <c r="M39" i="76"/>
  <c r="D40" i="76"/>
  <c r="E40" i="76"/>
  <c r="F40" i="76"/>
  <c r="M40" i="76" s="1"/>
  <c r="M40" i="86" s="1"/>
  <c r="G40" i="76"/>
  <c r="H40" i="76"/>
  <c r="I40" i="76"/>
  <c r="J40" i="76"/>
  <c r="K40" i="76"/>
  <c r="L40" i="76"/>
  <c r="M41" i="76"/>
  <c r="M42" i="76"/>
  <c r="D43" i="76"/>
  <c r="E43" i="76"/>
  <c r="E46" i="76" s="1"/>
  <c r="F43" i="76"/>
  <c r="G43" i="76"/>
  <c r="H43" i="76"/>
  <c r="I43" i="76"/>
  <c r="J43" i="76"/>
  <c r="J46" i="76" s="1"/>
  <c r="J48" i="76" s="1"/>
  <c r="K43" i="76"/>
  <c r="K46" i="76" s="1"/>
  <c r="L43" i="76"/>
  <c r="M44" i="76"/>
  <c r="M45" i="76"/>
  <c r="D46" i="76"/>
  <c r="F46" i="76"/>
  <c r="F48" i="76" s="1"/>
  <c r="G46" i="76"/>
  <c r="H46" i="76"/>
  <c r="H48" i="76" s="1"/>
  <c r="I46" i="76"/>
  <c r="I48" i="76" s="1"/>
  <c r="L46" i="76"/>
  <c r="D48" i="76"/>
  <c r="L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J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H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D31" i="86"/>
  <c r="E31" i="86"/>
  <c r="F31" i="86"/>
  <c r="G31" i="86"/>
  <c r="H31" i="86"/>
  <c r="I31" i="86"/>
  <c r="J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F34" i="86"/>
  <c r="I34" i="86"/>
  <c r="J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E46" i="86"/>
  <c r="G46" i="86"/>
  <c r="H46" i="86"/>
  <c r="I46" i="86"/>
  <c r="J46" i="86"/>
  <c r="L46" i="86"/>
  <c r="D47" i="86"/>
  <c r="E47" i="86"/>
  <c r="F47" i="86"/>
  <c r="G47" i="86"/>
  <c r="H47" i="86"/>
  <c r="I47" i="86"/>
  <c r="J47" i="86"/>
  <c r="K47" i="86"/>
  <c r="L47" i="86"/>
  <c r="M47" i="86"/>
  <c r="D48" i="86"/>
  <c r="F48" i="86"/>
  <c r="J48" i="86"/>
  <c r="L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E25" i="87" s="1"/>
  <c r="F25" i="35"/>
  <c r="F25" i="87" s="1"/>
  <c r="G25" i="35"/>
  <c r="G25" i="87" s="1"/>
  <c r="H25" i="35"/>
  <c r="I25" i="35"/>
  <c r="J25" i="35"/>
  <c r="K25" i="35"/>
  <c r="L26" i="35"/>
  <c r="L26" i="87" s="1"/>
  <c r="L27" i="35"/>
  <c r="D28" i="35"/>
  <c r="E28" i="35"/>
  <c r="F28" i="35"/>
  <c r="G28" i="35"/>
  <c r="H28" i="35"/>
  <c r="I28" i="35"/>
  <c r="J28" i="35"/>
  <c r="J28" i="87" s="1"/>
  <c r="K28" i="35"/>
  <c r="L28" i="35" s="1"/>
  <c r="L28" i="87" s="1"/>
  <c r="L29" i="35"/>
  <c r="L30" i="35"/>
  <c r="D31" i="35"/>
  <c r="E31" i="35"/>
  <c r="F31" i="35"/>
  <c r="G31" i="35"/>
  <c r="G34" i="35" s="1"/>
  <c r="G34" i="87" s="1"/>
  <c r="H31" i="35"/>
  <c r="I31" i="35"/>
  <c r="J31" i="35"/>
  <c r="K31" i="35"/>
  <c r="L32" i="35"/>
  <c r="M32" i="36" s="1"/>
  <c r="L33" i="35"/>
  <c r="E34" i="35"/>
  <c r="E34" i="87" s="1"/>
  <c r="F34" i="35"/>
  <c r="F34" i="87" s="1"/>
  <c r="J34" i="35"/>
  <c r="D37" i="35"/>
  <c r="D37" i="87" s="1"/>
  <c r="E37" i="35"/>
  <c r="E37" i="87" s="1"/>
  <c r="F37" i="35"/>
  <c r="G37" i="35"/>
  <c r="H37" i="35"/>
  <c r="I37" i="35"/>
  <c r="I37" i="87" s="1"/>
  <c r="J37" i="35"/>
  <c r="J37" i="87" s="1"/>
  <c r="K37" i="35"/>
  <c r="K37" i="87" s="1"/>
  <c r="L38" i="35"/>
  <c r="L38" i="87" s="1"/>
  <c r="L39" i="35"/>
  <c r="D40" i="35"/>
  <c r="E40" i="35"/>
  <c r="F40" i="35"/>
  <c r="F40" i="87" s="1"/>
  <c r="G40" i="35"/>
  <c r="G40" i="87" s="1"/>
  <c r="H40" i="35"/>
  <c r="H40" i="87" s="1"/>
  <c r="I40" i="35"/>
  <c r="J40" i="35"/>
  <c r="K40" i="35"/>
  <c r="L41" i="35"/>
  <c r="L42" i="35"/>
  <c r="L42" i="87" s="1"/>
  <c r="D43" i="35"/>
  <c r="D43" i="87" s="1"/>
  <c r="E43" i="35"/>
  <c r="E46" i="35" s="1"/>
  <c r="F43" i="35"/>
  <c r="G43" i="35"/>
  <c r="H43" i="35"/>
  <c r="I43" i="35"/>
  <c r="J43" i="35"/>
  <c r="K43" i="35"/>
  <c r="K43" i="87" s="1"/>
  <c r="L44" i="35"/>
  <c r="L44" i="87" s="1"/>
  <c r="L45" i="35"/>
  <c r="L45" i="87" s="1"/>
  <c r="D46" i="35"/>
  <c r="H46" i="35"/>
  <c r="H46" i="87" s="1"/>
  <c r="K46" i="35"/>
  <c r="K46" i="87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E28" i="87"/>
  <c r="F28" i="87"/>
  <c r="G28" i="87"/>
  <c r="H28" i="87"/>
  <c r="I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J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F37" i="87"/>
  <c r="G37" i="87"/>
  <c r="H37" i="87"/>
  <c r="D38" i="87"/>
  <c r="E38" i="87"/>
  <c r="F38" i="87"/>
  <c r="G38" i="87"/>
  <c r="H38" i="87"/>
  <c r="I38" i="87"/>
  <c r="J38" i="87"/>
  <c r="K38" i="87"/>
  <c r="D39" i="87"/>
  <c r="E39" i="87"/>
  <c r="F39" i="87"/>
  <c r="G39" i="87"/>
  <c r="H39" i="87"/>
  <c r="I39" i="87"/>
  <c r="J39" i="87"/>
  <c r="K39" i="87"/>
  <c r="L39" i="87"/>
  <c r="D40" i="87"/>
  <c r="E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H43" i="87"/>
  <c r="I43" i="87"/>
  <c r="J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19" i="88" s="1"/>
  <c r="K20" i="36"/>
  <c r="K20" i="88" s="1"/>
  <c r="D25" i="36"/>
  <c r="E25" i="36"/>
  <c r="F25" i="36"/>
  <c r="G25" i="36"/>
  <c r="G25" i="88" s="1"/>
  <c r="H25" i="36"/>
  <c r="H25" i="88" s="1"/>
  <c r="I25" i="36"/>
  <c r="J25" i="36"/>
  <c r="J25" i="88" s="1"/>
  <c r="K25" i="36"/>
  <c r="L25" i="36"/>
  <c r="M26" i="36"/>
  <c r="D28" i="36"/>
  <c r="D28" i="88" s="1"/>
  <c r="E28" i="36"/>
  <c r="F28" i="36"/>
  <c r="G28" i="36"/>
  <c r="G28" i="88" s="1"/>
  <c r="H28" i="36"/>
  <c r="I28" i="36"/>
  <c r="J28" i="36"/>
  <c r="K28" i="36"/>
  <c r="L28" i="36"/>
  <c r="M29" i="36"/>
  <c r="M29" i="88" s="1"/>
  <c r="M30" i="36"/>
  <c r="M30" i="88" s="1"/>
  <c r="D31" i="36"/>
  <c r="E31" i="36"/>
  <c r="F31" i="36"/>
  <c r="G31" i="36"/>
  <c r="H31" i="36"/>
  <c r="H34" i="36" s="1"/>
  <c r="H34" i="88" s="1"/>
  <c r="I31" i="36"/>
  <c r="I31" i="88" s="1"/>
  <c r="J31" i="36"/>
  <c r="K31" i="36"/>
  <c r="L31" i="36"/>
  <c r="M33" i="36"/>
  <c r="M33" i="88" s="1"/>
  <c r="D34" i="36"/>
  <c r="D34" i="88" s="1"/>
  <c r="E34" i="36"/>
  <c r="F34" i="36"/>
  <c r="F34" i="88" s="1"/>
  <c r="L34" i="36"/>
  <c r="L48" i="36" s="1"/>
  <c r="D37" i="36"/>
  <c r="E37" i="36"/>
  <c r="E37" i="88" s="1"/>
  <c r="F37" i="36"/>
  <c r="G37" i="36"/>
  <c r="H37" i="36"/>
  <c r="I37" i="36"/>
  <c r="J37" i="36"/>
  <c r="J37" i="88" s="1"/>
  <c r="K37" i="36"/>
  <c r="M38" i="36"/>
  <c r="M38" i="88" s="1"/>
  <c r="M39" i="36"/>
  <c r="D40" i="36"/>
  <c r="E40" i="36"/>
  <c r="F40" i="36"/>
  <c r="G40" i="36"/>
  <c r="G40" i="88" s="1"/>
  <c r="H40" i="36"/>
  <c r="H40" i="88" s="1"/>
  <c r="I40" i="36"/>
  <c r="J40" i="36"/>
  <c r="J40" i="88" s="1"/>
  <c r="K40" i="36"/>
  <c r="L40" i="36"/>
  <c r="M41" i="36"/>
  <c r="M41" i="88" s="1"/>
  <c r="M42" i="36"/>
  <c r="M42" i="88" s="1"/>
  <c r="D43" i="36"/>
  <c r="D46" i="36" s="1"/>
  <c r="E43" i="36"/>
  <c r="F43" i="36"/>
  <c r="G43" i="36"/>
  <c r="H43" i="36"/>
  <c r="I43" i="36"/>
  <c r="J43" i="36"/>
  <c r="J43" i="88" s="1"/>
  <c r="K43" i="36"/>
  <c r="K43" i="88" s="1"/>
  <c r="M44" i="36"/>
  <c r="H46" i="36"/>
  <c r="J46" i="36"/>
  <c r="J46" i="88" s="1"/>
  <c r="K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I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E28" i="88"/>
  <c r="F28" i="88"/>
  <c r="H28" i="88"/>
  <c r="I28" i="88"/>
  <c r="J28" i="88"/>
  <c r="K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G31" i="88"/>
  <c r="H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E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G37" i="88"/>
  <c r="H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G43" i="88"/>
  <c r="H43" i="88"/>
  <c r="I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G20" i="89" s="1"/>
  <c r="H25" i="37"/>
  <c r="I25" i="37"/>
  <c r="J25" i="37"/>
  <c r="J20" i="89" s="1"/>
  <c r="K25" i="37"/>
  <c r="K34" i="37" s="1"/>
  <c r="L25" i="37"/>
  <c r="M25" i="37"/>
  <c r="N25" i="37"/>
  <c r="O25" i="37"/>
  <c r="O20" i="89" s="1"/>
  <c r="P25" i="37"/>
  <c r="Q25" i="37"/>
  <c r="R25" i="37"/>
  <c r="R20" i="89" s="1"/>
  <c r="S25" i="37"/>
  <c r="S34" i="37" s="1"/>
  <c r="T25" i="37"/>
  <c r="U25" i="37"/>
  <c r="V25" i="37"/>
  <c r="W25" i="37"/>
  <c r="W20" i="89" s="1"/>
  <c r="X25" i="37"/>
  <c r="Y25" i="37"/>
  <c r="Z25" i="37"/>
  <c r="Z20" i="89" s="1"/>
  <c r="AA25" i="37"/>
  <c r="AA34" i="37" s="1"/>
  <c r="AB25" i="37"/>
  <c r="AC25" i="37"/>
  <c r="AD25" i="37"/>
  <c r="AE25" i="37"/>
  <c r="AE20" i="89" s="1"/>
  <c r="AF25" i="37"/>
  <c r="AG25" i="37"/>
  <c r="AH25" i="37"/>
  <c r="AH20" i="89" s="1"/>
  <c r="AI25" i="37"/>
  <c r="AI34" i="37" s="1"/>
  <c r="AJ25" i="37"/>
  <c r="AK25" i="37"/>
  <c r="AL25" i="37"/>
  <c r="AM25" i="37"/>
  <c r="AM20" i="89" s="1"/>
  <c r="AN25" i="37"/>
  <c r="AO25" i="37"/>
  <c r="AP25" i="37"/>
  <c r="AP20" i="89" s="1"/>
  <c r="AQ25" i="37"/>
  <c r="AQ34" i="37" s="1"/>
  <c r="AR25" i="37"/>
  <c r="D28" i="37"/>
  <c r="E28" i="37"/>
  <c r="F28" i="37"/>
  <c r="G28" i="37"/>
  <c r="G23" i="89" s="1"/>
  <c r="H28" i="37"/>
  <c r="I28" i="37"/>
  <c r="I23" i="89" s="1"/>
  <c r="J28" i="37"/>
  <c r="K28" i="37"/>
  <c r="L28" i="37"/>
  <c r="M28" i="37"/>
  <c r="N28" i="37"/>
  <c r="O28" i="37"/>
  <c r="O23" i="89" s="1"/>
  <c r="P28" i="37"/>
  <c r="Q28" i="37"/>
  <c r="Q23" i="89" s="1"/>
  <c r="R28" i="37"/>
  <c r="S28" i="37"/>
  <c r="T28" i="37"/>
  <c r="U28" i="37"/>
  <c r="V28" i="37"/>
  <c r="W28" i="37"/>
  <c r="W23" i="89" s="1"/>
  <c r="X28" i="37"/>
  <c r="Y28" i="37"/>
  <c r="Z28" i="37"/>
  <c r="AA28" i="37"/>
  <c r="AB28" i="37"/>
  <c r="AC28" i="37"/>
  <c r="AD28" i="37"/>
  <c r="AE28" i="37"/>
  <c r="AE23" i="89" s="1"/>
  <c r="AF28" i="37"/>
  <c r="AG28" i="37"/>
  <c r="AG23" i="89" s="1"/>
  <c r="AH28" i="37"/>
  <c r="AI28" i="37"/>
  <c r="AJ28" i="37"/>
  <c r="AK28" i="37"/>
  <c r="AL28" i="37"/>
  <c r="AM28" i="37"/>
  <c r="AM23" i="89" s="1"/>
  <c r="AN28" i="37"/>
  <c r="AO28" i="37"/>
  <c r="AO23" i="89" s="1"/>
  <c r="AP28" i="37"/>
  <c r="AQ28" i="37"/>
  <c r="AR28" i="37"/>
  <c r="D31" i="37"/>
  <c r="E31" i="37"/>
  <c r="F31" i="37"/>
  <c r="F34" i="37" s="1"/>
  <c r="F29" i="89" s="1"/>
  <c r="G31" i="37"/>
  <c r="H31" i="37"/>
  <c r="H26" i="89" s="1"/>
  <c r="I31" i="37"/>
  <c r="J31" i="37"/>
  <c r="K31" i="37"/>
  <c r="L31" i="37"/>
  <c r="M31" i="37"/>
  <c r="N31" i="37"/>
  <c r="N34" i="37" s="1"/>
  <c r="N29" i="89" s="1"/>
  <c r="O31" i="37"/>
  <c r="P31" i="37"/>
  <c r="P26" i="89" s="1"/>
  <c r="Q31" i="37"/>
  <c r="R31" i="37"/>
  <c r="S31" i="37"/>
  <c r="T31" i="37"/>
  <c r="U31" i="37"/>
  <c r="V31" i="37"/>
  <c r="V34" i="37" s="1"/>
  <c r="V29" i="89" s="1"/>
  <c r="W31" i="37"/>
  <c r="X31" i="37"/>
  <c r="X26" i="89" s="1"/>
  <c r="Y31" i="37"/>
  <c r="Z31" i="37"/>
  <c r="AA31" i="37"/>
  <c r="AB31" i="37"/>
  <c r="AC31" i="37"/>
  <c r="AD31" i="37"/>
  <c r="AD34" i="37" s="1"/>
  <c r="AD29" i="89" s="1"/>
  <c r="AE31" i="37"/>
  <c r="AF31" i="37"/>
  <c r="AF26" i="89" s="1"/>
  <c r="AG31" i="37"/>
  <c r="AH31" i="37"/>
  <c r="AI31" i="37"/>
  <c r="AJ31" i="37"/>
  <c r="AK31" i="37"/>
  <c r="AL31" i="37"/>
  <c r="AL34" i="37" s="1"/>
  <c r="AM31" i="37"/>
  <c r="AN31" i="37"/>
  <c r="AN26" i="89" s="1"/>
  <c r="AO31" i="37"/>
  <c r="AP31" i="37"/>
  <c r="AQ31" i="37"/>
  <c r="AR31" i="37"/>
  <c r="D34" i="37"/>
  <c r="D29" i="89" s="1"/>
  <c r="E34" i="37"/>
  <c r="E29" i="89" s="1"/>
  <c r="G34" i="37"/>
  <c r="G48" i="37" s="1"/>
  <c r="H34" i="37"/>
  <c r="H29" i="89" s="1"/>
  <c r="L34" i="37"/>
  <c r="L29" i="89" s="1"/>
  <c r="M34" i="37"/>
  <c r="M29" i="89" s="1"/>
  <c r="O34" i="37"/>
  <c r="O48" i="37" s="1"/>
  <c r="T34" i="37"/>
  <c r="T29" i="89" s="1"/>
  <c r="U34" i="37"/>
  <c r="U29" i="89" s="1"/>
  <c r="W34" i="37"/>
  <c r="W29" i="89" s="1"/>
  <c r="X34" i="37"/>
  <c r="X29" i="89" s="1"/>
  <c r="AB34" i="37"/>
  <c r="AB29" i="89" s="1"/>
  <c r="AC34" i="37"/>
  <c r="AC29" i="89" s="1"/>
  <c r="AE34" i="37"/>
  <c r="AE48" i="37" s="1"/>
  <c r="AJ34" i="37"/>
  <c r="AJ29" i="89" s="1"/>
  <c r="AK34" i="37"/>
  <c r="AK29" i="89" s="1"/>
  <c r="AM34" i="37"/>
  <c r="AM29" i="89" s="1"/>
  <c r="AN34" i="37"/>
  <c r="AN48" i="37" s="1"/>
  <c r="AR34" i="37"/>
  <c r="AR29" i="89" s="1"/>
  <c r="D37" i="37"/>
  <c r="E37" i="37"/>
  <c r="F37" i="37"/>
  <c r="F32" i="89" s="1"/>
  <c r="G37" i="37"/>
  <c r="G46" i="37" s="1"/>
  <c r="H37" i="37"/>
  <c r="I37" i="37"/>
  <c r="J37" i="37"/>
  <c r="K37" i="37"/>
  <c r="L37" i="37"/>
  <c r="M37" i="37"/>
  <c r="N37" i="37"/>
  <c r="N32" i="89" s="1"/>
  <c r="O37" i="37"/>
  <c r="O46" i="37" s="1"/>
  <c r="P37" i="37"/>
  <c r="Q37" i="37"/>
  <c r="R37" i="37"/>
  <c r="S37" i="37"/>
  <c r="T37" i="37"/>
  <c r="U37" i="37"/>
  <c r="V37" i="37"/>
  <c r="V32" i="89" s="1"/>
  <c r="W37" i="37"/>
  <c r="W46" i="37" s="1"/>
  <c r="W48" i="37" s="1"/>
  <c r="X37" i="37"/>
  <c r="Y37" i="37"/>
  <c r="Z37" i="37"/>
  <c r="AA37" i="37"/>
  <c r="AB37" i="37"/>
  <c r="AC37" i="37"/>
  <c r="AD37" i="37"/>
  <c r="AD32" i="89" s="1"/>
  <c r="AE37" i="37"/>
  <c r="AE46" i="37" s="1"/>
  <c r="AF37" i="37"/>
  <c r="AG37" i="37"/>
  <c r="AH37" i="37"/>
  <c r="AI37" i="37"/>
  <c r="AJ37" i="37"/>
  <c r="AK37" i="37"/>
  <c r="AL37" i="37"/>
  <c r="AL32" i="89" s="1"/>
  <c r="AM37" i="37"/>
  <c r="AM46" i="37" s="1"/>
  <c r="AM48" i="37" s="1"/>
  <c r="AN37" i="37"/>
  <c r="AO37" i="37"/>
  <c r="AP37" i="37"/>
  <c r="AQ37" i="37"/>
  <c r="AR37" i="37"/>
  <c r="D40" i="37"/>
  <c r="E40" i="37"/>
  <c r="F40" i="37"/>
  <c r="G40" i="37"/>
  <c r="H40" i="37"/>
  <c r="I40" i="37"/>
  <c r="J40" i="37"/>
  <c r="K40" i="37"/>
  <c r="K35" i="89" s="1"/>
  <c r="L40" i="37"/>
  <c r="M40" i="37"/>
  <c r="N40" i="37"/>
  <c r="O40" i="37"/>
  <c r="P40" i="37"/>
  <c r="Q40" i="37"/>
  <c r="R40" i="37"/>
  <c r="S40" i="37"/>
  <c r="S35" i="89" s="1"/>
  <c r="T40" i="37"/>
  <c r="U40" i="37"/>
  <c r="V40" i="37"/>
  <c r="W40" i="37"/>
  <c r="X40" i="37"/>
  <c r="Y40" i="37"/>
  <c r="Z40" i="37"/>
  <c r="AA40" i="37"/>
  <c r="AA35" i="89" s="1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P40" i="37"/>
  <c r="AQ40" i="37"/>
  <c r="AR40" i="37"/>
  <c r="D43" i="37"/>
  <c r="D38" i="89" s="1"/>
  <c r="E43" i="37"/>
  <c r="E46" i="37" s="1"/>
  <c r="E48" i="37" s="1"/>
  <c r="F43" i="37"/>
  <c r="G43" i="37"/>
  <c r="H43" i="37"/>
  <c r="I43" i="37"/>
  <c r="J43" i="37"/>
  <c r="J46" i="37" s="1"/>
  <c r="K43" i="37"/>
  <c r="L43" i="37"/>
  <c r="M43" i="37"/>
  <c r="M46" i="37" s="1"/>
  <c r="M48" i="37" s="1"/>
  <c r="N43" i="37"/>
  <c r="O43" i="37"/>
  <c r="P43" i="37"/>
  <c r="Q43" i="37"/>
  <c r="R43" i="37"/>
  <c r="R46" i="37" s="1"/>
  <c r="S43" i="37"/>
  <c r="T43" i="37"/>
  <c r="U43" i="37"/>
  <c r="U46" i="37" s="1"/>
  <c r="U48" i="37" s="1"/>
  <c r="V43" i="37"/>
  <c r="W43" i="37"/>
  <c r="X43" i="37"/>
  <c r="Y43" i="37"/>
  <c r="Z43" i="37"/>
  <c r="Z46" i="37" s="1"/>
  <c r="AA43" i="37"/>
  <c r="AB43" i="37"/>
  <c r="AC43" i="37"/>
  <c r="AC46" i="37" s="1"/>
  <c r="AC48" i="37" s="1"/>
  <c r="AD43" i="37"/>
  <c r="AE43" i="37"/>
  <c r="AF43" i="37"/>
  <c r="AG43" i="37"/>
  <c r="AH43" i="37"/>
  <c r="AH46" i="37" s="1"/>
  <c r="AI43" i="37"/>
  <c r="AJ43" i="37"/>
  <c r="AK43" i="37"/>
  <c r="AK46" i="37" s="1"/>
  <c r="AK48" i="37" s="1"/>
  <c r="AL43" i="37"/>
  <c r="AM43" i="37"/>
  <c r="AN43" i="37"/>
  <c r="AO43" i="37"/>
  <c r="AP43" i="37"/>
  <c r="AP46" i="37" s="1"/>
  <c r="AQ43" i="37"/>
  <c r="AR43" i="37"/>
  <c r="D46" i="37"/>
  <c r="D48" i="37" s="1"/>
  <c r="D50" i="37" s="1"/>
  <c r="H46" i="37"/>
  <c r="H41" i="89" s="1"/>
  <c r="I46" i="37"/>
  <c r="K46" i="37"/>
  <c r="K41" i="89" s="1"/>
  <c r="L46" i="37"/>
  <c r="L48" i="37" s="1"/>
  <c r="L50" i="37" s="1"/>
  <c r="P46" i="37"/>
  <c r="P41" i="89" s="1"/>
  <c r="Q46" i="37"/>
  <c r="S46" i="37"/>
  <c r="T46" i="37"/>
  <c r="T48" i="37" s="1"/>
  <c r="T50" i="37" s="1"/>
  <c r="X46" i="37"/>
  <c r="X41" i="89" s="1"/>
  <c r="Y46" i="37"/>
  <c r="Y41" i="89" s="1"/>
  <c r="AA46" i="37"/>
  <c r="AA48" i="37" s="1"/>
  <c r="AB46" i="37"/>
  <c r="AB48" i="37" s="1"/>
  <c r="AB50" i="37" s="1"/>
  <c r="AF46" i="37"/>
  <c r="AF41" i="89" s="1"/>
  <c r="AG46" i="37"/>
  <c r="AI46" i="37"/>
  <c r="AJ46" i="37"/>
  <c r="AJ48" i="37" s="1"/>
  <c r="AJ50" i="37" s="1"/>
  <c r="AN46" i="37"/>
  <c r="AN41" i="89" s="1"/>
  <c r="AO46" i="37"/>
  <c r="AQ46" i="37"/>
  <c r="AQ48" i="37" s="1"/>
  <c r="AR46" i="37"/>
  <c r="AR48" i="37" s="1"/>
  <c r="AR50" i="37" s="1"/>
  <c r="S48" i="37"/>
  <c r="S50" i="37" s="1"/>
  <c r="AI48" i="37"/>
  <c r="AI50" i="37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H20" i="89"/>
  <c r="I20" i="89"/>
  <c r="K20" i="89"/>
  <c r="L20" i="89"/>
  <c r="M20" i="89"/>
  <c r="N20" i="89"/>
  <c r="P20" i="89"/>
  <c r="Q20" i="89"/>
  <c r="S20" i="89"/>
  <c r="T20" i="89"/>
  <c r="U20" i="89"/>
  <c r="V20" i="89"/>
  <c r="X20" i="89"/>
  <c r="Y20" i="89"/>
  <c r="AA20" i="89"/>
  <c r="AB20" i="89"/>
  <c r="AC20" i="89"/>
  <c r="AD20" i="89"/>
  <c r="AF20" i="89"/>
  <c r="AG20" i="89"/>
  <c r="AI20" i="89"/>
  <c r="AJ20" i="89"/>
  <c r="AK20" i="89"/>
  <c r="AL20" i="89"/>
  <c r="AN20" i="89"/>
  <c r="AO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H23" i="89"/>
  <c r="K23" i="89"/>
  <c r="L23" i="89"/>
  <c r="M23" i="89"/>
  <c r="N23" i="89"/>
  <c r="P23" i="89"/>
  <c r="S23" i="89"/>
  <c r="T23" i="89"/>
  <c r="U23" i="89"/>
  <c r="V23" i="89"/>
  <c r="X23" i="89"/>
  <c r="Y23" i="89"/>
  <c r="AA23" i="89"/>
  <c r="AB23" i="89"/>
  <c r="AC23" i="89"/>
  <c r="AD23" i="89"/>
  <c r="AF23" i="89"/>
  <c r="AI23" i="89"/>
  <c r="AJ23" i="89"/>
  <c r="AK23" i="89"/>
  <c r="AL23" i="89"/>
  <c r="AN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J26" i="89"/>
  <c r="K26" i="89"/>
  <c r="L26" i="89"/>
  <c r="M26" i="89"/>
  <c r="N26" i="89"/>
  <c r="O26" i="89"/>
  <c r="R26" i="89"/>
  <c r="S26" i="89"/>
  <c r="T26" i="89"/>
  <c r="U26" i="89"/>
  <c r="V26" i="89"/>
  <c r="W26" i="89"/>
  <c r="Z26" i="89"/>
  <c r="AA26" i="89"/>
  <c r="AB26" i="89"/>
  <c r="AC26" i="89"/>
  <c r="AD26" i="89"/>
  <c r="AE26" i="89"/>
  <c r="AH26" i="89"/>
  <c r="AI26" i="89"/>
  <c r="AJ26" i="89"/>
  <c r="AK26" i="89"/>
  <c r="AL26" i="89"/>
  <c r="AM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K29" i="89"/>
  <c r="O29" i="89"/>
  <c r="S29" i="89"/>
  <c r="AA29" i="89"/>
  <c r="AE29" i="89"/>
  <c r="AI29" i="89"/>
  <c r="AL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G32" i="89"/>
  <c r="H32" i="89"/>
  <c r="I32" i="89"/>
  <c r="J32" i="89"/>
  <c r="K32" i="89"/>
  <c r="L32" i="89"/>
  <c r="M32" i="89"/>
  <c r="O32" i="89"/>
  <c r="P32" i="89"/>
  <c r="Q32" i="89"/>
  <c r="R32" i="89"/>
  <c r="S32" i="89"/>
  <c r="T32" i="89"/>
  <c r="U32" i="89"/>
  <c r="W32" i="89"/>
  <c r="X32" i="89"/>
  <c r="Y32" i="89"/>
  <c r="Z32" i="89"/>
  <c r="AA32" i="89"/>
  <c r="AB32" i="89"/>
  <c r="AC32" i="89"/>
  <c r="AE32" i="89"/>
  <c r="AF32" i="89"/>
  <c r="AG32" i="89"/>
  <c r="AH32" i="89"/>
  <c r="AI32" i="89"/>
  <c r="AJ32" i="89"/>
  <c r="AK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G35" i="89"/>
  <c r="H35" i="89"/>
  <c r="I35" i="89"/>
  <c r="J35" i="89"/>
  <c r="L35" i="89"/>
  <c r="M35" i="89"/>
  <c r="O35" i="89"/>
  <c r="P35" i="89"/>
  <c r="Q35" i="89"/>
  <c r="R35" i="89"/>
  <c r="T35" i="89"/>
  <c r="U35" i="89"/>
  <c r="W35" i="89"/>
  <c r="X35" i="89"/>
  <c r="Y35" i="89"/>
  <c r="Z35" i="89"/>
  <c r="AB35" i="89"/>
  <c r="AC35" i="89"/>
  <c r="AE35" i="89"/>
  <c r="AF35" i="89"/>
  <c r="AG35" i="89"/>
  <c r="AH35" i="89"/>
  <c r="AI35" i="89"/>
  <c r="AJ35" i="89"/>
  <c r="AK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E41" i="89"/>
  <c r="G41" i="89"/>
  <c r="I41" i="89"/>
  <c r="J41" i="89"/>
  <c r="L41" i="89"/>
  <c r="M41" i="89"/>
  <c r="O41" i="89"/>
  <c r="Q41" i="89"/>
  <c r="R41" i="89"/>
  <c r="S41" i="89"/>
  <c r="T41" i="89"/>
  <c r="U41" i="89"/>
  <c r="W41" i="89"/>
  <c r="Z41" i="89"/>
  <c r="AA41" i="89"/>
  <c r="AB41" i="89"/>
  <c r="AC41" i="89"/>
  <c r="AE41" i="89"/>
  <c r="AG41" i="89"/>
  <c r="AH41" i="89"/>
  <c r="AI41" i="89"/>
  <c r="AJ41" i="89"/>
  <c r="AK41" i="89"/>
  <c r="AM41" i="89"/>
  <c r="AP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3" i="89"/>
  <c r="E43" i="89"/>
  <c r="L43" i="89"/>
  <c r="M43" i="89"/>
  <c r="S43" i="89"/>
  <c r="T43" i="89"/>
  <c r="U43" i="89"/>
  <c r="AB43" i="89"/>
  <c r="AC43" i="89"/>
  <c r="AI43" i="89"/>
  <c r="AJ43" i="89"/>
  <c r="AK43" i="89"/>
  <c r="AR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D45" i="89"/>
  <c r="L45" i="89"/>
  <c r="S45" i="89"/>
  <c r="T45" i="89"/>
  <c r="AB45" i="89"/>
  <c r="AI45" i="89"/>
  <c r="AJ45" i="89"/>
  <c r="AR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G43" i="89" l="1"/>
  <c r="G50" i="37"/>
  <c r="G45" i="89" s="1"/>
  <c r="AA50" i="37"/>
  <c r="AA45" i="89" s="1"/>
  <c r="AA43" i="89"/>
  <c r="AM50" i="37"/>
  <c r="AM45" i="89" s="1"/>
  <c r="AM43" i="89"/>
  <c r="W43" i="89"/>
  <c r="W50" i="37"/>
  <c r="W45" i="89" s="1"/>
  <c r="O43" i="89"/>
  <c r="O50" i="37"/>
  <c r="O45" i="89" s="1"/>
  <c r="AE50" i="37"/>
  <c r="AE45" i="89" s="1"/>
  <c r="AE43" i="89"/>
  <c r="AQ50" i="37"/>
  <c r="AQ45" i="89" s="1"/>
  <c r="AQ43" i="89"/>
  <c r="AN43" i="89"/>
  <c r="E48" i="35"/>
  <c r="E46" i="87"/>
  <c r="K48" i="36"/>
  <c r="K46" i="88"/>
  <c r="K46" i="86"/>
  <c r="AQ41" i="89"/>
  <c r="H48" i="36"/>
  <c r="F46" i="36"/>
  <c r="F43" i="88"/>
  <c r="I40" i="88"/>
  <c r="I46" i="36"/>
  <c r="K31" i="88"/>
  <c r="K34" i="36"/>
  <c r="K34" i="88" s="1"/>
  <c r="L40" i="35"/>
  <c r="L31" i="35"/>
  <c r="L31" i="87" s="1"/>
  <c r="M25" i="30"/>
  <c r="M25" i="82" s="1"/>
  <c r="D25" i="82"/>
  <c r="H48" i="86"/>
  <c r="K48" i="37"/>
  <c r="U50" i="37"/>
  <c r="U45" i="89" s="1"/>
  <c r="AL35" i="89"/>
  <c r="AL46" i="37"/>
  <c r="AD35" i="89"/>
  <c r="AD46" i="37"/>
  <c r="V35" i="89"/>
  <c r="V46" i="37"/>
  <c r="N35" i="89"/>
  <c r="N46" i="37"/>
  <c r="F35" i="89"/>
  <c r="F46" i="37"/>
  <c r="M45" i="36"/>
  <c r="M45" i="88" s="1"/>
  <c r="E46" i="36"/>
  <c r="E43" i="88"/>
  <c r="L52" i="36"/>
  <c r="L52" i="88" s="1"/>
  <c r="L48" i="88"/>
  <c r="J31" i="88"/>
  <c r="J34" i="36"/>
  <c r="J34" i="88" s="1"/>
  <c r="I50" i="76"/>
  <c r="I50" i="86" s="1"/>
  <c r="I48" i="86"/>
  <c r="AO41" i="89"/>
  <c r="AN29" i="89"/>
  <c r="AF34" i="37"/>
  <c r="P34" i="37"/>
  <c r="D48" i="36"/>
  <c r="D46" i="88"/>
  <c r="G34" i="36"/>
  <c r="G34" i="88" s="1"/>
  <c r="X48" i="37"/>
  <c r="H48" i="37"/>
  <c r="Q48" i="37"/>
  <c r="J40" i="87"/>
  <c r="J46" i="35"/>
  <c r="G29" i="89"/>
  <c r="J48" i="36"/>
  <c r="M25" i="36"/>
  <c r="M25" i="88" s="1"/>
  <c r="G46" i="35"/>
  <c r="G43" i="87"/>
  <c r="I40" i="87"/>
  <c r="I46" i="35"/>
  <c r="L37" i="35"/>
  <c r="I34" i="35"/>
  <c r="I34" i="87" s="1"/>
  <c r="I31" i="87"/>
  <c r="D28" i="87"/>
  <c r="D34" i="35"/>
  <c r="M31" i="76"/>
  <c r="M31" i="86" s="1"/>
  <c r="G28" i="86"/>
  <c r="G34" i="76"/>
  <c r="AO34" i="37"/>
  <c r="AO29" i="89" s="1"/>
  <c r="AO26" i="89"/>
  <c r="AG34" i="37"/>
  <c r="AG29" i="89" s="1"/>
  <c r="AG26" i="89"/>
  <c r="Y34" i="37"/>
  <c r="Y29" i="89" s="1"/>
  <c r="Y26" i="89"/>
  <c r="Q34" i="37"/>
  <c r="Q29" i="89" s="1"/>
  <c r="Q26" i="89"/>
  <c r="I34" i="37"/>
  <c r="I29" i="89" s="1"/>
  <c r="I26" i="89"/>
  <c r="AP23" i="89"/>
  <c r="AP34" i="37"/>
  <c r="AP29" i="89" s="1"/>
  <c r="AH23" i="89"/>
  <c r="AH34" i="37"/>
  <c r="Z23" i="89"/>
  <c r="Z34" i="37"/>
  <c r="Z29" i="89" s="1"/>
  <c r="R23" i="89"/>
  <c r="R34" i="37"/>
  <c r="J23" i="89"/>
  <c r="J34" i="37"/>
  <c r="D48" i="35"/>
  <c r="D46" i="87"/>
  <c r="F46" i="35"/>
  <c r="F43" i="87"/>
  <c r="L43" i="35"/>
  <c r="L43" i="87" s="1"/>
  <c r="H34" i="35"/>
  <c r="H31" i="87"/>
  <c r="K28" i="87"/>
  <c r="K34" i="35"/>
  <c r="K34" i="87" s="1"/>
  <c r="L27" i="87"/>
  <c r="M27" i="36"/>
  <c r="M27" i="88" s="1"/>
  <c r="L25" i="35"/>
  <c r="L25" i="87" s="1"/>
  <c r="K34" i="76"/>
  <c r="K34" i="86" s="1"/>
  <c r="K31" i="86"/>
  <c r="AN47" i="85"/>
  <c r="AN50" i="33"/>
  <c r="AN50" i="85" s="1"/>
  <c r="AF47" i="85"/>
  <c r="AF50" i="33"/>
  <c r="AF50" i="85" s="1"/>
  <c r="X47" i="85"/>
  <c r="X50" i="33"/>
  <c r="X50" i="85" s="1"/>
  <c r="P47" i="85"/>
  <c r="P50" i="33"/>
  <c r="P50" i="85" s="1"/>
  <c r="H47" i="85"/>
  <c r="H50" i="33"/>
  <c r="H50" i="85" s="1"/>
  <c r="AO50" i="33"/>
  <c r="AO50" i="85" s="1"/>
  <c r="AO44" i="85"/>
  <c r="AG50" i="33"/>
  <c r="AG50" i="85" s="1"/>
  <c r="AG44" i="85"/>
  <c r="Y50" i="33"/>
  <c r="Y50" i="85" s="1"/>
  <c r="Y44" i="85"/>
  <c r="Q50" i="33"/>
  <c r="Q50" i="85" s="1"/>
  <c r="Q44" i="85"/>
  <c r="I50" i="33"/>
  <c r="I50" i="85" s="1"/>
  <c r="I44" i="85"/>
  <c r="AP50" i="33"/>
  <c r="AP50" i="85" s="1"/>
  <c r="AP41" i="85"/>
  <c r="AH50" i="33"/>
  <c r="AH50" i="85" s="1"/>
  <c r="AH41" i="85"/>
  <c r="Z50" i="33"/>
  <c r="Z50" i="85" s="1"/>
  <c r="Z41" i="85"/>
  <c r="R50" i="33"/>
  <c r="R50" i="85" s="1"/>
  <c r="R41" i="85"/>
  <c r="J50" i="33"/>
  <c r="J50" i="85" s="1"/>
  <c r="J41" i="85"/>
  <c r="H46" i="88"/>
  <c r="L28" i="88"/>
  <c r="M38" i="32"/>
  <c r="M38" i="84" s="1"/>
  <c r="M38" i="82"/>
  <c r="F16" i="82"/>
  <c r="M16" i="30"/>
  <c r="M16" i="82" s="1"/>
  <c r="F50" i="76"/>
  <c r="F50" i="86" s="1"/>
  <c r="M28" i="76"/>
  <c r="M28" i="86" s="1"/>
  <c r="AO22" i="33"/>
  <c r="AO22" i="85" s="1"/>
  <c r="AO16" i="85"/>
  <c r="AG22" i="33"/>
  <c r="AG22" i="85" s="1"/>
  <c r="AG16" i="85"/>
  <c r="Y22" i="33"/>
  <c r="Y22" i="85" s="1"/>
  <c r="Y16" i="85"/>
  <c r="Q22" i="33"/>
  <c r="Q22" i="85" s="1"/>
  <c r="Q16" i="85"/>
  <c r="I22" i="33"/>
  <c r="I22" i="85" s="1"/>
  <c r="I16" i="85"/>
  <c r="AP22" i="33"/>
  <c r="AP22" i="85" s="1"/>
  <c r="AP13" i="85"/>
  <c r="AH22" i="33"/>
  <c r="AH22" i="85" s="1"/>
  <c r="AH13" i="85"/>
  <c r="Z22" i="33"/>
  <c r="Z22" i="85" s="1"/>
  <c r="Z13" i="85"/>
  <c r="R22" i="33"/>
  <c r="R22" i="85" s="1"/>
  <c r="R13" i="85"/>
  <c r="J22" i="33"/>
  <c r="J22" i="85" s="1"/>
  <c r="J13" i="85"/>
  <c r="E34" i="32"/>
  <c r="E34" i="84" s="1"/>
  <c r="E28" i="84"/>
  <c r="K28" i="32"/>
  <c r="K28" i="84" s="1"/>
  <c r="F13" i="83"/>
  <c r="L13" i="31"/>
  <c r="L13" i="83" s="1"/>
  <c r="L34" i="30"/>
  <c r="L34" i="82" s="1"/>
  <c r="L31" i="82"/>
  <c r="D34" i="30"/>
  <c r="D31" i="82"/>
  <c r="M31" i="30"/>
  <c r="M31" i="82" s="1"/>
  <c r="J22" i="30"/>
  <c r="J19" i="82"/>
  <c r="G46" i="36"/>
  <c r="F46" i="86"/>
  <c r="L50" i="76"/>
  <c r="L50" i="86" s="1"/>
  <c r="AN19" i="85"/>
  <c r="AF19" i="85"/>
  <c r="X19" i="85"/>
  <c r="P19" i="85"/>
  <c r="H19" i="85"/>
  <c r="K41" i="32"/>
  <c r="K41" i="84" s="1"/>
  <c r="K31" i="32"/>
  <c r="G31" i="84"/>
  <c r="G34" i="32"/>
  <c r="G34" i="84" s="1"/>
  <c r="M17" i="32"/>
  <c r="L53" i="83"/>
  <c r="M53" i="32"/>
  <c r="M53" i="84" s="1"/>
  <c r="L41" i="31"/>
  <c r="L41" i="83" s="1"/>
  <c r="G41" i="83"/>
  <c r="I34" i="31"/>
  <c r="I34" i="83" s="1"/>
  <c r="I28" i="83"/>
  <c r="K16" i="83"/>
  <c r="K22" i="31"/>
  <c r="K22" i="83" s="1"/>
  <c r="M15" i="32"/>
  <c r="M15" i="84" s="1"/>
  <c r="L15" i="83"/>
  <c r="K50" i="30"/>
  <c r="K50" i="82" s="1"/>
  <c r="K47" i="82"/>
  <c r="M44" i="30"/>
  <c r="M44" i="82" s="1"/>
  <c r="M28" i="30"/>
  <c r="M28" i="82" s="1"/>
  <c r="F22" i="30"/>
  <c r="E43" i="87"/>
  <c r="M34" i="76"/>
  <c r="M34" i="86" s="1"/>
  <c r="E47" i="84"/>
  <c r="E50" i="32"/>
  <c r="E50" i="84" s="1"/>
  <c r="M41" i="32"/>
  <c r="M41" i="84" s="1"/>
  <c r="I50" i="31"/>
  <c r="I50" i="83" s="1"/>
  <c r="I47" i="83"/>
  <c r="D50" i="31"/>
  <c r="D44" i="83"/>
  <c r="F34" i="31"/>
  <c r="F34" i="83" s="1"/>
  <c r="L31" i="31"/>
  <c r="L31" i="83" s="1"/>
  <c r="F31" i="83"/>
  <c r="H22" i="31"/>
  <c r="H22" i="83" s="1"/>
  <c r="H19" i="83"/>
  <c r="L34" i="88"/>
  <c r="I34" i="36"/>
  <c r="I34" i="88" s="1"/>
  <c r="J43" i="86"/>
  <c r="D50" i="76"/>
  <c r="D50" i="86" s="1"/>
  <c r="M47" i="84"/>
  <c r="K47" i="32"/>
  <c r="M32" i="84"/>
  <c r="G22" i="32"/>
  <c r="G22" i="84" s="1"/>
  <c r="M33" i="32"/>
  <c r="M33" i="84" s="1"/>
  <c r="L33" i="83"/>
  <c r="E22" i="83"/>
  <c r="G50" i="30"/>
  <c r="G50" i="82" s="1"/>
  <c r="H34" i="30"/>
  <c r="H34" i="82" s="1"/>
  <c r="G31" i="87"/>
  <c r="M43" i="76"/>
  <c r="M43" i="86" s="1"/>
  <c r="M46" i="76"/>
  <c r="E48" i="76"/>
  <c r="AK34" i="33"/>
  <c r="AK34" i="85" s="1"/>
  <c r="AK28" i="85"/>
  <c r="AC34" i="33"/>
  <c r="AC34" i="85" s="1"/>
  <c r="AC28" i="85"/>
  <c r="U34" i="33"/>
  <c r="U34" i="85" s="1"/>
  <c r="U28" i="85"/>
  <c r="M34" i="33"/>
  <c r="M34" i="85" s="1"/>
  <c r="M28" i="85"/>
  <c r="E34" i="33"/>
  <c r="E34" i="85" s="1"/>
  <c r="E28" i="85"/>
  <c r="AL34" i="33"/>
  <c r="AL34" i="85" s="1"/>
  <c r="AL25" i="85"/>
  <c r="AD34" i="33"/>
  <c r="AD34" i="85" s="1"/>
  <c r="AD25" i="85"/>
  <c r="V34" i="33"/>
  <c r="V34" i="85" s="1"/>
  <c r="V25" i="85"/>
  <c r="N34" i="33"/>
  <c r="N34" i="85" s="1"/>
  <c r="N25" i="85"/>
  <c r="F34" i="33"/>
  <c r="F34" i="85" s="1"/>
  <c r="F25" i="85"/>
  <c r="M42" i="84"/>
  <c r="M19" i="32"/>
  <c r="K13" i="32"/>
  <c r="K13" i="84" s="1"/>
  <c r="G50" i="31"/>
  <c r="G50" i="83" s="1"/>
  <c r="D34" i="31"/>
  <c r="F22" i="31"/>
  <c r="F22" i="83" s="1"/>
  <c r="M19" i="30"/>
  <c r="M19" i="82" s="1"/>
  <c r="D50" i="30"/>
  <c r="I19" i="82"/>
  <c r="K50" i="32" l="1"/>
  <c r="K50" i="84" s="1"/>
  <c r="K47" i="84"/>
  <c r="J48" i="37"/>
  <c r="J29" i="89"/>
  <c r="H50" i="37"/>
  <c r="H45" i="89" s="1"/>
  <c r="H43" i="89"/>
  <c r="D34" i="83"/>
  <c r="L34" i="31"/>
  <c r="L34" i="83" s="1"/>
  <c r="M50" i="32"/>
  <c r="M50" i="84" s="1"/>
  <c r="M43" i="36"/>
  <c r="M43" i="88" s="1"/>
  <c r="J52" i="36"/>
  <c r="J52" i="88" s="1"/>
  <c r="J48" i="88"/>
  <c r="X50" i="37"/>
  <c r="X45" i="89" s="1"/>
  <c r="X43" i="89"/>
  <c r="AC50" i="37"/>
  <c r="AC45" i="89" s="1"/>
  <c r="K52" i="36"/>
  <c r="K52" i="88" s="1"/>
  <c r="K48" i="88"/>
  <c r="J22" i="82"/>
  <c r="J50" i="76"/>
  <c r="J50" i="86" s="1"/>
  <c r="H48" i="35"/>
  <c r="H34" i="87"/>
  <c r="R48" i="37"/>
  <c r="R29" i="89"/>
  <c r="M28" i="36"/>
  <c r="M28" i="88" s="1"/>
  <c r="E48" i="36"/>
  <c r="E46" i="88"/>
  <c r="AD48" i="37"/>
  <c r="AD41" i="89"/>
  <c r="AK50" i="37"/>
  <c r="AK45" i="89" s="1"/>
  <c r="M40" i="36"/>
  <c r="M40" i="88" s="1"/>
  <c r="L40" i="87"/>
  <c r="F48" i="36"/>
  <c r="F46" i="88"/>
  <c r="M48" i="76"/>
  <c r="M46" i="86"/>
  <c r="L37" i="87"/>
  <c r="M37" i="36"/>
  <c r="M37" i="88" s="1"/>
  <c r="I48" i="37"/>
  <c r="K50" i="37"/>
  <c r="K45" i="89" s="1"/>
  <c r="K43" i="89"/>
  <c r="K48" i="35"/>
  <c r="H48" i="88"/>
  <c r="H52" i="36"/>
  <c r="H52" i="88" s="1"/>
  <c r="L22" i="31"/>
  <c r="L22" i="83" s="1"/>
  <c r="M19" i="84"/>
  <c r="M13" i="32"/>
  <c r="M13" i="84" s="1"/>
  <c r="M16" i="32"/>
  <c r="M16" i="84" s="1"/>
  <c r="M17" i="84"/>
  <c r="G48" i="76"/>
  <c r="G34" i="86"/>
  <c r="I46" i="87"/>
  <c r="I48" i="35"/>
  <c r="J46" i="87"/>
  <c r="J48" i="35"/>
  <c r="F48" i="37"/>
  <c r="F41" i="89"/>
  <c r="AL48" i="37"/>
  <c r="AL41" i="89"/>
  <c r="E50" i="35"/>
  <c r="E50" i="87" s="1"/>
  <c r="E48" i="87"/>
  <c r="G48" i="36"/>
  <c r="G46" i="88"/>
  <c r="V48" i="37"/>
  <c r="V41" i="89"/>
  <c r="L50" i="31"/>
  <c r="L50" i="83" s="1"/>
  <c r="D50" i="83"/>
  <c r="F22" i="82"/>
  <c r="M22" i="30"/>
  <c r="M22" i="82" s="1"/>
  <c r="D34" i="82"/>
  <c r="M34" i="30"/>
  <c r="M34" i="82" s="1"/>
  <c r="F48" i="35"/>
  <c r="F46" i="87"/>
  <c r="D52" i="36"/>
  <c r="D52" i="88" s="1"/>
  <c r="D48" i="88"/>
  <c r="H50" i="76"/>
  <c r="H50" i="86" s="1"/>
  <c r="AO48" i="37"/>
  <c r="Z48" i="37"/>
  <c r="L46" i="35"/>
  <c r="AN50" i="37"/>
  <c r="AN45" i="89" s="1"/>
  <c r="E50" i="76"/>
  <c r="E50" i="86" s="1"/>
  <c r="E48" i="86"/>
  <c r="M31" i="32"/>
  <c r="AH29" i="89"/>
  <c r="AH48" i="37"/>
  <c r="Q50" i="37"/>
  <c r="Q45" i="89" s="1"/>
  <c r="Q43" i="89"/>
  <c r="P48" i="37"/>
  <c r="P29" i="89"/>
  <c r="N48" i="37"/>
  <c r="N41" i="89"/>
  <c r="E50" i="37"/>
  <c r="E45" i="89" s="1"/>
  <c r="Y48" i="37"/>
  <c r="M31" i="36"/>
  <c r="M31" i="88" s="1"/>
  <c r="AP48" i="37"/>
  <c r="D50" i="82"/>
  <c r="M50" i="30"/>
  <c r="M50" i="82" s="1"/>
  <c r="K34" i="32"/>
  <c r="K34" i="84" s="1"/>
  <c r="K31" i="84"/>
  <c r="K22" i="32"/>
  <c r="K22" i="84" s="1"/>
  <c r="D50" i="35"/>
  <c r="D50" i="87" s="1"/>
  <c r="D48" i="87"/>
  <c r="D34" i="87"/>
  <c r="L34" i="35"/>
  <c r="G48" i="35"/>
  <c r="G46" i="87"/>
  <c r="AG48" i="37"/>
  <c r="AF48" i="37"/>
  <c r="AF29" i="89"/>
  <c r="M50" i="37"/>
  <c r="M45" i="89" s="1"/>
  <c r="I48" i="36"/>
  <c r="I46" i="88"/>
  <c r="K48" i="76"/>
  <c r="F43" i="89" l="1"/>
  <c r="F50" i="37"/>
  <c r="F45" i="89" s="1"/>
  <c r="I52" i="36"/>
  <c r="I52" i="88" s="1"/>
  <c r="I48" i="88"/>
  <c r="L48" i="35"/>
  <c r="L46" i="87"/>
  <c r="M46" i="36"/>
  <c r="M46" i="88" s="1"/>
  <c r="J48" i="87"/>
  <c r="J50" i="35"/>
  <c r="J50" i="87" s="1"/>
  <c r="G48" i="88"/>
  <c r="G52" i="36"/>
  <c r="G52" i="88" s="1"/>
  <c r="R50" i="37"/>
  <c r="R45" i="89" s="1"/>
  <c r="R43" i="89"/>
  <c r="F48" i="87"/>
  <c r="F50" i="35"/>
  <c r="F50" i="87" s="1"/>
  <c r="F52" i="36"/>
  <c r="F52" i="88" s="1"/>
  <c r="F48" i="88"/>
  <c r="I48" i="87"/>
  <c r="I50" i="35"/>
  <c r="I50" i="87" s="1"/>
  <c r="V43" i="89"/>
  <c r="V50" i="37"/>
  <c r="V45" i="89" s="1"/>
  <c r="H48" i="87"/>
  <c r="H50" i="35"/>
  <c r="H50" i="87" s="1"/>
  <c r="AO43" i="89"/>
  <c r="AO50" i="37"/>
  <c r="AO45" i="89" s="1"/>
  <c r="AF50" i="37"/>
  <c r="AF45" i="89" s="1"/>
  <c r="AF43" i="89"/>
  <c r="M31" i="84"/>
  <c r="M34" i="32"/>
  <c r="M34" i="84" s="1"/>
  <c r="AD43" i="89"/>
  <c r="AD50" i="37"/>
  <c r="AD45" i="89" s="1"/>
  <c r="J50" i="37"/>
  <c r="J45" i="89" s="1"/>
  <c r="J43" i="89"/>
  <c r="L34" i="87"/>
  <c r="M34" i="36"/>
  <c r="M34" i="88" s="1"/>
  <c r="AP50" i="37"/>
  <c r="AP45" i="89" s="1"/>
  <c r="AP43" i="89"/>
  <c r="I50" i="37"/>
  <c r="I45" i="89" s="1"/>
  <c r="I43" i="89"/>
  <c r="Y50" i="37"/>
  <c r="Y45" i="89" s="1"/>
  <c r="Y43" i="89"/>
  <c r="AL43" i="89"/>
  <c r="AL50" i="37"/>
  <c r="AL45" i="89" s="1"/>
  <c r="G50" i="76"/>
  <c r="G50" i="86" s="1"/>
  <c r="G48" i="86"/>
  <c r="M48" i="86"/>
  <c r="M50" i="76"/>
  <c r="M50" i="86" s="1"/>
  <c r="P50" i="37"/>
  <c r="P45" i="89" s="1"/>
  <c r="P43" i="89"/>
  <c r="Z50" i="37"/>
  <c r="Z45" i="89" s="1"/>
  <c r="Z43" i="89"/>
  <c r="M22" i="32"/>
  <c r="M22" i="84" s="1"/>
  <c r="AH43" i="89"/>
  <c r="AH50" i="37"/>
  <c r="AH45" i="89" s="1"/>
  <c r="AG43" i="89"/>
  <c r="AG50" i="37"/>
  <c r="AG45" i="89" s="1"/>
  <c r="N43" i="89"/>
  <c r="N50" i="37"/>
  <c r="N45" i="89" s="1"/>
  <c r="K50" i="76"/>
  <c r="K50" i="86" s="1"/>
  <c r="K48" i="86"/>
  <c r="G48" i="87"/>
  <c r="G50" i="35"/>
  <c r="G50" i="87" s="1"/>
  <c r="K50" i="35"/>
  <c r="K50" i="87" s="1"/>
  <c r="K48" i="87"/>
  <c r="E52" i="36"/>
  <c r="E52" i="88" s="1"/>
  <c r="E48" i="88"/>
  <c r="L50" i="35" l="1"/>
  <c r="L50" i="87" s="1"/>
  <c r="L48" i="87"/>
  <c r="M48" i="36"/>
  <c r="M52" i="36" l="1"/>
  <c r="M52" i="88" s="1"/>
  <c r="M48" i="88"/>
</calcChain>
</file>

<file path=xl/sharedStrings.xml><?xml version="1.0" encoding="utf-8"?>
<sst xmlns="http://schemas.openxmlformats.org/spreadsheetml/2006/main" count="1650" uniqueCount="617">
  <si>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</si>
  <si>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</si>
  <si>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</si>
  <si>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</si>
  <si>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</si>
  <si>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</si>
  <si>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</si>
  <si>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</si>
  <si>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</si>
  <si>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</si>
  <si>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</si>
  <si>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</si>
  <si>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</si>
  <si>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</si>
  <si>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</si>
  <si>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</si>
  <si>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</si>
  <si>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</si>
  <si>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</si>
  <si>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</si>
  <si>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</si>
  <si>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</si>
  <si>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</si>
  <si>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</si>
  <si>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</si>
  <si>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</si>
  <si>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</si>
  <si>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</si>
  <si>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</si>
  <si>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</si>
  <si>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</si>
  <si>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</si>
  <si>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</si>
  <si>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</si>
  <si>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</si>
  <si>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</si>
  <si>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</si>
  <si>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</si>
  <si>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</si>
  <si>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</si>
  <si>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</si>
  <si>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</si>
  <si>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</si>
  <si>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</si>
  <si>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</si>
  <si>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</si>
  <si>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</si>
  <si>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</si>
  <si>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</si>
  <si>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</si>
  <si>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</si>
  <si>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</si>
  <si>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</si>
  <si>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</si>
  <si>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</si>
  <si>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</si>
  <si>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</si>
  <si>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</si>
  <si>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</si>
  <si>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</si>
  <si>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</si>
  <si>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</si>
  <si>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</si>
  <si>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</si>
  <si>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</si>
  <si>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</si>
  <si>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</si>
  <si>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</si>
  <si>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</si>
  <si>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</si>
  <si>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</si>
  <si>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</si>
  <si>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</si>
  <si>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</si>
  <si>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</si>
  <si>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</si>
  <si>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</si>
  <si>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</si>
  <si>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</si>
  <si>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</si>
  <si>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</si>
  <si>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</si>
  <si>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</si>
  <si>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</si>
  <si>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</si>
  <si>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</si>
  <si>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</si>
  <si>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</si>
  <si>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</si>
  <si>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</si>
  <si>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</si>
  <si>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</si>
  <si>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</si>
  <si>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</si>
  <si>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</si>
  <si>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</si>
  <si>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</si>
  <si>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</si>
  <si>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</si>
  <si>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</si>
  <si>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</si>
  <si>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</si>
  <si>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</si>
  <si>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</si>
  <si>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</si>
  <si>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</si>
  <si>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</si>
  <si>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</si>
  <si>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</si>
  <si>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</si>
  <si>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</si>
  <si>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</si>
  <si>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</si>
  <si>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</si>
  <si>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</si>
  <si>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</si>
  <si>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</si>
  <si>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</si>
  <si>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</si>
  <si>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</si>
  <si>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</si>
  <si>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</si>
  <si>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</si>
  <si>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</si>
  <si>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</si>
  <si>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</si>
  <si>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</si>
  <si>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</si>
  <si>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</si>
  <si>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</si>
  <si>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</si>
  <si>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</si>
  <si>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</si>
  <si>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</si>
  <si>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</si>
  <si>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</si>
  <si>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</si>
  <si>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</si>
  <si>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</si>
  <si>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</si>
  <si>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</si>
  <si>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</si>
  <si>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</si>
  <si>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</si>
  <si>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</si>
  <si>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</si>
  <si>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</si>
  <si>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</si>
  <si>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</si>
  <si>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</si>
  <si>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</si>
  <si>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</si>
  <si>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</si>
  <si>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</si>
  <si>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</si>
  <si>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</si>
  <si>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</si>
  <si>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</si>
  <si>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</si>
  <si>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</si>
  <si>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</si>
  <si>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</si>
  <si>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</si>
  <si>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</si>
  <si>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</si>
  <si>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</si>
  <si>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</si>
  <si>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</si>
  <si>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</si>
  <si>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</si>
  <si>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</si>
  <si>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</si>
  <si>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</si>
  <si>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</si>
  <si>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</si>
  <si>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</si>
  <si>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</si>
  <si>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</si>
  <si>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</si>
  <si>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</si>
  <si>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</si>
  <si>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</si>
  <si>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</si>
  <si>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</si>
  <si>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</si>
  <si>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</si>
  <si>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</si>
  <si>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</si>
  <si>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</si>
  <si>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</si>
  <si>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</si>
  <si>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</si>
  <si>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</si>
  <si>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</si>
  <si>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</si>
  <si>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</si>
  <si>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</si>
  <si>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</si>
  <si>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</si>
  <si>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</si>
  <si>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</si>
  <si>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</si>
  <si>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</si>
  <si>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</si>
  <si>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</si>
  <si>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</si>
  <si>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</si>
  <si>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</si>
  <si>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</si>
  <si>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</si>
  <si>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</si>
  <si>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</si>
  <si>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</si>
  <si>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</si>
  <si>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</si>
  <si>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</si>
  <si>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</si>
  <si>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</si>
  <si>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</si>
  <si>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</si>
  <si>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</si>
  <si>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</si>
  <si>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</si>
  <si>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</si>
  <si>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</si>
  <si>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</si>
  <si>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</si>
  <si>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</si>
  <si>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</si>
  <si>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</si>
  <si>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</si>
  <si>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</si>
  <si>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</si>
  <si>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</si>
  <si>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</si>
  <si>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</si>
  <si>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</si>
  <si>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</si>
  <si>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</si>
  <si>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</si>
  <si>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</si>
  <si>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</si>
  <si>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</si>
  <si>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</si>
  <si>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</si>
  <si>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</si>
  <si>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</si>
  <si>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</si>
  <si>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</si>
  <si>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</si>
  <si>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</si>
  <si>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</si>
  <si>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</si>
  <si>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</si>
  <si>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</si>
  <si>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</si>
  <si>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</si>
  <si>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</si>
  <si>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</si>
  <si>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</si>
  <si>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</si>
  <si>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</si>
  <si>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</si>
  <si>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</si>
  <si>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</si>
  <si>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</si>
  <si>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</si>
  <si>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</si>
  <si>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</si>
  <si>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</si>
  <si>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</si>
  <si>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</si>
  <si>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</si>
  <si>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</si>
  <si>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</si>
  <si>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</si>
  <si>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</si>
  <si>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</si>
  <si>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(октябрь 2008)</t>
  </si>
  <si>
    <t>Структура оборота валют по кассовым сделкам и форвардным контрактам в октябре 2008года (млн.долл. США)</t>
  </si>
  <si>
    <t>Turnover in nominal or notional principal amounts in October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</si>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</sst>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291</v>
      </c>
    </row>
    <row r="12" spans="1:4">
      <c r="A12">
        <v>9</v>
      </c>
      <c r="B12" s="458" t="s">
        <v>301</v>
      </c>
      <c r="C12" s="459" t="s">
        <v>302</v>
      </c>
      <c r="D12" s="459" t="s">
        <v>303</v>
      </c>
    </row>
    <row r="13" spans="1:4">
      <c r="A13">
        <v>10</v>
      </c>
      <c r="B13" s="458" t="s">
        <v>304</v>
      </c>
      <c r="C13" s="459" t="s">
        <v>305</v>
      </c>
      <c r="D13" s="459" t="s">
        <v>306</v>
      </c>
    </row>
    <row r="14" spans="1:4">
      <c r="A14">
        <v>11</v>
      </c>
      <c r="B14" s="458" t="s">
        <v>307</v>
      </c>
      <c r="C14" s="459" t="s">
        <v>308</v>
      </c>
      <c r="D14" s="459" t="s">
        <v>291</v>
      </c>
    </row>
    <row r="15" spans="1:4">
      <c r="A15">
        <v>12</v>
      </c>
      <c r="B15" s="458" t="s">
        <v>309</v>
      </c>
      <c r="C15" s="459" t="s">
        <v>310</v>
      </c>
      <c r="D15" s="459" t="s">
        <v>283</v>
      </c>
    </row>
    <row r="16" spans="1:4">
      <c r="A16">
        <v>13</v>
      </c>
      <c r="B16" s="458" t="s">
        <v>311</v>
      </c>
      <c r="C16" s="459" t="s">
        <v>312</v>
      </c>
      <c r="D16" s="459" t="s">
        <v>306</v>
      </c>
    </row>
    <row r="17" spans="1:4">
      <c r="A17">
        <v>14</v>
      </c>
      <c r="B17" s="458" t="s">
        <v>313</v>
      </c>
      <c r="C17" s="459" t="s">
        <v>314</v>
      </c>
      <c r="D17" s="459" t="s">
        <v>315</v>
      </c>
    </row>
    <row r="18" spans="1:4">
      <c r="A18">
        <v>15</v>
      </c>
      <c r="B18" s="458" t="s">
        <v>316</v>
      </c>
      <c r="C18" s="459" t="s">
        <v>317</v>
      </c>
      <c r="D18" s="459" t="s">
        <v>291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296</v>
      </c>
    </row>
    <row r="21" spans="1:4">
      <c r="A21">
        <v>18</v>
      </c>
      <c r="B21" s="458" t="s">
        <v>322</v>
      </c>
      <c r="C21" s="459" t="s">
        <v>323</v>
      </c>
      <c r="D21" s="459" t="s">
        <v>283</v>
      </c>
    </row>
    <row r="22" spans="1:4">
      <c r="A22">
        <v>19</v>
      </c>
      <c r="B22" s="458" t="s">
        <v>324</v>
      </c>
      <c r="C22" s="459" t="s">
        <v>325</v>
      </c>
      <c r="D22" s="459" t="s">
        <v>288</v>
      </c>
    </row>
    <row r="23" spans="1:4">
      <c r="A23">
        <v>20</v>
      </c>
      <c r="B23" s="458" t="s">
        <v>326</v>
      </c>
      <c r="C23" s="459" t="s">
        <v>327</v>
      </c>
      <c r="D23" s="459" t="s">
        <v>315</v>
      </c>
    </row>
    <row r="24" spans="1:4">
      <c r="A24">
        <v>21</v>
      </c>
      <c r="B24" s="458" t="s">
        <v>328</v>
      </c>
      <c r="C24" s="459" t="s">
        <v>329</v>
      </c>
      <c r="D24" s="459" t="s">
        <v>291</v>
      </c>
    </row>
    <row r="25" spans="1:4">
      <c r="A25">
        <v>22</v>
      </c>
      <c r="B25" s="458" t="s">
        <v>330</v>
      </c>
      <c r="C25" s="459" t="s">
        <v>331</v>
      </c>
      <c r="D25" s="459" t="s">
        <v>315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283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306</v>
      </c>
    </row>
    <row r="33" spans="1:4">
      <c r="A33">
        <v>30</v>
      </c>
      <c r="B33" s="458" t="s">
        <v>347</v>
      </c>
      <c r="C33" s="459" t="s">
        <v>348</v>
      </c>
      <c r="D33" s="459" t="s">
        <v>283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296</v>
      </c>
    </row>
    <row r="38" spans="1:4">
      <c r="A38">
        <v>35</v>
      </c>
      <c r="B38" s="458" t="s">
        <v>357</v>
      </c>
      <c r="C38" s="459" t="s">
        <v>358</v>
      </c>
      <c r="D38" s="459" t="s">
        <v>283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291</v>
      </c>
    </row>
    <row r="42" spans="1:4">
      <c r="A42">
        <v>39</v>
      </c>
      <c r="B42" s="458" t="s">
        <v>365</v>
      </c>
      <c r="C42" s="459" t="s">
        <v>366</v>
      </c>
      <c r="D42" s="459" t="s">
        <v>296</v>
      </c>
    </row>
    <row r="43" spans="1:4">
      <c r="A43">
        <v>40</v>
      </c>
      <c r="B43" s="458" t="s">
        <v>367</v>
      </c>
      <c r="C43" s="459" t="s">
        <v>368</v>
      </c>
      <c r="D43" s="459" t="s">
        <v>283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288</v>
      </c>
    </row>
    <row r="46" spans="1:4">
      <c r="A46">
        <v>43</v>
      </c>
      <c r="B46" s="458" t="s">
        <v>373</v>
      </c>
      <c r="C46" s="459" t="s">
        <v>374</v>
      </c>
      <c r="D46" s="459" t="s">
        <v>303</v>
      </c>
    </row>
    <row r="47" spans="1:4">
      <c r="A47">
        <v>44</v>
      </c>
      <c r="B47" s="458" t="s">
        <v>375</v>
      </c>
      <c r="C47" s="459" t="s">
        <v>376</v>
      </c>
      <c r="D47" s="459" t="s">
        <v>291</v>
      </c>
    </row>
    <row r="48" spans="1:4">
      <c r="A48">
        <v>45</v>
      </c>
      <c r="B48" s="458" t="s">
        <v>377</v>
      </c>
      <c r="C48" s="459" t="s">
        <v>378</v>
      </c>
      <c r="D48" s="459" t="s">
        <v>283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303</v>
      </c>
    </row>
    <row r="51" spans="1:4">
      <c r="A51">
        <v>48</v>
      </c>
      <c r="B51" s="458" t="s">
        <v>383</v>
      </c>
      <c r="C51" s="459" t="s">
        <v>384</v>
      </c>
      <c r="D51" s="459" t="s">
        <v>283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303</v>
      </c>
    </row>
    <row r="55" spans="1:4">
      <c r="A55">
        <v>52</v>
      </c>
      <c r="B55" s="458" t="s">
        <v>391</v>
      </c>
      <c r="C55" s="459" t="s">
        <v>392</v>
      </c>
      <c r="D55" s="459" t="s">
        <v>283</v>
      </c>
    </row>
    <row r="56" spans="1:4">
      <c r="A56">
        <v>53</v>
      </c>
      <c r="B56" s="458" t="s">
        <v>393</v>
      </c>
      <c r="C56" s="459" t="s">
        <v>394</v>
      </c>
      <c r="D56" s="459" t="s">
        <v>315</v>
      </c>
    </row>
    <row r="57" spans="1:4">
      <c r="A57">
        <v>54</v>
      </c>
      <c r="B57" s="458" t="s">
        <v>395</v>
      </c>
      <c r="C57" s="459" t="s">
        <v>396</v>
      </c>
      <c r="D57" s="459" t="s">
        <v>283</v>
      </c>
    </row>
    <row r="58" spans="1:4">
      <c r="A58">
        <v>55</v>
      </c>
      <c r="B58" s="458" t="s">
        <v>397</v>
      </c>
      <c r="C58" s="459" t="s">
        <v>398</v>
      </c>
      <c r="D58" s="459" t="s">
        <v>296</v>
      </c>
    </row>
    <row r="59" spans="1:4">
      <c r="A59">
        <v>56</v>
      </c>
      <c r="B59" s="458" t="s">
        <v>399</v>
      </c>
      <c r="C59" s="459" t="s">
        <v>400</v>
      </c>
      <c r="D59" s="459" t="s">
        <v>283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296</v>
      </c>
    </row>
    <row r="67" spans="1:4">
      <c r="A67">
        <v>64</v>
      </c>
      <c r="B67" s="458" t="s">
        <v>415</v>
      </c>
      <c r="C67" s="459" t="s">
        <v>416</v>
      </c>
      <c r="D67" s="459" t="s">
        <v>315</v>
      </c>
    </row>
    <row r="68" spans="1:4">
      <c r="A68">
        <v>65</v>
      </c>
      <c r="B68" s="458" t="s">
        <v>417</v>
      </c>
      <c r="C68" s="459" t="s">
        <v>418</v>
      </c>
      <c r="D68" s="459" t="s">
        <v>283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296</v>
      </c>
    </row>
    <row r="72" spans="1:4">
      <c r="A72">
        <v>69</v>
      </c>
      <c r="B72" s="458" t="s">
        <v>425</v>
      </c>
      <c r="C72" s="459" t="s">
        <v>426</v>
      </c>
      <c r="D72" s="459" t="s">
        <v>283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291</v>
      </c>
    </row>
    <row r="75" spans="1:4">
      <c r="A75">
        <v>72</v>
      </c>
      <c r="B75" s="458" t="s">
        <v>431</v>
      </c>
      <c r="C75" s="459" t="s">
        <v>432</v>
      </c>
      <c r="D75" s="459" t="s">
        <v>283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288</v>
      </c>
    </row>
    <row r="78" spans="1:4">
      <c r="A78">
        <v>75</v>
      </c>
      <c r="B78" s="458" t="s">
        <v>437</v>
      </c>
      <c r="C78" s="459" t="s">
        <v>438</v>
      </c>
      <c r="D78" s="459" t="s">
        <v>283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296</v>
      </c>
    </row>
    <row r="82" spans="1:4">
      <c r="A82">
        <v>79</v>
      </c>
      <c r="B82" s="458" t="s">
        <v>445</v>
      </c>
      <c r="C82" s="459" t="s">
        <v>446</v>
      </c>
      <c r="D82" s="459" t="s">
        <v>283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315</v>
      </c>
    </row>
    <row r="85" spans="1:4">
      <c r="A85">
        <v>82</v>
      </c>
      <c r="B85" s="458" t="s">
        <v>451</v>
      </c>
      <c r="C85" s="459" t="s">
        <v>452</v>
      </c>
      <c r="D85" s="459" t="s">
        <v>291</v>
      </c>
    </row>
    <row r="86" spans="1:4">
      <c r="A86">
        <v>83</v>
      </c>
      <c r="B86" s="458" t="s">
        <v>453</v>
      </c>
      <c r="C86" s="459" t="s">
        <v>454</v>
      </c>
      <c r="D86" s="459" t="s">
        <v>283</v>
      </c>
    </row>
    <row r="87" spans="1:4">
      <c r="A87">
        <v>84</v>
      </c>
      <c r="B87" s="458" t="s">
        <v>455</v>
      </c>
      <c r="C87" s="459" t="s">
        <v>456</v>
      </c>
      <c r="D87" s="459" t="s">
        <v>296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283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288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283</v>
      </c>
    </row>
    <row r="98" spans="1:4">
      <c r="A98">
        <v>95</v>
      </c>
      <c r="B98" s="458" t="s">
        <v>477</v>
      </c>
      <c r="C98" s="459" t="s">
        <v>478</v>
      </c>
      <c r="D98" s="459" t="s">
        <v>288</v>
      </c>
    </row>
    <row r="99" spans="1:4">
      <c r="A99">
        <v>96</v>
      </c>
      <c r="B99" s="458" t="s">
        <v>479</v>
      </c>
      <c r="C99" s="459" t="s">
        <v>480</v>
      </c>
      <c r="D99" s="459" t="s">
        <v>283</v>
      </c>
    </row>
    <row r="100" spans="1:4">
      <c r="A100">
        <v>97</v>
      </c>
      <c r="B100" s="458" t="s">
        <v>481</v>
      </c>
      <c r="C100" s="459" t="s">
        <v>482</v>
      </c>
      <c r="D100" s="459" t="s">
        <v>291</v>
      </c>
    </row>
    <row r="101" spans="1:4">
      <c r="A101">
        <v>98</v>
      </c>
      <c r="B101" s="458" t="s">
        <v>483</v>
      </c>
      <c r="C101" s="459" t="s">
        <v>484</v>
      </c>
      <c r="D101" s="459" t="s">
        <v>283</v>
      </c>
    </row>
    <row r="102" spans="1:4">
      <c r="A102">
        <v>99</v>
      </c>
      <c r="B102" s="458" t="s">
        <v>485</v>
      </c>
      <c r="C102" s="459" t="s">
        <v>486</v>
      </c>
      <c r="D102" s="459" t="s">
        <v>334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283</v>
      </c>
    </row>
    <row r="113" spans="1:4">
      <c r="A113">
        <v>110</v>
      </c>
      <c r="B113" s="458" t="s">
        <v>507</v>
      </c>
      <c r="C113" s="459" t="s">
        <v>508</v>
      </c>
      <c r="D113" s="459" t="s">
        <v>315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283</v>
      </c>
    </row>
    <row r="117" spans="1:4">
      <c r="A117">
        <v>114</v>
      </c>
      <c r="B117" s="458" t="s">
        <v>515</v>
      </c>
      <c r="C117" s="459" t="s">
        <v>516</v>
      </c>
      <c r="D117" s="459" t="s">
        <v>334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283</v>
      </c>
    </row>
    <row r="120" spans="1:4">
      <c r="A120">
        <v>117</v>
      </c>
      <c r="B120" s="458" t="s">
        <v>521</v>
      </c>
      <c r="C120" s="459" t="s">
        <v>522</v>
      </c>
      <c r="D120" s="459" t="s">
        <v>288</v>
      </c>
    </row>
    <row r="121" spans="1:4">
      <c r="A121">
        <v>118</v>
      </c>
      <c r="B121" s="458" t="s">
        <v>523</v>
      </c>
      <c r="C121" s="459" t="s">
        <v>524</v>
      </c>
      <c r="D121" s="459" t="s">
        <v>283</v>
      </c>
    </row>
    <row r="122" spans="1:4">
      <c r="A122">
        <v>119</v>
      </c>
      <c r="B122" s="458" t="s">
        <v>525</v>
      </c>
      <c r="C122" s="459" t="s">
        <v>526</v>
      </c>
      <c r="D122" s="459" t="s">
        <v>291</v>
      </c>
    </row>
    <row r="123" spans="1:4">
      <c r="A123">
        <v>120</v>
      </c>
      <c r="B123" s="458" t="s">
        <v>527</v>
      </c>
      <c r="C123" s="459" t="s">
        <v>528</v>
      </c>
      <c r="D123" s="459" t="s">
        <v>283</v>
      </c>
    </row>
    <row r="124" spans="1:4">
      <c r="A124">
        <v>121</v>
      </c>
      <c r="B124" s="458" t="s">
        <v>529</v>
      </c>
      <c r="C124" s="459" t="s">
        <v>530</v>
      </c>
      <c r="D124" s="459" t="s">
        <v>291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283</v>
      </c>
    </row>
    <row r="144" spans="1:4">
      <c r="A144">
        <v>141</v>
      </c>
      <c r="B144" s="458" t="s">
        <v>569</v>
      </c>
      <c r="C144" s="459" t="s">
        <v>570</v>
      </c>
      <c r="D144" s="459" t="s">
        <v>288</v>
      </c>
    </row>
    <row r="145" spans="1:4">
      <c r="A145">
        <v>142</v>
      </c>
      <c r="B145" s="458" t="s">
        <v>571</v>
      </c>
      <c r="C145" s="459" t="s">
        <v>572</v>
      </c>
      <c r="D145" s="459" t="s">
        <v>291</v>
      </c>
    </row>
    <row r="146" spans="1:4">
      <c r="A146">
        <v>143</v>
      </c>
      <c r="B146" s="458" t="s">
        <v>573</v>
      </c>
      <c r="C146" s="459" t="s">
        <v>574</v>
      </c>
      <c r="D146" s="459" t="s">
        <v>283</v>
      </c>
    </row>
    <row r="147" spans="1:4">
      <c r="A147">
        <v>144</v>
      </c>
      <c r="B147" s="458" t="s">
        <v>575</v>
      </c>
      <c r="C147" s="459" t="s">
        <v>576</v>
      </c>
      <c r="D147" s="459" t="s">
        <v>288</v>
      </c>
    </row>
    <row r="148" spans="1:4">
      <c r="A148">
        <v>145</v>
      </c>
      <c r="B148" s="458" t="s">
        <v>577</v>
      </c>
      <c r="C148" s="459" t="s">
        <v>578</v>
      </c>
      <c r="D148" s="459" t="s">
        <v>303</v>
      </c>
    </row>
    <row r="149" spans="1:4">
      <c r="A149">
        <v>146</v>
      </c>
      <c r="B149" s="458" t="s">
        <v>579</v>
      </c>
      <c r="C149" s="459" t="s">
        <v>580</v>
      </c>
      <c r="D149" s="459" t="s">
        <v>296</v>
      </c>
    </row>
    <row r="150" spans="1:4">
      <c r="A150">
        <v>147</v>
      </c>
      <c r="B150" s="458" t="s">
        <v>581</v>
      </c>
      <c r="C150" s="459" t="s">
        <v>582</v>
      </c>
      <c r="D150" s="459" t="s">
        <v>334</v>
      </c>
    </row>
    <row r="151" spans="1:4">
      <c r="A151">
        <v>148</v>
      </c>
      <c r="B151" s="458" t="s">
        <v>583</v>
      </c>
      <c r="C151" s="459" t="s">
        <v>584</v>
      </c>
      <c r="D151" s="459" t="s">
        <v>303</v>
      </c>
    </row>
    <row r="152" spans="1:4">
      <c r="A152">
        <v>149</v>
      </c>
      <c r="B152" s="458" t="s">
        <v>585</v>
      </c>
      <c r="C152" s="459" t="s">
        <v>586</v>
      </c>
      <c r="D152" s="459" t="s">
        <v>296</v>
      </c>
    </row>
    <row r="153" spans="1:4">
      <c r="A153">
        <v>150</v>
      </c>
      <c r="B153" s="458" t="s">
        <v>587</v>
      </c>
      <c r="C153" s="459" t="s">
        <v>588</v>
      </c>
      <c r="D153" s="459" t="s">
        <v>303</v>
      </c>
    </row>
    <row r="154" spans="1:4">
      <c r="A154">
        <v>151</v>
      </c>
      <c r="B154" s="458" t="s">
        <v>589</v>
      </c>
      <c r="C154" s="459" t="s">
        <v>590</v>
      </c>
      <c r="D154" s="459" t="s">
        <v>334</v>
      </c>
    </row>
    <row r="155" spans="1:4">
      <c r="A155">
        <v>152</v>
      </c>
      <c r="B155" s="458" t="s">
        <v>591</v>
      </c>
      <c r="C155" s="459" t="s">
        <v>592</v>
      </c>
      <c r="D155" s="459" t="s">
        <v>296</v>
      </c>
    </row>
    <row r="156" spans="1:4">
      <c r="A156">
        <v>153</v>
      </c>
      <c r="B156" s="458" t="s">
        <v>593</v>
      </c>
      <c r="C156" s="459" t="s">
        <v>594</v>
      </c>
      <c r="D156" s="459" t="s">
        <v>288</v>
      </c>
    </row>
    <row r="157" spans="1:4">
      <c r="A157">
        <v>154</v>
      </c>
      <c r="B157" s="458" t="s">
        <v>595</v>
      </c>
      <c r="C157" s="459" t="s">
        <v>596</v>
      </c>
      <c r="D157" s="459" t="s">
        <v>291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283</v>
      </c>
    </row>
    <row r="161" spans="1:4">
      <c r="A161">
        <v>158</v>
      </c>
      <c r="B161" s="458" t="s">
        <v>603</v>
      </c>
      <c r="C161" s="459" t="s">
        <v>604</v>
      </c>
      <c r="D161" s="459" t="s">
        <v>291</v>
      </c>
    </row>
    <row r="162" spans="1:4">
      <c r="A162">
        <v>159</v>
      </c>
      <c r="B162" s="458" t="s">
        <v>605</v>
      </c>
      <c r="C162" s="459" t="s">
        <v>606</v>
      </c>
      <c r="D162" s="459" t="s">
        <v>296</v>
      </c>
    </row>
    <row r="163" spans="1:4">
      <c r="A163">
        <v>160</v>
      </c>
      <c r="B163" s="458" t="s">
        <v>607</v>
      </c>
      <c r="C163" s="459" t="s">
        <v>608</v>
      </c>
      <c r="D163" s="459" t="s">
        <v>283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296</v>
      </c>
    </row>
    <row r="167" spans="1:4">
      <c r="A167">
        <v>164</v>
      </c>
      <c r="B167" s="458" t="s">
        <v>615</v>
      </c>
      <c r="C167" s="459" t="s">
        <v>616</v>
      </c>
      <c r="D167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</v>
      </c>
      <c r="M45" s="394">
        <f>'A8'!M50</f>
        <v>0</v>
      </c>
      <c r="N45" s="394">
        <f>'A8'!N50</f>
        <v>144.52552395000001</v>
      </c>
      <c r="O45" s="394">
        <f>'A8'!O50</f>
        <v>18.120292640000002</v>
      </c>
      <c r="P45" s="394">
        <f>'A8'!P50</f>
        <v>0.54121803999999996</v>
      </c>
      <c r="Q45" s="394">
        <f>'A8'!Q50</f>
        <v>0</v>
      </c>
      <c r="R45" s="394">
        <f>'A8'!R50</f>
        <v>0.02</v>
      </c>
      <c r="S45" s="394">
        <f>'A8'!S50</f>
        <v>6.2523700000000015E-2</v>
      </c>
      <c r="T45" s="394">
        <f>'A8'!T50</f>
        <v>0</v>
      </c>
      <c r="U45" s="394">
        <f>'A8'!U50</f>
        <v>3.837906E-2</v>
      </c>
      <c r="V45" s="394">
        <f>'A8'!V50</f>
        <v>0.33808260000000001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4.0559200000000002E-3</v>
      </c>
      <c r="AA45" s="394">
        <f>'A8'!AA50</f>
        <v>0</v>
      </c>
      <c r="AB45" s="394">
        <f>'A8'!AB50</f>
        <v>0</v>
      </c>
      <c r="AC45" s="394">
        <f>'A8'!AC50</f>
        <v>48.523625190000018</v>
      </c>
      <c r="AD45" s="394">
        <f>'A8'!AD50</f>
        <v>646.94320678999998</v>
      </c>
      <c r="AE45" s="394">
        <f>'A8'!AE50</f>
        <v>0</v>
      </c>
      <c r="AF45" s="394">
        <f>'A8'!AF50</f>
        <v>0</v>
      </c>
      <c r="AG45" s="394">
        <f>'A8'!AG50</f>
        <v>16.620562719999999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34.162954560000003</v>
      </c>
      <c r="AM45" s="394">
        <f>'A8'!AM50</f>
        <v>0.17444756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2439.5250639400001</v>
      </c>
      <c r="AR45" s="394">
        <f>'A8'!AR50</f>
        <v>20329.111557280008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2326.7295715499995</v>
      </c>
      <c r="F31" s="358">
        <v>0</v>
      </c>
      <c r="G31" s="359">
        <v>210.96674073499995</v>
      </c>
      <c r="H31" s="359">
        <v>62665.785712394987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333374.22717224574</v>
      </c>
      <c r="E13" s="401">
        <f t="shared" si="0"/>
        <v>9993.9903087499843</v>
      </c>
      <c r="F13" s="401">
        <f t="shared" si="0"/>
        <v>12.297861899999999</v>
      </c>
      <c r="G13" s="401">
        <f t="shared" si="0"/>
        <v>1.48097488</v>
      </c>
      <c r="H13" s="401">
        <f t="shared" si="0"/>
        <v>0.18017807999999999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1.8240661900000004</v>
      </c>
      <c r="M13" s="401">
        <f t="shared" si="0"/>
        <v>343384.00056204572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229502.88438973587</v>
      </c>
      <c r="E14" s="122">
        <v>7940.1483093099832</v>
      </c>
      <c r="F14" s="122">
        <v>12.297861899999999</v>
      </c>
      <c r="G14" s="122">
        <v>0.74629445000000005</v>
      </c>
      <c r="H14" s="122">
        <v>0.18017807999999999</v>
      </c>
      <c r="I14" s="122">
        <v>0</v>
      </c>
      <c r="J14" s="122">
        <v>0</v>
      </c>
      <c r="K14" s="122">
        <v>0</v>
      </c>
      <c r="L14" s="388">
        <v>1.8146099300000003</v>
      </c>
      <c r="M14" s="111">
        <f t="shared" ref="M14:M22" si="1">SUM(D14:L14)</f>
        <v>237458.07164340586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103871.34278250985</v>
      </c>
      <c r="E15" s="111">
        <v>2053.8419994400001</v>
      </c>
      <c r="F15" s="111">
        <v>0</v>
      </c>
      <c r="G15" s="111">
        <v>0.73468042999999994</v>
      </c>
      <c r="H15" s="111">
        <v>0</v>
      </c>
      <c r="I15" s="111">
        <v>0</v>
      </c>
      <c r="J15" s="111">
        <v>0</v>
      </c>
      <c r="K15" s="111">
        <v>0</v>
      </c>
      <c r="L15" s="388">
        <v>9.4562600000000011E-3</v>
      </c>
      <c r="M15" s="111">
        <f t="shared" si="1"/>
        <v>105925.92891863985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136632.34218150942</v>
      </c>
      <c r="E16" s="401">
        <f t="shared" si="2"/>
        <v>13960.722145669966</v>
      </c>
      <c r="F16" s="401">
        <f t="shared" si="2"/>
        <v>8.3250417999999975</v>
      </c>
      <c r="G16" s="401">
        <f t="shared" si="2"/>
        <v>47.135592200000005</v>
      </c>
      <c r="H16" s="401">
        <f t="shared" si="2"/>
        <v>6.6917425399999972</v>
      </c>
      <c r="I16" s="401">
        <f t="shared" si="2"/>
        <v>0</v>
      </c>
      <c r="J16" s="401">
        <f t="shared" si="2"/>
        <v>0.29043047</v>
      </c>
      <c r="K16" s="401">
        <f t="shared" si="2"/>
        <v>0</v>
      </c>
      <c r="L16" s="401">
        <f t="shared" si="2"/>
        <v>39.250167390000009</v>
      </c>
      <c r="M16" s="111">
        <f t="shared" si="1"/>
        <v>150694.7573015794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66536.687017019707</v>
      </c>
      <c r="E17" s="122">
        <v>7177.410545139971</v>
      </c>
      <c r="F17" s="122">
        <v>5.4514108099999987</v>
      </c>
      <c r="G17" s="122">
        <v>18.46019673</v>
      </c>
      <c r="H17" s="122">
        <v>6.5635354099999974</v>
      </c>
      <c r="I17" s="122">
        <v>0</v>
      </c>
      <c r="J17" s="122">
        <v>0.29043047</v>
      </c>
      <c r="K17" s="122">
        <v>0</v>
      </c>
      <c r="L17" s="388">
        <v>4.967480590000001</v>
      </c>
      <c r="M17" s="111">
        <f t="shared" si="1"/>
        <v>73749.830616169667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70095.655164489726</v>
      </c>
      <c r="E18" s="111">
        <v>6783.3116005299962</v>
      </c>
      <c r="F18" s="111">
        <v>2.8736309899999997</v>
      </c>
      <c r="G18" s="111">
        <v>28.675395470000002</v>
      </c>
      <c r="H18" s="111">
        <v>0.12820713</v>
      </c>
      <c r="I18" s="111">
        <v>0</v>
      </c>
      <c r="J18" s="111">
        <v>0</v>
      </c>
      <c r="K18" s="111">
        <v>0</v>
      </c>
      <c r="L18" s="388">
        <v>34.282686800000008</v>
      </c>
      <c r="M18" s="111">
        <f t="shared" si="1"/>
        <v>76944.926685409708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162561.67539043998</v>
      </c>
      <c r="E19" s="401">
        <f t="shared" si="3"/>
        <v>11630.123623700001</v>
      </c>
      <c r="F19" s="401">
        <f t="shared" si="3"/>
        <v>116.98465372999996</v>
      </c>
      <c r="G19" s="401">
        <f t="shared" si="3"/>
        <v>155.79404403000015</v>
      </c>
      <c r="H19" s="401">
        <f t="shared" si="3"/>
        <v>113.47483228999994</v>
      </c>
      <c r="I19" s="401">
        <f t="shared" si="3"/>
        <v>1.17903095</v>
      </c>
      <c r="J19" s="401">
        <f t="shared" si="3"/>
        <v>0.25492815000000002</v>
      </c>
      <c r="K19" s="401">
        <f t="shared" si="3"/>
        <v>5.9666645699999981</v>
      </c>
      <c r="L19" s="401">
        <f t="shared" si="3"/>
        <v>23.84604002999999</v>
      </c>
      <c r="M19" s="111">
        <f t="shared" si="1"/>
        <v>174609.29920789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54925.946975069834</v>
      </c>
      <c r="E20" s="122">
        <v>10798.095330030001</v>
      </c>
      <c r="F20" s="122">
        <v>116.69847472999996</v>
      </c>
      <c r="G20" s="122">
        <v>149.12955930000015</v>
      </c>
      <c r="H20" s="122">
        <v>105.21491921999994</v>
      </c>
      <c r="I20" s="122">
        <v>1.17718031</v>
      </c>
      <c r="J20" s="122">
        <v>0.25492815000000002</v>
      </c>
      <c r="K20" s="122">
        <v>5.9251346799999984</v>
      </c>
      <c r="L20" s="388">
        <v>23.033878489999992</v>
      </c>
      <c r="M20" s="111">
        <f t="shared" si="1"/>
        <v>66125.476379979824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107635.72841537013</v>
      </c>
      <c r="E21" s="111">
        <v>832.02829367000015</v>
      </c>
      <c r="F21" s="111">
        <v>0.28617900000000002</v>
      </c>
      <c r="G21" s="111">
        <v>6.664484729999999</v>
      </c>
      <c r="H21" s="111">
        <v>8.2599130700000014</v>
      </c>
      <c r="I21" s="111">
        <v>1.85064E-3</v>
      </c>
      <c r="J21" s="111">
        <v>0</v>
      </c>
      <c r="K21" s="111">
        <v>4.152989E-2</v>
      </c>
      <c r="L21" s="388">
        <v>0.81216153999999996</v>
      </c>
      <c r="M21" s="111">
        <f t="shared" si="1"/>
        <v>108483.82282791013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632568.24474419514</v>
      </c>
      <c r="E22" s="401">
        <f t="shared" si="4"/>
        <v>35584.836078119952</v>
      </c>
      <c r="F22" s="401">
        <f t="shared" si="4"/>
        <v>137.60755742999996</v>
      </c>
      <c r="G22" s="401">
        <f t="shared" si="4"/>
        <v>204.41061111000013</v>
      </c>
      <c r="H22" s="401">
        <f t="shared" si="4"/>
        <v>120.34675290999994</v>
      </c>
      <c r="I22" s="401">
        <f t="shared" si="4"/>
        <v>1.17903095</v>
      </c>
      <c r="J22" s="401">
        <f t="shared" si="4"/>
        <v>0.54535862000000002</v>
      </c>
      <c r="K22" s="401">
        <f t="shared" si="4"/>
        <v>5.9666645699999981</v>
      </c>
      <c r="L22" s="401">
        <f t="shared" si="4"/>
        <v>64.920273609999995</v>
      </c>
      <c r="M22" s="111">
        <f t="shared" si="1"/>
        <v>668688.05707151513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18408.123732939999</v>
      </c>
      <c r="E25" s="401">
        <f t="shared" si="5"/>
        <v>338.80785187999993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18746.931584819999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919.68590172999973</v>
      </c>
      <c r="E26" s="122">
        <v>149.51214545999997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1069.1980471899997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17488.437831209998</v>
      </c>
      <c r="E27" s="111">
        <v>189.29570641999996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17677.733537629996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30738.347479550001</v>
      </c>
      <c r="E28" s="401">
        <f t="shared" si="7"/>
        <v>215.37281583999999</v>
      </c>
      <c r="F28" s="401">
        <f t="shared" si="7"/>
        <v>0</v>
      </c>
      <c r="G28" s="401">
        <f t="shared" si="7"/>
        <v>5.2935134900000005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30959.013808880001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23449.183416189997</v>
      </c>
      <c r="E29" s="122">
        <v>153.3589135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23602.542329689997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7289.1640633600027</v>
      </c>
      <c r="E30" s="111">
        <v>62.013902340000001</v>
      </c>
      <c r="F30" s="111">
        <v>0</v>
      </c>
      <c r="G30" s="111">
        <v>5.2935134900000005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7356.4714791900024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11162.789099730002</v>
      </c>
      <c r="E31" s="401">
        <f t="shared" si="8"/>
        <v>1751.4908567499999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8.8560423999999998</v>
      </c>
      <c r="L31" s="401">
        <f t="shared" si="8"/>
        <v>0</v>
      </c>
      <c r="M31" s="111">
        <f t="shared" si="6"/>
        <v>12923.135998880003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5492.9453881100035</v>
      </c>
      <c r="E32" s="122">
        <v>1558.05454145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8.8560423999999998</v>
      </c>
      <c r="L32" s="388">
        <v>0</v>
      </c>
      <c r="M32" s="111">
        <f t="shared" si="6"/>
        <v>7059.8559719600034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5669.8437116199975</v>
      </c>
      <c r="E33" s="111">
        <v>193.43631530000002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5863.2800269199979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60309.260312220009</v>
      </c>
      <c r="E34" s="401">
        <f t="shared" si="9"/>
        <v>2305.6715244699999</v>
      </c>
      <c r="F34" s="401">
        <f t="shared" si="9"/>
        <v>0</v>
      </c>
      <c r="G34" s="401">
        <f t="shared" si="9"/>
        <v>5.2935134900000005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8.8560423999999998</v>
      </c>
      <c r="L34" s="401">
        <f t="shared" si="9"/>
        <v>0</v>
      </c>
      <c r="M34" s="111">
        <f t="shared" si="6"/>
        <v>62629.081392580018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8369.7093560700014</v>
      </c>
      <c r="E36" s="112">
        <v>176.11057789999998</v>
      </c>
      <c r="F36" s="112">
        <v>0</v>
      </c>
      <c r="G36" s="112">
        <v>5.2935134900000005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8551.1134474600021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48854.271272419966</v>
      </c>
      <c r="E37" s="112">
        <v>2050.24604314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8.8560423999999998</v>
      </c>
      <c r="L37" s="112">
        <v>0</v>
      </c>
      <c r="M37" s="111">
        <f>SUM(D37:L37)</f>
        <v>50913.373357959972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3085.2796836800003</v>
      </c>
      <c r="E38" s="112">
        <v>79.314903430000001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3164.5945871100002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338762.02409150061</v>
      </c>
      <c r="E41" s="401">
        <f t="shared" si="10"/>
        <v>7040.9074451100014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345802.93153661059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203068.82819196058</v>
      </c>
      <c r="E42" s="122">
        <v>5248.6565470100013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208317.48473897058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135693.19589954003</v>
      </c>
      <c r="E43" s="111">
        <v>1792.2508981000001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137485.44679764003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112600.68087715999</v>
      </c>
      <c r="E44" s="401">
        <f t="shared" si="12"/>
        <v>12765.608309230029</v>
      </c>
      <c r="F44" s="401">
        <f t="shared" si="12"/>
        <v>0</v>
      </c>
      <c r="G44" s="401">
        <f t="shared" si="12"/>
        <v>12.093838200000002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125378.38302459002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98287.376754859986</v>
      </c>
      <c r="E45" s="122">
        <v>11611.59323858003</v>
      </c>
      <c r="F45" s="122">
        <v>0</v>
      </c>
      <c r="G45" s="122">
        <v>1.52030146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109900.49029490001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14313.3041223</v>
      </c>
      <c r="E46" s="111">
        <v>1154.0150706499999</v>
      </c>
      <c r="F46" s="111">
        <v>0</v>
      </c>
      <c r="G46" s="111">
        <v>10.573536740000002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15477.892729689998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16636.969738819978</v>
      </c>
      <c r="E47" s="401">
        <f t="shared" si="13"/>
        <v>249.28640577000007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16886.256144589977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151.01921734000001</v>
      </c>
      <c r="E48" s="122">
        <v>22.043832389999999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173.06304973000002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16485.950521479979</v>
      </c>
      <c r="E49" s="111">
        <v>227.24257338000007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16713.19309485998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467999.67470748059</v>
      </c>
      <c r="E50" s="401">
        <f t="shared" si="14"/>
        <v>20055.80216011003</v>
      </c>
      <c r="F50" s="401">
        <f t="shared" si="14"/>
        <v>0</v>
      </c>
      <c r="G50" s="401">
        <f t="shared" si="14"/>
        <v>12.093838200000002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488067.5707057906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459233.1743036671</v>
      </c>
      <c r="E52" s="112">
        <v>19716.138771190119</v>
      </c>
      <c r="F52" s="112">
        <v>0</v>
      </c>
      <c r="G52" s="112">
        <v>12.093838200000002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478961.4069130572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8546.6370716399979</v>
      </c>
      <c r="E53" s="112">
        <v>339.66338892000005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8886.3004605599981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219.86333219000002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219.86333219000002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October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96874.578558929934</v>
      </c>
      <c r="E13" s="401">
        <f t="shared" si="0"/>
        <v>3860.442184879998</v>
      </c>
      <c r="F13" s="401">
        <f t="shared" si="0"/>
        <v>7234.8194977500007</v>
      </c>
      <c r="G13" s="401">
        <f t="shared" si="0"/>
        <v>1496.6606964400009</v>
      </c>
      <c r="H13" s="401">
        <f t="shared" si="0"/>
        <v>810.45324955000024</v>
      </c>
      <c r="I13" s="401">
        <f t="shared" si="0"/>
        <v>407.82634087000008</v>
      </c>
      <c r="J13" s="401">
        <f t="shared" si="0"/>
        <v>33.369487529999994</v>
      </c>
      <c r="K13" s="401">
        <f t="shared" si="0"/>
        <v>4184.7745209900004</v>
      </c>
      <c r="L13" s="111">
        <f t="shared" ref="L13:L22" si="1">SUM(D13:K13)</f>
        <v>114902.92453693993</v>
      </c>
    </row>
    <row r="14" spans="1:17" s="14" customFormat="1" ht="18" customHeight="1">
      <c r="A14" s="30"/>
      <c r="B14" s="31" t="s">
        <v>15</v>
      </c>
      <c r="C14" s="31"/>
      <c r="D14" s="122">
        <v>17011.541850609992</v>
      </c>
      <c r="E14" s="122">
        <v>745.10859610000045</v>
      </c>
      <c r="F14" s="122">
        <v>1709.979732249999</v>
      </c>
      <c r="G14" s="122">
        <v>295.15026588000001</v>
      </c>
      <c r="H14" s="122">
        <v>151.62035103999995</v>
      </c>
      <c r="I14" s="122">
        <v>56.836091169999996</v>
      </c>
      <c r="J14" s="122">
        <v>0</v>
      </c>
      <c r="K14" s="122">
        <v>18.600865140000007</v>
      </c>
      <c r="L14" s="111">
        <f t="shared" si="1"/>
        <v>19988.837752189993</v>
      </c>
    </row>
    <row r="15" spans="1:17" s="14" customFormat="1" ht="18" customHeight="1">
      <c r="A15" s="30"/>
      <c r="B15" s="31" t="s">
        <v>16</v>
      </c>
      <c r="C15" s="31"/>
      <c r="D15" s="111">
        <v>79863.036708319938</v>
      </c>
      <c r="E15" s="111">
        <v>3115.3335887799976</v>
      </c>
      <c r="F15" s="111">
        <v>5524.8397655000017</v>
      </c>
      <c r="G15" s="111">
        <v>1201.5104305600009</v>
      </c>
      <c r="H15" s="111">
        <v>658.83289851000029</v>
      </c>
      <c r="I15" s="111">
        <v>350.99024970000011</v>
      </c>
      <c r="J15" s="111">
        <v>33.369487529999994</v>
      </c>
      <c r="K15" s="111">
        <v>4166.1736558500006</v>
      </c>
      <c r="L15" s="111">
        <f t="shared" si="1"/>
        <v>94914.086784749918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42187.908316509995</v>
      </c>
      <c r="E16" s="401">
        <f t="shared" si="2"/>
        <v>1538.6265829899999</v>
      </c>
      <c r="F16" s="401">
        <f t="shared" si="2"/>
        <v>10944.034826949992</v>
      </c>
      <c r="G16" s="401">
        <f t="shared" si="2"/>
        <v>422.22265756999974</v>
      </c>
      <c r="H16" s="401">
        <f t="shared" si="2"/>
        <v>215.77392228000005</v>
      </c>
      <c r="I16" s="401">
        <f t="shared" si="2"/>
        <v>135.39891385999999</v>
      </c>
      <c r="J16" s="401">
        <f t="shared" si="2"/>
        <v>6.1061257400000004</v>
      </c>
      <c r="K16" s="401">
        <f t="shared" si="2"/>
        <v>320.68203394999995</v>
      </c>
      <c r="L16" s="111">
        <f t="shared" si="1"/>
        <v>55770.753379849986</v>
      </c>
    </row>
    <row r="17" spans="1:14" s="14" customFormat="1" ht="18" customHeight="1">
      <c r="A17" s="30"/>
      <c r="B17" s="31" t="s">
        <v>15</v>
      </c>
      <c r="C17" s="31"/>
      <c r="D17" s="122">
        <v>10849.082009090011</v>
      </c>
      <c r="E17" s="122">
        <v>93.155532770000008</v>
      </c>
      <c r="F17" s="122">
        <v>159.11953121000008</v>
      </c>
      <c r="G17" s="122">
        <v>61.727962800000014</v>
      </c>
      <c r="H17" s="122">
        <v>1.05753345</v>
      </c>
      <c r="I17" s="122">
        <v>2.8053159299999999</v>
      </c>
      <c r="J17" s="122">
        <v>0</v>
      </c>
      <c r="K17" s="122">
        <v>6.5580410800000006</v>
      </c>
      <c r="L17" s="111">
        <f t="shared" si="1"/>
        <v>11173.505926330012</v>
      </c>
    </row>
    <row r="18" spans="1:14" s="14" customFormat="1" ht="18" customHeight="1">
      <c r="A18" s="30"/>
      <c r="B18" s="31" t="s">
        <v>16</v>
      </c>
      <c r="C18" s="31"/>
      <c r="D18" s="111">
        <v>31338.826307419982</v>
      </c>
      <c r="E18" s="111">
        <v>1445.4710502199998</v>
      </c>
      <c r="F18" s="111">
        <v>10784.915295739991</v>
      </c>
      <c r="G18" s="111">
        <v>360.49469476999974</v>
      </c>
      <c r="H18" s="111">
        <v>214.71638883000006</v>
      </c>
      <c r="I18" s="111">
        <v>132.59359792999999</v>
      </c>
      <c r="J18" s="111">
        <v>6.1061257400000004</v>
      </c>
      <c r="K18" s="111">
        <v>314.12399286999994</v>
      </c>
      <c r="L18" s="111">
        <f t="shared" si="1"/>
        <v>44597.247453519973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41144.159628770009</v>
      </c>
      <c r="E19" s="401">
        <f t="shared" si="3"/>
        <v>1955.9642336300005</v>
      </c>
      <c r="F19" s="401">
        <f t="shared" si="3"/>
        <v>10928.011013039999</v>
      </c>
      <c r="G19" s="401">
        <f t="shared" si="3"/>
        <v>344.34125312999993</v>
      </c>
      <c r="H19" s="401">
        <f t="shared" si="3"/>
        <v>355.9573813799999</v>
      </c>
      <c r="I19" s="401">
        <f t="shared" si="3"/>
        <v>131.71609419000001</v>
      </c>
      <c r="J19" s="401">
        <f t="shared" si="3"/>
        <v>8.9569547900000011</v>
      </c>
      <c r="K19" s="401">
        <f t="shared" si="3"/>
        <v>65.172868670000028</v>
      </c>
      <c r="L19" s="111">
        <f t="shared" si="1"/>
        <v>54934.279427600013</v>
      </c>
    </row>
    <row r="20" spans="1:14" s="14" customFormat="1" ht="18" customHeight="1">
      <c r="A20" s="30"/>
      <c r="B20" s="31" t="s">
        <v>15</v>
      </c>
      <c r="C20" s="31"/>
      <c r="D20" s="122">
        <v>7645.6735919000239</v>
      </c>
      <c r="E20" s="122">
        <v>310.97895651000005</v>
      </c>
      <c r="F20" s="122">
        <v>1808.7729542999996</v>
      </c>
      <c r="G20" s="122">
        <v>137.59501104999998</v>
      </c>
      <c r="H20" s="122">
        <v>40.225662520000014</v>
      </c>
      <c r="I20" s="122">
        <v>77.16172139999999</v>
      </c>
      <c r="J20" s="122">
        <v>8.0583718000000015</v>
      </c>
      <c r="K20" s="122">
        <v>44.904251030000012</v>
      </c>
      <c r="L20" s="111">
        <f t="shared" si="1"/>
        <v>10073.370520510023</v>
      </c>
    </row>
    <row r="21" spans="1:14" s="14" customFormat="1" ht="18" customHeight="1">
      <c r="A21" s="30"/>
      <c r="B21" s="31" t="s">
        <v>16</v>
      </c>
      <c r="C21" s="31"/>
      <c r="D21" s="111">
        <v>33498.486036869988</v>
      </c>
      <c r="E21" s="111">
        <v>1644.9852771200005</v>
      </c>
      <c r="F21" s="111">
        <v>9119.2380587399985</v>
      </c>
      <c r="G21" s="111">
        <v>206.74624207999992</v>
      </c>
      <c r="H21" s="111">
        <v>315.73171885999989</v>
      </c>
      <c r="I21" s="111">
        <v>54.554372790000009</v>
      </c>
      <c r="J21" s="111">
        <v>0.89858298999999997</v>
      </c>
      <c r="K21" s="111">
        <v>20.268617640000013</v>
      </c>
      <c r="L21" s="111">
        <f t="shared" si="1"/>
        <v>44860.908907089986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180206.64650420993</v>
      </c>
      <c r="E22" s="401">
        <f t="shared" si="4"/>
        <v>7355.0330014999981</v>
      </c>
      <c r="F22" s="401">
        <f t="shared" si="4"/>
        <v>29106.86533773999</v>
      </c>
      <c r="G22" s="401">
        <f t="shared" si="4"/>
        <v>2263.2246071400004</v>
      </c>
      <c r="H22" s="401">
        <f t="shared" si="4"/>
        <v>1382.1845532100001</v>
      </c>
      <c r="I22" s="401">
        <f t="shared" si="4"/>
        <v>674.94134892000011</v>
      </c>
      <c r="J22" s="401">
        <f t="shared" si="4"/>
        <v>48.432568059999994</v>
      </c>
      <c r="K22" s="401">
        <f t="shared" si="4"/>
        <v>4570.6294236100002</v>
      </c>
      <c r="L22" s="111">
        <f t="shared" si="1"/>
        <v>225607.95734438993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107.4537249</v>
      </c>
      <c r="E25" s="401">
        <f t="shared" si="5"/>
        <v>71.70202175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70.606674680000012</v>
      </c>
      <c r="J25" s="401">
        <f t="shared" si="5"/>
        <v>6.5549285600000005</v>
      </c>
      <c r="K25" s="401">
        <f t="shared" si="5"/>
        <v>53.456907579999999</v>
      </c>
      <c r="L25" s="111">
        <f t="shared" ref="L25:L38" si="6">SUM(D25:K25)</f>
        <v>309.77425747000001</v>
      </c>
    </row>
    <row r="26" spans="1:14" s="14" customFormat="1" ht="18" customHeight="1">
      <c r="A26" s="30"/>
      <c r="B26" s="31" t="s">
        <v>15</v>
      </c>
      <c r="C26" s="12"/>
      <c r="D26" s="122">
        <v>12.260606580000001</v>
      </c>
      <c r="E26" s="122">
        <v>0</v>
      </c>
      <c r="F26" s="122">
        <v>0</v>
      </c>
      <c r="G26" s="122">
        <v>0</v>
      </c>
      <c r="H26" s="122">
        <v>0</v>
      </c>
      <c r="I26" s="122">
        <v>6.2554995400000006</v>
      </c>
      <c r="J26" s="122">
        <v>3.9128799999999997E-3</v>
      </c>
      <c r="K26" s="122">
        <v>0.30499999999999999</v>
      </c>
      <c r="L26" s="111">
        <f t="shared" si="6"/>
        <v>18.825019000000005</v>
      </c>
    </row>
    <row r="27" spans="1:14" s="14" customFormat="1" ht="18" customHeight="1">
      <c r="A27" s="30"/>
      <c r="B27" s="31" t="s">
        <v>16</v>
      </c>
      <c r="C27" s="31"/>
      <c r="D27" s="111">
        <v>95.193118319999996</v>
      </c>
      <c r="E27" s="111">
        <v>71.70202175</v>
      </c>
      <c r="F27" s="111">
        <v>0</v>
      </c>
      <c r="G27" s="111">
        <v>0</v>
      </c>
      <c r="H27" s="111">
        <v>0</v>
      </c>
      <c r="I27" s="111">
        <v>64.351175140000009</v>
      </c>
      <c r="J27" s="111">
        <v>6.5510156800000008</v>
      </c>
      <c r="K27" s="111">
        <v>53.15190758</v>
      </c>
      <c r="L27" s="111">
        <f t="shared" si="6"/>
        <v>290.94923847000001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1453.3763379100003</v>
      </c>
      <c r="E28" s="401">
        <f t="shared" si="7"/>
        <v>0</v>
      </c>
      <c r="F28" s="401">
        <f t="shared" si="7"/>
        <v>59.704826909999994</v>
      </c>
      <c r="G28" s="401">
        <f t="shared" si="7"/>
        <v>0</v>
      </c>
      <c r="H28" s="401">
        <f t="shared" si="7"/>
        <v>0</v>
      </c>
      <c r="I28" s="401">
        <f t="shared" si="7"/>
        <v>51.969154150000001</v>
      </c>
      <c r="J28" s="401">
        <f t="shared" si="7"/>
        <v>0</v>
      </c>
      <c r="K28" s="401">
        <f t="shared" si="7"/>
        <v>24.345709769999999</v>
      </c>
      <c r="L28" s="111">
        <f t="shared" si="6"/>
        <v>1589.3960287400002</v>
      </c>
    </row>
    <row r="29" spans="1:14" s="14" customFormat="1" ht="18" customHeight="1">
      <c r="A29" s="30"/>
      <c r="B29" s="31" t="s">
        <v>15</v>
      </c>
      <c r="C29" s="12"/>
      <c r="D29" s="122">
        <v>33.25845442</v>
      </c>
      <c r="E29" s="122">
        <v>0</v>
      </c>
      <c r="F29" s="122">
        <v>0</v>
      </c>
      <c r="G29" s="122">
        <v>0</v>
      </c>
      <c r="H29" s="122">
        <v>0</v>
      </c>
      <c r="I29" s="122">
        <v>7.902004E-2</v>
      </c>
      <c r="J29" s="122">
        <v>0</v>
      </c>
      <c r="K29" s="122">
        <v>0</v>
      </c>
      <c r="L29" s="111">
        <f t="shared" si="6"/>
        <v>33.337474460000003</v>
      </c>
    </row>
    <row r="30" spans="1:14" s="14" customFormat="1" ht="18" customHeight="1">
      <c r="A30" s="30"/>
      <c r="B30" s="31" t="s">
        <v>16</v>
      </c>
      <c r="C30" s="31"/>
      <c r="D30" s="111">
        <v>1420.1178834900004</v>
      </c>
      <c r="E30" s="111">
        <v>0</v>
      </c>
      <c r="F30" s="111">
        <v>59.704826909999994</v>
      </c>
      <c r="G30" s="111">
        <v>0</v>
      </c>
      <c r="H30" s="111">
        <v>0</v>
      </c>
      <c r="I30" s="111">
        <v>51.890134109999998</v>
      </c>
      <c r="J30" s="111">
        <v>0</v>
      </c>
      <c r="K30" s="111">
        <v>24.345709769999999</v>
      </c>
      <c r="L30" s="111">
        <f t="shared" si="6"/>
        <v>1556.0585542800004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616.96839595000006</v>
      </c>
      <c r="E31" s="401">
        <f t="shared" si="8"/>
        <v>10.965422689999999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4.4276220900000007</v>
      </c>
      <c r="J31" s="401">
        <f t="shared" si="8"/>
        <v>3.9128799999999997E-3</v>
      </c>
      <c r="K31" s="401">
        <f t="shared" si="8"/>
        <v>0.11799999999999999</v>
      </c>
      <c r="L31" s="111">
        <f t="shared" si="6"/>
        <v>632.48335361000011</v>
      </c>
    </row>
    <row r="32" spans="1:14" s="14" customFormat="1" ht="18" customHeight="1">
      <c r="A32" s="30"/>
      <c r="B32" s="31" t="s">
        <v>15</v>
      </c>
      <c r="C32" s="12"/>
      <c r="D32" s="122">
        <v>293.37321701000008</v>
      </c>
      <c r="E32" s="122">
        <v>10.965422689999999</v>
      </c>
      <c r="F32" s="122">
        <v>0</v>
      </c>
      <c r="G32" s="122">
        <v>0</v>
      </c>
      <c r="H32" s="122">
        <v>0</v>
      </c>
      <c r="I32" s="122">
        <v>0</v>
      </c>
      <c r="J32" s="122">
        <v>3.9128799999999997E-3</v>
      </c>
      <c r="K32" s="122">
        <v>0</v>
      </c>
      <c r="L32" s="111">
        <f t="shared" si="6"/>
        <v>304.34255258000007</v>
      </c>
    </row>
    <row r="33" spans="1:15" s="14" customFormat="1" ht="18" customHeight="1">
      <c r="A33" s="30"/>
      <c r="B33" s="31" t="s">
        <v>16</v>
      </c>
      <c r="C33" s="31"/>
      <c r="D33" s="111">
        <v>323.59517894000004</v>
      </c>
      <c r="E33" s="111">
        <v>0</v>
      </c>
      <c r="F33" s="111">
        <v>0</v>
      </c>
      <c r="G33" s="111">
        <v>0</v>
      </c>
      <c r="H33" s="111">
        <v>0</v>
      </c>
      <c r="I33" s="111">
        <v>4.4276220900000007</v>
      </c>
      <c r="J33" s="111">
        <v>0</v>
      </c>
      <c r="K33" s="111">
        <v>0.11799999999999999</v>
      </c>
      <c r="L33" s="111">
        <f t="shared" si="6"/>
        <v>328.14080103000003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2177.7984587600004</v>
      </c>
      <c r="E34" s="401">
        <f t="shared" si="9"/>
        <v>82.667444439999997</v>
      </c>
      <c r="F34" s="401">
        <f t="shared" si="9"/>
        <v>59.704826909999994</v>
      </c>
      <c r="G34" s="401">
        <f t="shared" si="9"/>
        <v>0</v>
      </c>
      <c r="H34" s="401">
        <f t="shared" si="9"/>
        <v>0</v>
      </c>
      <c r="I34" s="401">
        <f t="shared" si="9"/>
        <v>127.00345092000001</v>
      </c>
      <c r="J34" s="401">
        <f t="shared" si="9"/>
        <v>6.5588414400000001</v>
      </c>
      <c r="K34" s="401">
        <f t="shared" si="9"/>
        <v>77.920617350000001</v>
      </c>
      <c r="L34" s="111">
        <f t="shared" si="6"/>
        <v>2531.6536398200005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253.49210179000005</v>
      </c>
      <c r="E36" s="112">
        <v>0</v>
      </c>
      <c r="F36" s="112">
        <v>34.788159819999997</v>
      </c>
      <c r="G36" s="112">
        <v>0</v>
      </c>
      <c r="H36" s="112">
        <v>0</v>
      </c>
      <c r="I36" s="112">
        <v>127.00345091999998</v>
      </c>
      <c r="J36" s="112">
        <v>7.8257599999999993E-3</v>
      </c>
      <c r="K36" s="112">
        <v>70.826002529999982</v>
      </c>
      <c r="L36" s="111">
        <f t="shared" si="6"/>
        <v>486.11754081999999</v>
      </c>
    </row>
    <row r="37" spans="1:15" s="14" customFormat="1" ht="18" customHeight="1">
      <c r="A37" s="29"/>
      <c r="B37" s="12" t="s">
        <v>22</v>
      </c>
      <c r="C37" s="12"/>
      <c r="D37" s="112">
        <v>1924.3063569699996</v>
      </c>
      <c r="E37" s="112">
        <v>49.896535109999995</v>
      </c>
      <c r="F37" s="112">
        <v>24.916667089999997</v>
      </c>
      <c r="G37" s="112">
        <v>0</v>
      </c>
      <c r="H37" s="112">
        <v>0</v>
      </c>
      <c r="I37" s="112">
        <v>0</v>
      </c>
      <c r="J37" s="112">
        <v>6.5510156800000008</v>
      </c>
      <c r="K37" s="112">
        <v>7.0946148200000003</v>
      </c>
      <c r="L37" s="111">
        <f t="shared" si="6"/>
        <v>2012.7651896699997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32.770909329999995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32.770909329999995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64186.948568039967</v>
      </c>
      <c r="E41" s="401">
        <f t="shared" si="10"/>
        <v>6632.9448082600084</v>
      </c>
      <c r="F41" s="401">
        <f t="shared" si="10"/>
        <v>5343.008248130006</v>
      </c>
      <c r="G41" s="401">
        <f t="shared" si="10"/>
        <v>3841.9712558100014</v>
      </c>
      <c r="H41" s="401">
        <f t="shared" si="10"/>
        <v>807.8118344100003</v>
      </c>
      <c r="I41" s="401">
        <f t="shared" si="10"/>
        <v>1193.6129374800007</v>
      </c>
      <c r="J41" s="401">
        <f t="shared" si="10"/>
        <v>25.524544039999995</v>
      </c>
      <c r="K41" s="401">
        <f t="shared" si="10"/>
        <v>5560.4520611700027</v>
      </c>
      <c r="L41" s="111">
        <f t="shared" ref="L41:L50" si="11">SUM(D41:K41)</f>
        <v>87592.274257339988</v>
      </c>
    </row>
    <row r="42" spans="1:15" s="14" customFormat="1" ht="18" customHeight="1">
      <c r="A42" s="30"/>
      <c r="B42" s="31" t="s">
        <v>15</v>
      </c>
      <c r="C42" s="31"/>
      <c r="D42" s="122">
        <v>15193.916882159991</v>
      </c>
      <c r="E42" s="122">
        <v>616.3351099600003</v>
      </c>
      <c r="F42" s="122">
        <v>1499.4684130100006</v>
      </c>
      <c r="G42" s="122">
        <v>533.63088834000018</v>
      </c>
      <c r="H42" s="122">
        <v>76.116732219999989</v>
      </c>
      <c r="I42" s="122">
        <v>49.553309940000005</v>
      </c>
      <c r="J42" s="122">
        <v>0</v>
      </c>
      <c r="K42" s="122">
        <v>8.586999999999998</v>
      </c>
      <c r="L42" s="111">
        <f t="shared" si="11"/>
        <v>17977.608335629997</v>
      </c>
    </row>
    <row r="43" spans="1:15" s="14" customFormat="1" ht="18" customHeight="1">
      <c r="A43" s="30"/>
      <c r="B43" s="31" t="s">
        <v>16</v>
      </c>
      <c r="C43" s="31"/>
      <c r="D43" s="111">
        <v>48993.031685879978</v>
      </c>
      <c r="E43" s="111">
        <v>6016.6096983000079</v>
      </c>
      <c r="F43" s="111">
        <v>3843.5398351200051</v>
      </c>
      <c r="G43" s="111">
        <v>3308.3403674700012</v>
      </c>
      <c r="H43" s="111">
        <v>731.69510219000028</v>
      </c>
      <c r="I43" s="111">
        <v>1144.0596275400007</v>
      </c>
      <c r="J43" s="111">
        <v>25.524544039999995</v>
      </c>
      <c r="K43" s="111">
        <v>5551.8650611700023</v>
      </c>
      <c r="L43" s="111">
        <f t="shared" si="11"/>
        <v>69614.66592171001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40364.300443189954</v>
      </c>
      <c r="E44" s="401">
        <f t="shared" si="12"/>
        <v>1682.9375597000001</v>
      </c>
      <c r="F44" s="401">
        <f t="shared" si="12"/>
        <v>3591.7329525799978</v>
      </c>
      <c r="G44" s="401">
        <f t="shared" si="12"/>
        <v>2783.6538584899977</v>
      </c>
      <c r="H44" s="401">
        <f t="shared" si="12"/>
        <v>19.985360209999993</v>
      </c>
      <c r="I44" s="401">
        <f t="shared" si="12"/>
        <v>144.12222428000004</v>
      </c>
      <c r="J44" s="401">
        <f t="shared" si="12"/>
        <v>0</v>
      </c>
      <c r="K44" s="401">
        <f t="shared" si="12"/>
        <v>1223.2054683900001</v>
      </c>
      <c r="L44" s="111">
        <f t="shared" si="11"/>
        <v>49809.937866839944</v>
      </c>
    </row>
    <row r="45" spans="1:15" s="14" customFormat="1" ht="18" customHeight="1">
      <c r="A45" s="30"/>
      <c r="B45" s="31" t="s">
        <v>15</v>
      </c>
      <c r="C45" s="31"/>
      <c r="D45" s="122">
        <v>7942.2303909000057</v>
      </c>
      <c r="E45" s="122">
        <v>33.128189539999994</v>
      </c>
      <c r="F45" s="122">
        <v>194.37634742000003</v>
      </c>
      <c r="G45" s="122">
        <v>218.42971852000002</v>
      </c>
      <c r="H45" s="122">
        <v>0</v>
      </c>
      <c r="I45" s="122">
        <v>5.1402769799999994</v>
      </c>
      <c r="J45" s="122">
        <v>0</v>
      </c>
      <c r="K45" s="122">
        <v>19.3035</v>
      </c>
      <c r="L45" s="111">
        <f t="shared" si="11"/>
        <v>8412.6084233600068</v>
      </c>
    </row>
    <row r="46" spans="1:15" s="14" customFormat="1" ht="18" customHeight="1">
      <c r="A46" s="30"/>
      <c r="B46" s="31" t="s">
        <v>16</v>
      </c>
      <c r="C46" s="31"/>
      <c r="D46" s="111">
        <v>32422.07005228995</v>
      </c>
      <c r="E46" s="111">
        <v>1649.8093701600001</v>
      </c>
      <c r="F46" s="111">
        <v>3397.3566051599978</v>
      </c>
      <c r="G46" s="111">
        <v>2565.2241399699979</v>
      </c>
      <c r="H46" s="111">
        <v>19.985360209999993</v>
      </c>
      <c r="I46" s="111">
        <v>138.98194730000003</v>
      </c>
      <c r="J46" s="111">
        <v>0</v>
      </c>
      <c r="K46" s="111">
        <v>1203.9019683900001</v>
      </c>
      <c r="L46" s="111">
        <f t="shared" si="11"/>
        <v>41397.329443479946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13492.140932909999</v>
      </c>
      <c r="E47" s="401">
        <f t="shared" si="13"/>
        <v>1038.1807646299997</v>
      </c>
      <c r="F47" s="401">
        <f t="shared" si="13"/>
        <v>6088.1128897199987</v>
      </c>
      <c r="G47" s="401">
        <f t="shared" si="13"/>
        <v>264.19301507</v>
      </c>
      <c r="H47" s="401">
        <f t="shared" si="13"/>
        <v>441.45510215000019</v>
      </c>
      <c r="I47" s="401">
        <f t="shared" si="13"/>
        <v>78.147204579999993</v>
      </c>
      <c r="J47" s="401">
        <f t="shared" si="13"/>
        <v>0</v>
      </c>
      <c r="K47" s="401">
        <f t="shared" si="13"/>
        <v>227.98262259000012</v>
      </c>
      <c r="L47" s="111">
        <f t="shared" si="11"/>
        <v>21630.212531649999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392.21203795999992</v>
      </c>
      <c r="E48" s="122">
        <v>64.86594101</v>
      </c>
      <c r="F48" s="122">
        <v>111.2635779</v>
      </c>
      <c r="G48" s="122">
        <v>147.90071939000001</v>
      </c>
      <c r="H48" s="122">
        <v>29.223174600000007</v>
      </c>
      <c r="I48" s="122">
        <v>52.95629731999999</v>
      </c>
      <c r="J48" s="122">
        <v>0</v>
      </c>
      <c r="K48" s="122">
        <v>211.70229438000013</v>
      </c>
      <c r="L48" s="111">
        <f t="shared" si="11"/>
        <v>1010.12404256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13099.928894949999</v>
      </c>
      <c r="E49" s="111">
        <v>973.31482361999974</v>
      </c>
      <c r="F49" s="111">
        <v>5976.8493118199985</v>
      </c>
      <c r="G49" s="111">
        <v>116.29229568</v>
      </c>
      <c r="H49" s="111">
        <v>412.23192755000019</v>
      </c>
      <c r="I49" s="111">
        <v>25.190907259999996</v>
      </c>
      <c r="J49" s="111">
        <v>0</v>
      </c>
      <c r="K49" s="111">
        <v>16.28032821</v>
      </c>
      <c r="L49" s="111">
        <f t="shared" si="11"/>
        <v>20620.088489089994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118043.38994413993</v>
      </c>
      <c r="E50" s="401">
        <f t="shared" si="14"/>
        <v>9354.0631325900085</v>
      </c>
      <c r="F50" s="401">
        <f t="shared" si="14"/>
        <v>15022.854090430003</v>
      </c>
      <c r="G50" s="401">
        <f t="shared" si="14"/>
        <v>6889.818129369999</v>
      </c>
      <c r="H50" s="401">
        <f t="shared" si="14"/>
        <v>1269.2522967700006</v>
      </c>
      <c r="I50" s="401">
        <f t="shared" si="14"/>
        <v>1415.8823663400008</v>
      </c>
      <c r="J50" s="401">
        <f t="shared" si="14"/>
        <v>25.524544039999995</v>
      </c>
      <c r="K50" s="401">
        <f t="shared" si="14"/>
        <v>7011.6401521500029</v>
      </c>
      <c r="L50" s="111">
        <f t="shared" si="11"/>
        <v>159032.42465582991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115067.26209508003</v>
      </c>
      <c r="E52" s="112">
        <v>7911.8135585200116</v>
      </c>
      <c r="F52" s="112">
        <v>14911.390835559996</v>
      </c>
      <c r="G52" s="112">
        <v>6829.7638333799878</v>
      </c>
      <c r="H52" s="112">
        <v>1269.2522967700015</v>
      </c>
      <c r="I52" s="112">
        <v>1415.8823663400008</v>
      </c>
      <c r="J52" s="112">
        <v>25.524544039999995</v>
      </c>
      <c r="K52" s="112">
        <v>6876.4025439599991</v>
      </c>
      <c r="L52" s="111">
        <f>SUM(D52:K52)</f>
        <v>154307.29207364999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2857.145376129999</v>
      </c>
      <c r="E53" s="112">
        <v>1442.2495740799998</v>
      </c>
      <c r="F53" s="112">
        <v>111.46325487999998</v>
      </c>
      <c r="G53" s="112">
        <v>60.054295989999993</v>
      </c>
      <c r="H53" s="112">
        <v>0</v>
      </c>
      <c r="I53" s="112">
        <v>0</v>
      </c>
      <c r="J53" s="112">
        <v>0</v>
      </c>
      <c r="K53" s="112">
        <v>135.23760818999997</v>
      </c>
      <c r="L53" s="111">
        <f>SUM(D53:K53)</f>
        <v>4606.1501092699991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118.98247292000001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118.98247292000001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October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4661.5046083399975</v>
      </c>
      <c r="E13" s="401">
        <f t="shared" si="0"/>
        <v>1085.2547991399999</v>
      </c>
      <c r="F13" s="401">
        <f t="shared" si="0"/>
        <v>320.81403812999997</v>
      </c>
      <c r="G13" s="401">
        <f t="shared" si="0"/>
        <v>31.788442870000004</v>
      </c>
      <c r="H13" s="401">
        <f t="shared" si="0"/>
        <v>104.25370489999999</v>
      </c>
      <c r="I13" s="401">
        <f t="shared" si="0"/>
        <v>9.6151800000000009E-3</v>
      </c>
      <c r="J13" s="401">
        <f t="shared" si="0"/>
        <v>13.8084089</v>
      </c>
      <c r="K13" s="401">
        <f t="shared" ref="K13:K21" si="1">SUM(D13:J13)</f>
        <v>6217.4336174599975</v>
      </c>
      <c r="L13" s="402">
        <f t="shared" si="0"/>
        <v>2100.3621881150002</v>
      </c>
      <c r="M13" s="401">
        <f t="shared" si="0"/>
        <v>466604.72090456064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360.39072067999979</v>
      </c>
      <c r="E14" s="122">
        <v>183.45535009000008</v>
      </c>
      <c r="F14" s="122">
        <v>9.8908680199999992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553.73693878999984</v>
      </c>
      <c r="L14" s="388">
        <v>10.207737535000001</v>
      </c>
      <c r="M14" s="122">
        <f>L14+K14+'A2'!L14+'A1'!M14</f>
        <v>258010.85407192085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4301.113887659998</v>
      </c>
      <c r="E15" s="111">
        <v>901.79944904999991</v>
      </c>
      <c r="F15" s="111">
        <v>310.92317010999994</v>
      </c>
      <c r="G15" s="111">
        <v>31.788442870000004</v>
      </c>
      <c r="H15" s="111">
        <v>104.25370489999999</v>
      </c>
      <c r="I15" s="111">
        <v>9.6151800000000009E-3</v>
      </c>
      <c r="J15" s="111">
        <v>13.8084089</v>
      </c>
      <c r="K15" s="111">
        <f t="shared" si="1"/>
        <v>5663.6966786699977</v>
      </c>
      <c r="L15" s="388">
        <v>2090.1544505800002</v>
      </c>
      <c r="M15" s="122">
        <f>L15+K15+'A2'!L15+'A1'!M15</f>
        <v>208593.86683263979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2424.1347301400006</v>
      </c>
      <c r="E16" s="401">
        <f t="shared" si="2"/>
        <v>681.22690353000007</v>
      </c>
      <c r="F16" s="401">
        <f t="shared" si="2"/>
        <v>11.013258730000004</v>
      </c>
      <c r="G16" s="401">
        <f t="shared" si="2"/>
        <v>15.524855049999999</v>
      </c>
      <c r="H16" s="401">
        <f t="shared" si="2"/>
        <v>54.815652119999996</v>
      </c>
      <c r="I16" s="401">
        <f t="shared" si="2"/>
        <v>3.9293385599999993</v>
      </c>
      <c r="J16" s="401">
        <f t="shared" si="2"/>
        <v>0.59656971000000003</v>
      </c>
      <c r="K16" s="401">
        <f t="shared" si="1"/>
        <v>3191.2413078400004</v>
      </c>
      <c r="L16" s="401">
        <f t="shared" si="2"/>
        <v>180.26438552500002</v>
      </c>
      <c r="M16" s="401">
        <f t="shared" si="2"/>
        <v>209837.01637479436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54.147650549999994</v>
      </c>
      <c r="E17" s="122">
        <v>127.54155127999998</v>
      </c>
      <c r="F17" s="122">
        <v>1.5611967400000002</v>
      </c>
      <c r="G17" s="122">
        <v>0</v>
      </c>
      <c r="H17" s="122">
        <v>0</v>
      </c>
      <c r="I17" s="122">
        <v>0</v>
      </c>
      <c r="J17" s="122">
        <v>3.262317E-2</v>
      </c>
      <c r="K17" s="122">
        <f t="shared" si="1"/>
        <v>183.28302173999998</v>
      </c>
      <c r="L17" s="388">
        <v>5.7790724200000021</v>
      </c>
      <c r="M17" s="122">
        <f>L17+K17+'A2'!L17+'A1'!M17</f>
        <v>85112.39863665968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2369.9870795900006</v>
      </c>
      <c r="E18" s="111">
        <v>553.68535225000005</v>
      </c>
      <c r="F18" s="111">
        <v>9.4520619900000042</v>
      </c>
      <c r="G18" s="111">
        <v>15.524855049999999</v>
      </c>
      <c r="H18" s="111">
        <v>54.815652119999996</v>
      </c>
      <c r="I18" s="111">
        <v>3.9293385599999993</v>
      </c>
      <c r="J18" s="111">
        <v>0.56394654</v>
      </c>
      <c r="K18" s="111">
        <f t="shared" si="1"/>
        <v>3007.9582861000004</v>
      </c>
      <c r="L18" s="388">
        <v>174.48531310500002</v>
      </c>
      <c r="M18" s="122">
        <f>L18+K18+'A2'!L18+'A1'!M18</f>
        <v>124724.61773813468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803.56473172000017</v>
      </c>
      <c r="E19" s="401">
        <f t="shared" si="3"/>
        <v>248.35198186999995</v>
      </c>
      <c r="F19" s="401">
        <f t="shared" si="3"/>
        <v>260.26771322000013</v>
      </c>
      <c r="G19" s="401">
        <f t="shared" si="3"/>
        <v>28.229129690000004</v>
      </c>
      <c r="H19" s="401">
        <f t="shared" si="3"/>
        <v>0.72187444000000001</v>
      </c>
      <c r="I19" s="401">
        <f t="shared" si="3"/>
        <v>0.73834015000000008</v>
      </c>
      <c r="J19" s="401">
        <f t="shared" si="3"/>
        <v>4.856037960000001</v>
      </c>
      <c r="K19" s="401">
        <f t="shared" si="1"/>
        <v>1346.7298090500005</v>
      </c>
      <c r="L19" s="401">
        <f t="shared" si="3"/>
        <v>50.031012544999996</v>
      </c>
      <c r="M19" s="401">
        <f t="shared" si="3"/>
        <v>230940.33945708498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362.27170546999992</v>
      </c>
      <c r="E20" s="122">
        <v>32.050994249999981</v>
      </c>
      <c r="F20" s="122">
        <v>244.56868200000014</v>
      </c>
      <c r="G20" s="122">
        <v>5.7749799999999999E-3</v>
      </c>
      <c r="H20" s="122">
        <v>0.31939531999999998</v>
      </c>
      <c r="I20" s="122">
        <v>0.73834015000000008</v>
      </c>
      <c r="J20" s="122">
        <v>4.8437816500000013</v>
      </c>
      <c r="K20" s="122">
        <f t="shared" si="1"/>
        <v>644.79867381999998</v>
      </c>
      <c r="L20" s="388">
        <v>36.390955594999994</v>
      </c>
      <c r="M20" s="122">
        <f>L20+K20+'A2'!L20+'A1'!M20</f>
        <v>76880.036529904843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441.29302625000025</v>
      </c>
      <c r="E21" s="111">
        <v>216.30098761999997</v>
      </c>
      <c r="F21" s="111">
        <v>15.69903122</v>
      </c>
      <c r="G21" s="111">
        <v>28.223354710000002</v>
      </c>
      <c r="H21" s="111">
        <v>0.40247912000000002</v>
      </c>
      <c r="I21" s="111">
        <v>0</v>
      </c>
      <c r="J21" s="111">
        <v>1.2256309999999999E-2</v>
      </c>
      <c r="K21" s="111">
        <f t="shared" si="1"/>
        <v>701.93113523000022</v>
      </c>
      <c r="L21" s="388">
        <v>13.640056950000002</v>
      </c>
      <c r="M21" s="122">
        <f>L21+K21+'A2'!L21+'A1'!M21</f>
        <v>154060.30292718014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7889.2040701999977</v>
      </c>
      <c r="E22" s="401">
        <f t="shared" si="4"/>
        <v>2014.8336845399999</v>
      </c>
      <c r="F22" s="401">
        <f t="shared" si="4"/>
        <v>592.09501008000007</v>
      </c>
      <c r="G22" s="401">
        <f t="shared" si="4"/>
        <v>75.542427610000004</v>
      </c>
      <c r="H22" s="401">
        <f t="shared" si="4"/>
        <v>159.79123145999998</v>
      </c>
      <c r="I22" s="401">
        <f t="shared" si="4"/>
        <v>4.6772938899999996</v>
      </c>
      <c r="J22" s="401">
        <f t="shared" si="4"/>
        <v>19.261016570000002</v>
      </c>
      <c r="K22" s="401">
        <f t="shared" si="4"/>
        <v>10755.404734349999</v>
      </c>
      <c r="L22" s="401">
        <f t="shared" si="4"/>
        <v>2330.6575861850001</v>
      </c>
      <c r="M22" s="401">
        <f t="shared" si="4"/>
        <v>907382.07673643995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1.4120033000000001</v>
      </c>
      <c r="I25" s="401">
        <f t="shared" si="5"/>
        <v>0</v>
      </c>
      <c r="J25" s="401">
        <f t="shared" si="5"/>
        <v>0.64324981999999997</v>
      </c>
      <c r="K25" s="401">
        <f t="shared" ref="K25:K33" si="6">SUM(D25:J25)</f>
        <v>2.0552531200000002</v>
      </c>
      <c r="L25" s="401">
        <f t="shared" si="5"/>
        <v>27.050078699999997</v>
      </c>
      <c r="M25" s="401">
        <f t="shared" si="5"/>
        <v>19085.811174109997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0.1525</v>
      </c>
      <c r="M26" s="122">
        <f>L26+K26+'A2'!L26+'A1'!M26</f>
        <v>1088.1755661899997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1.4120033000000001</v>
      </c>
      <c r="I27" s="111">
        <v>0</v>
      </c>
      <c r="J27" s="111">
        <v>0.64324981999999997</v>
      </c>
      <c r="K27" s="122">
        <f t="shared" si="6"/>
        <v>2.0552531200000002</v>
      </c>
      <c r="L27" s="388">
        <v>26.897578699999997</v>
      </c>
      <c r="M27" s="122">
        <f>L27+K27+'A2'!L27+'A1'!M27</f>
        <v>17997.635607919998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0</v>
      </c>
      <c r="L28" s="401">
        <f t="shared" si="7"/>
        <v>12.172854885000001</v>
      </c>
      <c r="M28" s="401">
        <f t="shared" si="7"/>
        <v>32560.582692504999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23635.879804149998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0</v>
      </c>
      <c r="L30" s="388">
        <v>12.172854885000001</v>
      </c>
      <c r="M30" s="122">
        <f>L30+K30+'A2'!L30+'A1'!M30</f>
        <v>8924.7028883550029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1.4688055749999998</v>
      </c>
      <c r="M31" s="401">
        <f t="shared" si="8"/>
        <v>13557.088158065002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7364.1985245400037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1.4688055749999998</v>
      </c>
      <c r="M33" s="122">
        <f>L33+K33+'A2'!L33+'A1'!M33</f>
        <v>6192.8896335249983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1.4120033000000001</v>
      </c>
      <c r="I34" s="401">
        <f t="shared" si="9"/>
        <v>0</v>
      </c>
      <c r="J34" s="401">
        <f t="shared" si="9"/>
        <v>0.64324981999999997</v>
      </c>
      <c r="K34" s="401">
        <f t="shared" si="9"/>
        <v>2.0552531200000002</v>
      </c>
      <c r="L34" s="401">
        <f t="shared" si="9"/>
        <v>40.691739159999997</v>
      </c>
      <c r="M34" s="401">
        <f t="shared" si="9"/>
        <v>65203.482024679994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1.4120033000000001</v>
      </c>
      <c r="I36" s="112">
        <v>0</v>
      </c>
      <c r="J36" s="122">
        <v>0.64324981999999997</v>
      </c>
      <c r="K36" s="122">
        <f>SUM(D36:J36)</f>
        <v>2.0552531200000002</v>
      </c>
      <c r="L36" s="392">
        <v>37.144431749999995</v>
      </c>
      <c r="M36" s="122">
        <f>L36+K36+'A2'!L36+'A1'!M36</f>
        <v>9076.4306731500019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3.5473074100000002</v>
      </c>
      <c r="M37" s="122">
        <f>L37+K37+'A2'!L37+'A1'!M37</f>
        <v>52929.68585503997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3197.3654964400002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220.94712895999999</v>
      </c>
      <c r="E41" s="401">
        <f t="shared" si="10"/>
        <v>51.237265990000004</v>
      </c>
      <c r="F41" s="401">
        <f t="shared" si="10"/>
        <v>33.38676980000001</v>
      </c>
      <c r="G41" s="401">
        <f t="shared" si="10"/>
        <v>33.018589249999998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338.58975400000003</v>
      </c>
      <c r="L41" s="401">
        <f t="shared" si="10"/>
        <v>2866.6600572550005</v>
      </c>
      <c r="M41" s="401">
        <f t="shared" si="10"/>
        <v>436600.45560520561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44.024837429999991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44.024837429999991</v>
      </c>
      <c r="L42" s="388">
        <v>4.2934999999999999</v>
      </c>
      <c r="M42" s="122">
        <f>L42+K42+'A2'!L42+'A1'!M42</f>
        <v>226343.41141203057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176.92229153</v>
      </c>
      <c r="E43" s="111">
        <v>51.237265990000004</v>
      </c>
      <c r="F43" s="111">
        <v>33.38676980000001</v>
      </c>
      <c r="G43" s="111">
        <v>33.018589249999998</v>
      </c>
      <c r="H43" s="111">
        <v>0</v>
      </c>
      <c r="I43" s="111">
        <v>0</v>
      </c>
      <c r="J43" s="111">
        <v>0</v>
      </c>
      <c r="K43" s="122">
        <f t="shared" si="11"/>
        <v>294.56491656999998</v>
      </c>
      <c r="L43" s="388">
        <v>2862.3665572550003</v>
      </c>
      <c r="M43" s="122">
        <f>L43+K43+'A2'!L43+'A1'!M43</f>
        <v>210257.04419317504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149.86443904000001</v>
      </c>
      <c r="E44" s="401">
        <f t="shared" si="12"/>
        <v>339.40001900000016</v>
      </c>
      <c r="F44" s="401">
        <f t="shared" si="12"/>
        <v>9.2752444599999997</v>
      </c>
      <c r="G44" s="401">
        <f t="shared" si="12"/>
        <v>5.0743251100000002</v>
      </c>
      <c r="H44" s="401">
        <f t="shared" si="12"/>
        <v>1.57795212</v>
      </c>
      <c r="I44" s="401">
        <f t="shared" si="12"/>
        <v>0.24234815999999998</v>
      </c>
      <c r="J44" s="401">
        <f t="shared" si="12"/>
        <v>0.13722549000000001</v>
      </c>
      <c r="K44" s="401">
        <f t="shared" si="11"/>
        <v>505.57155338000018</v>
      </c>
      <c r="L44" s="401">
        <f t="shared" si="12"/>
        <v>614.71281375999979</v>
      </c>
      <c r="M44" s="401">
        <f t="shared" si="12"/>
        <v>176308.60525856997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9.4443981299999997</v>
      </c>
      <c r="E45" s="122">
        <v>62.672533659999999</v>
      </c>
      <c r="F45" s="122">
        <v>5.4780437400000004</v>
      </c>
      <c r="G45" s="122">
        <v>1.5605573800000001</v>
      </c>
      <c r="H45" s="122">
        <v>1.57795212</v>
      </c>
      <c r="I45" s="122">
        <v>0</v>
      </c>
      <c r="J45" s="122">
        <v>0</v>
      </c>
      <c r="K45" s="122">
        <f t="shared" si="11"/>
        <v>80.733485030000011</v>
      </c>
      <c r="L45" s="388">
        <v>9.6517499999999998</v>
      </c>
      <c r="M45" s="122">
        <f>L45+K45+'A2'!L45+'A1'!M45</f>
        <v>118403.48395329002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140.42004091000001</v>
      </c>
      <c r="E46" s="111">
        <v>276.72748534000016</v>
      </c>
      <c r="F46" s="111">
        <v>3.7972007200000002</v>
      </c>
      <c r="G46" s="111">
        <v>3.5137677300000001</v>
      </c>
      <c r="H46" s="111">
        <v>0</v>
      </c>
      <c r="I46" s="111">
        <v>0.24234815999999998</v>
      </c>
      <c r="J46" s="111">
        <v>0.13722549000000001</v>
      </c>
      <c r="K46" s="122">
        <f t="shared" si="11"/>
        <v>424.83806835000013</v>
      </c>
      <c r="L46" s="388">
        <v>605.0610637599998</v>
      </c>
      <c r="M46" s="122">
        <f>L46+K46+'A2'!L46+'A1'!M46</f>
        <v>57905.121305279943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171.65638532999998</v>
      </c>
      <c r="E47" s="401">
        <f t="shared" si="13"/>
        <v>63.105062019999984</v>
      </c>
      <c r="F47" s="401">
        <f t="shared" si="13"/>
        <v>9.7320231699999997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244.49347051999996</v>
      </c>
      <c r="L47" s="401">
        <f>SUM(L48:L49)</f>
        <v>114.05757131500002</v>
      </c>
      <c r="M47" s="401">
        <f>SUM(M48:M49)</f>
        <v>38875.019718074975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25.739934770000005</v>
      </c>
      <c r="E48" s="122">
        <v>63.041323019999986</v>
      </c>
      <c r="F48" s="122">
        <v>9.6627865899999996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98.44404437999998</v>
      </c>
      <c r="L48" s="388">
        <v>105.85114719000002</v>
      </c>
      <c r="M48" s="122">
        <f>L48+K48+'A2'!L48+'A1'!M48</f>
        <v>1387.4822838600001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145.91645055999999</v>
      </c>
      <c r="E49" s="111">
        <v>6.3739000000000004E-2</v>
      </c>
      <c r="F49" s="111">
        <v>6.9236580000000006E-2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146.04942613999998</v>
      </c>
      <c r="L49" s="388">
        <v>8.2064241250000016</v>
      </c>
      <c r="M49" s="122">
        <f>L49+K49+'A2'!L49+'A1'!M49</f>
        <v>37487.537434214973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542.46795333</v>
      </c>
      <c r="E50" s="401">
        <f t="shared" si="14"/>
        <v>453.74234701000017</v>
      </c>
      <c r="F50" s="401">
        <f t="shared" si="14"/>
        <v>52.394037430000012</v>
      </c>
      <c r="G50" s="401">
        <f t="shared" si="14"/>
        <v>38.092914359999995</v>
      </c>
      <c r="H50" s="401">
        <f t="shared" si="14"/>
        <v>1.57795212</v>
      </c>
      <c r="I50" s="401">
        <f t="shared" si="14"/>
        <v>0.24234815999999998</v>
      </c>
      <c r="J50" s="401">
        <f t="shared" si="14"/>
        <v>0.13722549000000001</v>
      </c>
      <c r="K50" s="401">
        <f t="shared" si="14"/>
        <v>1088.6547779000002</v>
      </c>
      <c r="L50" s="401">
        <f t="shared" si="14"/>
        <v>3595.4304423300005</v>
      </c>
      <c r="M50" s="401">
        <f t="shared" si="14"/>
        <v>651784.08058185061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542.46795332999989</v>
      </c>
      <c r="E52" s="112">
        <v>453.74234701000029</v>
      </c>
      <c r="F52" s="112">
        <v>52.394037429999997</v>
      </c>
      <c r="G52" s="112">
        <v>38.092914360000002</v>
      </c>
      <c r="H52" s="112">
        <v>1.57795212</v>
      </c>
      <c r="I52" s="112">
        <v>0.24234815999999998</v>
      </c>
      <c r="J52" s="122">
        <v>6.8661240000000012E-2</v>
      </c>
      <c r="K52" s="122">
        <f>SUM(D52:J52)</f>
        <v>1088.58621365</v>
      </c>
      <c r="L52" s="392">
        <v>3527.7773561100003</v>
      </c>
      <c r="M52" s="122">
        <f>L52+K52+'A2'!L52+'A1'!M52</f>
        <v>637885.06255646725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22">
        <v>6.8564250000000007E-2</v>
      </c>
      <c r="K53" s="122">
        <f>SUM(D53:J53)</f>
        <v>6.8564250000000007E-2</v>
      </c>
      <c r="L53" s="392">
        <v>67.653086219999992</v>
      </c>
      <c r="M53" s="122">
        <f>L53+K53+'A2'!L53+'A1'!M53</f>
        <v>13560.172220299997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338.84580511000001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October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37.513917140000004</v>
      </c>
      <c r="O13" s="401">
        <f t="shared" si="0"/>
        <v>7.485095460000001</v>
      </c>
      <c r="P13" s="401">
        <f t="shared" si="0"/>
        <v>0.54121803999999996</v>
      </c>
      <c r="Q13" s="401">
        <f t="shared" si="0"/>
        <v>0</v>
      </c>
      <c r="R13" s="401">
        <f t="shared" si="0"/>
        <v>0</v>
      </c>
      <c r="S13" s="401">
        <f t="shared" si="0"/>
        <v>0</v>
      </c>
      <c r="T13" s="401">
        <f t="shared" si="0"/>
        <v>0</v>
      </c>
      <c r="U13" s="401">
        <f t="shared" si="0"/>
        <v>0</v>
      </c>
      <c r="V13" s="401">
        <f t="shared" si="0"/>
        <v>0.13526246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39.499000960000018</v>
      </c>
      <c r="AD13" s="401">
        <f t="shared" si="0"/>
        <v>113.79631041</v>
      </c>
      <c r="AE13" s="401">
        <f t="shared" si="0"/>
        <v>0</v>
      </c>
      <c r="AF13" s="401">
        <f t="shared" si="0"/>
        <v>0</v>
      </c>
      <c r="AG13" s="401">
        <f t="shared" si="0"/>
        <v>9.8900686799999988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</v>
      </c>
      <c r="AM13" s="401">
        <f t="shared" si="0"/>
        <v>0.16936035999999999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412.73</v>
      </c>
      <c r="AR13" s="401">
        <f t="shared" si="0"/>
        <v>7779.3711388000056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9.2715426799999978</v>
      </c>
      <c r="O14" s="111">
        <v>3.6315439999999997E-2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0.10126246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0.93899907999999999</v>
      </c>
      <c r="AD14" s="111">
        <v>4.3719999999999999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26.110830480000015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28.242374460000004</v>
      </c>
      <c r="O15" s="111">
        <v>7.4487800200000009</v>
      </c>
      <c r="P15" s="111">
        <v>0.54121803999999996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3.4000000000000002E-2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38.560001880000016</v>
      </c>
      <c r="AD15" s="111">
        <v>109.42431041</v>
      </c>
      <c r="AE15" s="111">
        <v>0</v>
      </c>
      <c r="AF15" s="111">
        <v>0</v>
      </c>
      <c r="AG15" s="111">
        <v>9.8900686799999988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0.16936035999999999</v>
      </c>
      <c r="AN15" s="111">
        <v>0</v>
      </c>
      <c r="AO15" s="111">
        <v>0</v>
      </c>
      <c r="AP15" s="111">
        <v>0</v>
      </c>
      <c r="AQ15" s="111">
        <v>412.73</v>
      </c>
      <c r="AR15" s="133">
        <v>7753.2603083200056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9.1300000000000008</v>
      </c>
      <c r="O16" s="401">
        <f t="shared" si="1"/>
        <v>1.9926014600000002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2.7184630800000003</v>
      </c>
      <c r="AD16" s="401">
        <f t="shared" si="1"/>
        <v>14.432</v>
      </c>
      <c r="AE16" s="401">
        <f t="shared" si="1"/>
        <v>0</v>
      </c>
      <c r="AF16" s="401">
        <f t="shared" si="1"/>
        <v>0</v>
      </c>
      <c r="AG16" s="401">
        <f t="shared" si="1"/>
        <v>2.4064872199999998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2</v>
      </c>
      <c r="AR16" s="401">
        <f t="shared" si="1"/>
        <v>688.37799034000034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0.62020195999999994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0.50106238000000003</v>
      </c>
      <c r="AD17" s="111">
        <v>11.704000000000001</v>
      </c>
      <c r="AE17" s="111">
        <v>0</v>
      </c>
      <c r="AF17" s="111">
        <v>0</v>
      </c>
      <c r="AG17" s="111">
        <v>4.3646540000000004E-2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10.247378800000005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9.1300000000000008</v>
      </c>
      <c r="O18" s="111">
        <v>1.3723995000000002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2.2174007000000002</v>
      </c>
      <c r="AD18" s="111">
        <v>2.7280000000000002</v>
      </c>
      <c r="AE18" s="111">
        <v>0</v>
      </c>
      <c r="AF18" s="111">
        <v>0</v>
      </c>
      <c r="AG18" s="111">
        <v>2.3628406799999997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2</v>
      </c>
      <c r="AR18" s="133">
        <v>678.13061154000036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</v>
      </c>
      <c r="M19" s="401">
        <f t="shared" si="2"/>
        <v>0</v>
      </c>
      <c r="N19" s="401">
        <f t="shared" si="2"/>
        <v>29.42575609</v>
      </c>
      <c r="O19" s="401">
        <f t="shared" si="2"/>
        <v>7.7315806600000014</v>
      </c>
      <c r="P19" s="401">
        <f t="shared" si="2"/>
        <v>0</v>
      </c>
      <c r="Q19" s="401">
        <f t="shared" si="2"/>
        <v>0</v>
      </c>
      <c r="R19" s="401">
        <f t="shared" si="2"/>
        <v>0.02</v>
      </c>
      <c r="S19" s="401">
        <f t="shared" si="2"/>
        <v>6.2523700000000015E-2</v>
      </c>
      <c r="T19" s="401">
        <f t="shared" si="2"/>
        <v>0</v>
      </c>
      <c r="U19" s="401">
        <f t="shared" si="2"/>
        <v>3.837906E-2</v>
      </c>
      <c r="V19" s="401">
        <f t="shared" si="2"/>
        <v>0.20282014000000001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4.0559200000000002E-3</v>
      </c>
      <c r="AA19" s="401">
        <f t="shared" si="2"/>
        <v>0</v>
      </c>
      <c r="AB19" s="401">
        <f t="shared" si="2"/>
        <v>0</v>
      </c>
      <c r="AC19" s="401">
        <f t="shared" si="2"/>
        <v>4.6429779099999999</v>
      </c>
      <c r="AD19" s="401">
        <f t="shared" si="2"/>
        <v>35.960163809999997</v>
      </c>
      <c r="AE19" s="401">
        <f t="shared" si="2"/>
        <v>0</v>
      </c>
      <c r="AF19" s="401">
        <f t="shared" si="2"/>
        <v>0</v>
      </c>
      <c r="AG19" s="401">
        <f t="shared" si="2"/>
        <v>4.3240068199999993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0.10664184</v>
      </c>
      <c r="AM19" s="401">
        <f t="shared" si="2"/>
        <v>5.0872000000000001E-3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13.799024280000001</v>
      </c>
      <c r="AR19" s="401">
        <f t="shared" si="2"/>
        <v>97.613954320000019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3.214842850000001</v>
      </c>
      <c r="O20" s="111">
        <v>7.7315806600000014</v>
      </c>
      <c r="P20" s="111">
        <v>0</v>
      </c>
      <c r="Q20" s="111">
        <v>0</v>
      </c>
      <c r="R20" s="111">
        <v>0.02</v>
      </c>
      <c r="S20" s="111">
        <v>4.4238340000000008E-2</v>
      </c>
      <c r="T20" s="111">
        <v>0</v>
      </c>
      <c r="U20" s="111">
        <v>3.837906E-2</v>
      </c>
      <c r="V20" s="111">
        <v>0.20282014000000001</v>
      </c>
      <c r="W20" s="111">
        <v>0</v>
      </c>
      <c r="X20" s="111">
        <v>0</v>
      </c>
      <c r="Y20" s="111">
        <v>0</v>
      </c>
      <c r="Z20" s="111">
        <v>4.0559200000000002E-3</v>
      </c>
      <c r="AA20" s="111">
        <v>0</v>
      </c>
      <c r="AB20" s="111">
        <v>0</v>
      </c>
      <c r="AC20" s="111">
        <v>3.1769182100000002</v>
      </c>
      <c r="AD20" s="111">
        <v>24.691085399999999</v>
      </c>
      <c r="AE20" s="111">
        <v>0</v>
      </c>
      <c r="AF20" s="111">
        <v>0</v>
      </c>
      <c r="AG20" s="111">
        <v>4.3240068199999993</v>
      </c>
      <c r="AH20" s="111">
        <v>0</v>
      </c>
      <c r="AI20" s="111">
        <v>0</v>
      </c>
      <c r="AJ20" s="111">
        <v>0</v>
      </c>
      <c r="AK20" s="111">
        <v>0</v>
      </c>
      <c r="AL20" s="111">
        <v>0.10664184</v>
      </c>
      <c r="AM20" s="111">
        <v>5.0872000000000001E-3</v>
      </c>
      <c r="AN20" s="111">
        <v>0</v>
      </c>
      <c r="AO20" s="111">
        <v>0</v>
      </c>
      <c r="AP20" s="111">
        <v>0</v>
      </c>
      <c r="AQ20" s="111">
        <v>6.35</v>
      </c>
      <c r="AR20" s="133">
        <v>95.654165920000025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26.21091324</v>
      </c>
      <c r="O21" s="111">
        <v>0</v>
      </c>
      <c r="P21" s="111">
        <v>0</v>
      </c>
      <c r="Q21" s="111">
        <v>0</v>
      </c>
      <c r="R21" s="111">
        <v>0</v>
      </c>
      <c r="S21" s="111">
        <v>1.8285360000000001E-2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1.4660597</v>
      </c>
      <c r="AD21" s="111">
        <v>11.269078410000001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7.4490242800000006</v>
      </c>
      <c r="AR21" s="133">
        <v>1.9597884000000001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</v>
      </c>
      <c r="M22" s="401">
        <f t="shared" si="3"/>
        <v>0</v>
      </c>
      <c r="N22" s="401">
        <f t="shared" si="3"/>
        <v>76.069673230000006</v>
      </c>
      <c r="O22" s="401">
        <f t="shared" si="3"/>
        <v>17.209277580000002</v>
      </c>
      <c r="P22" s="401">
        <f t="shared" si="3"/>
        <v>0.54121803999999996</v>
      </c>
      <c r="Q22" s="401">
        <f t="shared" si="3"/>
        <v>0</v>
      </c>
      <c r="R22" s="401">
        <f t="shared" si="3"/>
        <v>0.02</v>
      </c>
      <c r="S22" s="401">
        <f t="shared" si="3"/>
        <v>6.2523700000000015E-2</v>
      </c>
      <c r="T22" s="401">
        <f t="shared" si="3"/>
        <v>0</v>
      </c>
      <c r="U22" s="401">
        <f t="shared" si="3"/>
        <v>3.837906E-2</v>
      </c>
      <c r="V22" s="401">
        <f t="shared" si="3"/>
        <v>0.33808260000000001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4.0559200000000002E-3</v>
      </c>
      <c r="AA22" s="401">
        <f t="shared" si="3"/>
        <v>0</v>
      </c>
      <c r="AB22" s="401">
        <f t="shared" si="3"/>
        <v>0</v>
      </c>
      <c r="AC22" s="401">
        <f t="shared" si="3"/>
        <v>46.860441950000016</v>
      </c>
      <c r="AD22" s="401">
        <f t="shared" si="3"/>
        <v>164.18847421999999</v>
      </c>
      <c r="AE22" s="401">
        <f t="shared" si="3"/>
        <v>0</v>
      </c>
      <c r="AF22" s="401">
        <f t="shared" si="3"/>
        <v>0</v>
      </c>
      <c r="AG22" s="401">
        <f t="shared" si="3"/>
        <v>16.620562719999999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0.10664184</v>
      </c>
      <c r="AM22" s="401">
        <f t="shared" si="3"/>
        <v>0.17444756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428.52902428000004</v>
      </c>
      <c r="AR22" s="401">
        <f t="shared" si="3"/>
        <v>8565.3630834600062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20.176499640000003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88.023815159999998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0.61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19.566499640000004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88.023815159999998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1.4159999999999999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47.275419540000001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1.4159999999999999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47.275419540000001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3.0556111499999998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3.0556111499999998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24.648110790000004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135.2992347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24.648110790000004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121.11000505999999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14.189229639999999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54</v>
      </c>
      <c r="O41" s="401">
        <f t="shared" si="8"/>
        <v>0.39992534000000002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1.46322424</v>
      </c>
      <c r="AD41" s="401">
        <f t="shared" si="8"/>
        <v>355.94060669999999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34.056312720000001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1974.2353832400001</v>
      </c>
      <c r="AR41" s="401">
        <f t="shared" si="8"/>
        <v>8873.6767234400013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14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3.1739999999999999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40</v>
      </c>
      <c r="O43" s="111">
        <v>0.39992534000000002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1.46322424</v>
      </c>
      <c r="AD43" s="111">
        <v>352.76660670000001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34.056312720000001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1974.2353832400001</v>
      </c>
      <c r="AR43" s="133">
        <v>8873.6767234400013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14.455850720000003</v>
      </c>
      <c r="O44" s="401">
        <f t="shared" si="9"/>
        <v>0.51108971999999997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0.199959</v>
      </c>
      <c r="AD44" s="401">
        <f t="shared" si="9"/>
        <v>83.903933640000005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2353.69748832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38.606999999999999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14.455850720000003</v>
      </c>
      <c r="O46" s="111">
        <v>0.51108971999999997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0.199959</v>
      </c>
      <c r="AD46" s="111">
        <v>45.296933640000006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2353.69748832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18.262081439999999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36.760656419999989</v>
      </c>
      <c r="AR47" s="401">
        <f t="shared" si="10"/>
        <v>401.07502736000009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17.529561399999999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4.8</v>
      </c>
      <c r="AR48" s="133">
        <v>401.07502736000009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0.73252004000000004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31.960656419999992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68.455850720000001</v>
      </c>
      <c r="O50" s="401">
        <f t="shared" si="11"/>
        <v>0.91101505999999999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1.66318324</v>
      </c>
      <c r="AD50" s="401">
        <f t="shared" si="11"/>
        <v>458.10662178000001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34.056312720000001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2010.9960396600002</v>
      </c>
      <c r="AR50" s="401">
        <f t="shared" si="11"/>
        <v>11628.449239120002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58.294850719999999</v>
      </c>
      <c r="O52" s="112">
        <v>0.62796663999999991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1.66318324</v>
      </c>
      <c r="AD52" s="112">
        <v>458.10662178000001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34.056312720000001</v>
      </c>
      <c r="AM52" s="112">
        <v>0</v>
      </c>
      <c r="AN52" s="112">
        <v>0</v>
      </c>
      <c r="AO52" s="112">
        <v>0</v>
      </c>
      <c r="AP52" s="112">
        <v>0</v>
      </c>
      <c r="AQ52" s="112">
        <v>2010.9960396600002</v>
      </c>
      <c r="AR52" s="133">
        <v>11368.28094266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10.161</v>
      </c>
      <c r="O53" s="112">
        <v>0.28304841999999997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260.16829645999997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October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2354.0813848600001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2354.0813848600001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2354.0813848600001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2354.0813848600001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508.19535637000001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508.19535637000001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508.19535637000001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508.19535637000001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1802.4818321299999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1802.4818321299999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1802.4818321299999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1802.4818321299999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4664.7585733599999</v>
      </c>
      <c r="E34" s="265">
        <f t="shared" si="4"/>
        <v>0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4664.7585733599999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513.14495386999999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513.14495386999999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513.14495386999999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513.14495386999999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551.59955273000003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551.59955273000003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551.59955273000003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551.59955273000003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1064.7445066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1064.7445066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5729.5030799599999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5729.5030799599999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1166606.6828438556</v>
      </c>
      <c r="E50" s="428">
        <f>E48+'A1'!E50+'A1'!E34+'A1'!E22</f>
        <v>57946.309762699981</v>
      </c>
      <c r="F50" s="428">
        <f>F48+'A1'!F50+'A1'!F34+'A1'!F22</f>
        <v>137.60755742999996</v>
      </c>
      <c r="G50" s="428">
        <f>G48+'A1'!G50+'A1'!G34+'A1'!G22</f>
        <v>221.79796280000014</v>
      </c>
      <c r="H50" s="428">
        <f>H48+'A1'!H50+'A1'!H34+'A1'!H22</f>
        <v>120.34675290999994</v>
      </c>
      <c r="I50" s="428">
        <f>I48+'A1'!I50+'A1'!I34+'A1'!I22</f>
        <v>1.17903095</v>
      </c>
      <c r="J50" s="428">
        <f>J48+'A1'!J50+'A1'!J34+'A1'!J22</f>
        <v>0.54535862000000002</v>
      </c>
      <c r="K50" s="428">
        <f>K48+'A1'!K50+'A1'!K34+'A1'!K22</f>
        <v>14.822706969999999</v>
      </c>
      <c r="L50" s="428">
        <f>L48+'A1'!L50+'A1'!L34+'A1'!L22</f>
        <v>64.920273609999995</v>
      </c>
      <c r="M50" s="428">
        <f>M48+'A1'!M50+'A1'!M34+'A1'!M22</f>
        <v>1225114.2122498457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October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299.2950151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299.2950151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299.2950151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299.2950151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10.965422689999999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10.965422689999999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10.965422689999999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10.965422689999999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299.2950151</v>
      </c>
      <c r="E34" s="408">
        <f t="shared" si="4"/>
        <v>10.965422689999999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310.26043779000003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13.22399394</v>
      </c>
      <c r="E37" s="264">
        <f t="shared" si="5"/>
        <v>21.805486639999998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35.029480579999998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13.22399394</v>
      </c>
      <c r="E39" s="111">
        <v>21.805486639999998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35.029480579999998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250.24501509999999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250.24501509999999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250.24501509999999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250.24501509999999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263.46900904</v>
      </c>
      <c r="E46" s="408">
        <f t="shared" si="9"/>
        <v>21.805486639999998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285.27449567999997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562.76402413999995</v>
      </c>
      <c r="E48" s="409">
        <f t="shared" si="10"/>
        <v>32.770909329999995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595.53493346999994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300990.59893124981</v>
      </c>
      <c r="E50" s="429">
        <f>E48+'A2'!E50+'A2'!E34+'A2'!E22</f>
        <v>16824.534487860008</v>
      </c>
      <c r="F50" s="429">
        <f>F48+'A2'!F50+'A2'!F34+'A2'!F22</f>
        <v>44189.42425507999</v>
      </c>
      <c r="G50" s="429">
        <f>G48+'A2'!G50+'A2'!G34+'A2'!G22</f>
        <v>9153.0427365100004</v>
      </c>
      <c r="H50" s="429">
        <f>H48+'A2'!H50+'A2'!H34+'A2'!H22</f>
        <v>2651.4368499800007</v>
      </c>
      <c r="I50" s="429">
        <f>I48+'A2'!I50+'A2'!I34+'A2'!I22</f>
        <v>2217.8271661800009</v>
      </c>
      <c r="J50" s="429">
        <f>J48+'A2'!J50+'A2'!J34+'A2'!J22</f>
        <v>80.515953539999998</v>
      </c>
      <c r="K50" s="429">
        <f>K48+'A2'!K50+'A2'!K34+'A2'!K22</f>
        <v>11660.190193110004</v>
      </c>
      <c r="L50" s="429">
        <f>L48+'A2'!L50+'A2'!L34+'A2'!L22</f>
        <v>387767.57057350979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October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2354.0813848600001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>
        <v>0</v>
      </c>
      <c r="M27" s="264">
        <f>+SUM(L27,K27,'A6'!L27,'A5'!M27)</f>
        <v>2354.0813848600001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807.49037147000001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508.19535637000001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299.2950151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1813.4472548199999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1813.4472548199999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4975.0190111499996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548.17443445000004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548.17443445000004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801.84456782999996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551.59955273000003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250.24501509999999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1350.01900228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6325.0380134299994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8431.6720235299981</v>
      </c>
      <c r="E52" s="409">
        <f>E48+'A3'!E50+'A3'!E34+'A3'!E22</f>
        <v>2468.5760315500002</v>
      </c>
      <c r="F52" s="409">
        <f>F48+'A3'!F50+'A3'!F34+'A3'!F22</f>
        <v>644.48904751000009</v>
      </c>
      <c r="G52" s="409">
        <f>G48+'A3'!G50+'A3'!G34+'A3'!G22</f>
        <v>113.63534197</v>
      </c>
      <c r="H52" s="409">
        <f>H48+'A3'!H50+'A3'!H34+'A3'!H22</f>
        <v>162.78118687999998</v>
      </c>
      <c r="I52" s="409">
        <f>I48+'A3'!I50+'A3'!I34+'A3'!I22</f>
        <v>4.9196420499999993</v>
      </c>
      <c r="J52" s="409">
        <f>J48+'A3'!J50+'A3'!J34+'A3'!J22</f>
        <v>20.041491880000002</v>
      </c>
      <c r="K52" s="409">
        <f>K48+'A3'!K50+'A3'!K34+'A3'!K22</f>
        <v>11846.114765369999</v>
      </c>
      <c r="L52" s="409">
        <f>L48+'A3'!L50+'A3'!L34+'A3'!L22</f>
        <v>5966.7797676750006</v>
      </c>
      <c r="M52" s="409">
        <f>M48+'A3'!M50+'A3'!M34+'A3'!M22</f>
        <v>1630694.6773564005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October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</v>
      </c>
      <c r="M50" s="410">
        <f>M48+'A4'!M50+'A4'!M34+'A4'!M22</f>
        <v>0</v>
      </c>
      <c r="N50" s="410">
        <f>N48+'A4'!N50+'A4'!N34+'A4'!N22</f>
        <v>144.52552395000001</v>
      </c>
      <c r="O50" s="410">
        <f>O48+'A4'!O50+'A4'!O34+'A4'!O22</f>
        <v>18.120292640000002</v>
      </c>
      <c r="P50" s="410">
        <f>P48+'A4'!P50+'A4'!P34+'A4'!P22</f>
        <v>0.54121803999999996</v>
      </c>
      <c r="Q50" s="410">
        <f>Q48+'A4'!Q50+'A4'!Q34+'A4'!Q22</f>
        <v>0</v>
      </c>
      <c r="R50" s="410">
        <f>R48+'A4'!R50+'A4'!R34+'A4'!R22</f>
        <v>0.02</v>
      </c>
      <c r="S50" s="410">
        <f>S48+'A4'!S50+'A4'!S34+'A4'!S22</f>
        <v>6.2523700000000015E-2</v>
      </c>
      <c r="T50" s="410">
        <f>T48+'A4'!T50+'A4'!T34+'A4'!T22</f>
        <v>0</v>
      </c>
      <c r="U50" s="410">
        <f>U48+'A4'!U50+'A4'!U34+'A4'!U22</f>
        <v>3.837906E-2</v>
      </c>
      <c r="V50" s="410">
        <f>V48+'A4'!V50+'A4'!V34+'A4'!V22</f>
        <v>0.33808260000000001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4.0559200000000002E-3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48.523625190000018</v>
      </c>
      <c r="AD50" s="410">
        <f>AD48+'A4'!AD50+'A4'!AD34+'A4'!AD22</f>
        <v>646.94320678999998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16.620562719999999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34.162954560000003</v>
      </c>
      <c r="AM50" s="410">
        <f>AM48+'A4'!AM50+'A4'!AM34+'A4'!AM22</f>
        <v>0.17444756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2439.5250639400001</v>
      </c>
      <c r="AR50" s="410">
        <f>AR48+'A4'!AR50+'A4'!AR34+'A4'!AR22</f>
        <v>20329.111557280008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117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2326.7295715499995</v>
      </c>
      <c r="F31" s="358">
        <f>Complementary_Inf!$F$31</f>
        <v>0</v>
      </c>
      <c r="G31" s="359">
        <f>Complementary_Inf!$G$31</f>
        <v>210.96674073499995</v>
      </c>
      <c r="H31" s="359">
        <f>Complementary_Inf!$H$31</f>
        <v>62665.785712394987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333374.22717224574</v>
      </c>
      <c r="E13" s="401">
        <f>'A1'!E13</f>
        <v>9993.9903087499843</v>
      </c>
      <c r="F13" s="401">
        <f>'A1'!F13</f>
        <v>12.297861899999999</v>
      </c>
      <c r="G13" s="401">
        <f>'A1'!G13</f>
        <v>1.48097488</v>
      </c>
      <c r="H13" s="401">
        <f>'A1'!H13</f>
        <v>0.18017807999999999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1.8240661900000004</v>
      </c>
      <c r="M13" s="401">
        <f>'A1'!M13</f>
        <v>343384.00056204572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229502.88438973587</v>
      </c>
      <c r="E14" s="401">
        <f>'A1'!E14</f>
        <v>7940.1483093099832</v>
      </c>
      <c r="F14" s="401">
        <f>'A1'!F14</f>
        <v>12.297861899999999</v>
      </c>
      <c r="G14" s="401">
        <f>'A1'!G14</f>
        <v>0.74629445000000005</v>
      </c>
      <c r="H14" s="401">
        <f>'A1'!H14</f>
        <v>0.18017807999999999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1.8146099300000003</v>
      </c>
      <c r="M14" s="401">
        <f>'A1'!M14</f>
        <v>237458.07164340586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103871.34278250985</v>
      </c>
      <c r="E15" s="401">
        <f>'A1'!E15</f>
        <v>2053.8419994400001</v>
      </c>
      <c r="F15" s="401">
        <f>'A1'!F15</f>
        <v>0</v>
      </c>
      <c r="G15" s="401">
        <f>'A1'!G15</f>
        <v>0.73468042999999994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9.4562600000000011E-3</v>
      </c>
      <c r="M15" s="401">
        <f>'A1'!M15</f>
        <v>105925.92891863985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136632.34218150942</v>
      </c>
      <c r="E16" s="401">
        <f>'A1'!E16</f>
        <v>13960.722145669966</v>
      </c>
      <c r="F16" s="401">
        <f>'A1'!F16</f>
        <v>8.3250417999999975</v>
      </c>
      <c r="G16" s="401">
        <f>'A1'!G16</f>
        <v>47.135592200000005</v>
      </c>
      <c r="H16" s="401">
        <f>'A1'!H16</f>
        <v>6.6917425399999972</v>
      </c>
      <c r="I16" s="401">
        <f>'A1'!I16</f>
        <v>0</v>
      </c>
      <c r="J16" s="401">
        <f>'A1'!J16</f>
        <v>0.29043047</v>
      </c>
      <c r="K16" s="401">
        <f>'A1'!K16</f>
        <v>0</v>
      </c>
      <c r="L16" s="401">
        <f>'A1'!L16</f>
        <v>39.250167390000009</v>
      </c>
      <c r="M16" s="401">
        <f>'A1'!M16</f>
        <v>150694.7573015794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66536.687017019707</v>
      </c>
      <c r="E17" s="401">
        <f>'A1'!E17</f>
        <v>7177.410545139971</v>
      </c>
      <c r="F17" s="401">
        <f>'A1'!F17</f>
        <v>5.4514108099999987</v>
      </c>
      <c r="G17" s="401">
        <f>'A1'!G17</f>
        <v>18.46019673</v>
      </c>
      <c r="H17" s="401">
        <f>'A1'!H17</f>
        <v>6.5635354099999974</v>
      </c>
      <c r="I17" s="401">
        <f>'A1'!I17</f>
        <v>0</v>
      </c>
      <c r="J17" s="401">
        <f>'A1'!J17</f>
        <v>0.29043047</v>
      </c>
      <c r="K17" s="401">
        <f>'A1'!K17</f>
        <v>0</v>
      </c>
      <c r="L17" s="401">
        <f>'A1'!L17</f>
        <v>4.967480590000001</v>
      </c>
      <c r="M17" s="401">
        <f>'A1'!M17</f>
        <v>73749.830616169667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70095.655164489726</v>
      </c>
      <c r="E18" s="401">
        <f>'A1'!E18</f>
        <v>6783.3116005299962</v>
      </c>
      <c r="F18" s="401">
        <f>'A1'!F18</f>
        <v>2.8736309899999997</v>
      </c>
      <c r="G18" s="401">
        <f>'A1'!G18</f>
        <v>28.675395470000002</v>
      </c>
      <c r="H18" s="401">
        <f>'A1'!H18</f>
        <v>0.12820713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34.282686800000008</v>
      </c>
      <c r="M18" s="401">
        <f>'A1'!M18</f>
        <v>76944.926685409708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162561.67539043998</v>
      </c>
      <c r="E19" s="401">
        <f>'A1'!E19</f>
        <v>11630.123623700001</v>
      </c>
      <c r="F19" s="401">
        <f>'A1'!F19</f>
        <v>116.98465372999996</v>
      </c>
      <c r="G19" s="401">
        <f>'A1'!G19</f>
        <v>155.79404403000015</v>
      </c>
      <c r="H19" s="401">
        <f>'A1'!H19</f>
        <v>113.47483228999994</v>
      </c>
      <c r="I19" s="401">
        <f>'A1'!I19</f>
        <v>1.17903095</v>
      </c>
      <c r="J19" s="401">
        <f>'A1'!J19</f>
        <v>0.25492815000000002</v>
      </c>
      <c r="K19" s="401">
        <f>'A1'!K19</f>
        <v>5.9666645699999981</v>
      </c>
      <c r="L19" s="401">
        <f>'A1'!L19</f>
        <v>23.84604002999999</v>
      </c>
      <c r="M19" s="401">
        <f>'A1'!M19</f>
        <v>174609.29920789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54925.946975069834</v>
      </c>
      <c r="E20" s="401">
        <f>'A1'!E20</f>
        <v>10798.095330030001</v>
      </c>
      <c r="F20" s="401">
        <f>'A1'!F20</f>
        <v>116.69847472999996</v>
      </c>
      <c r="G20" s="401">
        <f>'A1'!G20</f>
        <v>149.12955930000015</v>
      </c>
      <c r="H20" s="401">
        <f>'A1'!H20</f>
        <v>105.21491921999994</v>
      </c>
      <c r="I20" s="401">
        <f>'A1'!I20</f>
        <v>1.17718031</v>
      </c>
      <c r="J20" s="401">
        <f>'A1'!J20</f>
        <v>0.25492815000000002</v>
      </c>
      <c r="K20" s="401">
        <f>'A1'!K20</f>
        <v>5.9251346799999984</v>
      </c>
      <c r="L20" s="401">
        <f>'A1'!L20</f>
        <v>23.033878489999992</v>
      </c>
      <c r="M20" s="401">
        <f>'A1'!M20</f>
        <v>66125.476379979824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107635.72841537013</v>
      </c>
      <c r="E21" s="401">
        <f>'A1'!E21</f>
        <v>832.02829367000015</v>
      </c>
      <c r="F21" s="401">
        <f>'A1'!F21</f>
        <v>0.28617900000000002</v>
      </c>
      <c r="G21" s="401">
        <f>'A1'!G21</f>
        <v>6.664484729999999</v>
      </c>
      <c r="H21" s="401">
        <f>'A1'!H21</f>
        <v>8.2599130700000014</v>
      </c>
      <c r="I21" s="401">
        <f>'A1'!I21</f>
        <v>1.85064E-3</v>
      </c>
      <c r="J21" s="401">
        <f>'A1'!J21</f>
        <v>0</v>
      </c>
      <c r="K21" s="401">
        <f>'A1'!K21</f>
        <v>4.152989E-2</v>
      </c>
      <c r="L21" s="401">
        <f>'A1'!L21</f>
        <v>0.81216153999999996</v>
      </c>
      <c r="M21" s="401">
        <f>'A1'!M21</f>
        <v>108483.82282791013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632568.24474419514</v>
      </c>
      <c r="E22" s="401">
        <f>'A1'!E22</f>
        <v>35584.836078119952</v>
      </c>
      <c r="F22" s="401">
        <f>'A1'!F22</f>
        <v>137.60755742999996</v>
      </c>
      <c r="G22" s="401">
        <f>'A1'!G22</f>
        <v>204.41061111000013</v>
      </c>
      <c r="H22" s="401">
        <f>'A1'!H22</f>
        <v>120.34675290999994</v>
      </c>
      <c r="I22" s="401">
        <f>'A1'!I22</f>
        <v>1.17903095</v>
      </c>
      <c r="J22" s="401">
        <f>'A1'!J22</f>
        <v>0.54535862000000002</v>
      </c>
      <c r="K22" s="401">
        <f>'A1'!K22</f>
        <v>5.9666645699999981</v>
      </c>
      <c r="L22" s="401">
        <f>'A1'!L22</f>
        <v>64.920273609999995</v>
      </c>
      <c r="M22" s="401">
        <f>'A1'!M22</f>
        <v>668688.05707151513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18408.123732939999</v>
      </c>
      <c r="E25" s="401">
        <f>'A1'!E25</f>
        <v>338.80785187999993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18746.931584819999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919.68590172999973</v>
      </c>
      <c r="E26" s="401">
        <f>'A1'!E26</f>
        <v>149.51214545999997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1069.1980471899997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17488.437831209998</v>
      </c>
      <c r="E27" s="401">
        <f>'A1'!E27</f>
        <v>189.29570641999996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17677.733537629996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30738.347479550001</v>
      </c>
      <c r="E28" s="401">
        <f>'A1'!E28</f>
        <v>215.37281583999999</v>
      </c>
      <c r="F28" s="401">
        <f>'A1'!F28</f>
        <v>0</v>
      </c>
      <c r="G28" s="401">
        <f>'A1'!G28</f>
        <v>5.2935134900000005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30959.013808880001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23449.183416189997</v>
      </c>
      <c r="E29" s="401">
        <f>'A1'!E29</f>
        <v>153.3589135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23602.542329689997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7289.1640633600027</v>
      </c>
      <c r="E30" s="401">
        <f>'A1'!E30</f>
        <v>62.013902340000001</v>
      </c>
      <c r="F30" s="401">
        <f>'A1'!F30</f>
        <v>0</v>
      </c>
      <c r="G30" s="401">
        <f>'A1'!G30</f>
        <v>5.2935134900000005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7356.4714791900024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11162.789099730002</v>
      </c>
      <c r="E31" s="401">
        <f>'A1'!E31</f>
        <v>1751.4908567499999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8.8560423999999998</v>
      </c>
      <c r="L31" s="401">
        <f>'A1'!L31</f>
        <v>0</v>
      </c>
      <c r="M31" s="401">
        <f>'A1'!M31</f>
        <v>12923.135998880003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5492.9453881100035</v>
      </c>
      <c r="E32" s="401">
        <f>'A1'!E32</f>
        <v>1558.05454145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8.8560423999999998</v>
      </c>
      <c r="L32" s="401">
        <f>'A1'!L32</f>
        <v>0</v>
      </c>
      <c r="M32" s="401">
        <f>'A1'!M32</f>
        <v>7059.8559719600034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5669.8437116199975</v>
      </c>
      <c r="E33" s="401">
        <f>'A1'!E33</f>
        <v>193.43631530000002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5863.2800269199979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60309.260312220009</v>
      </c>
      <c r="E34" s="401">
        <f>'A1'!E34</f>
        <v>2305.6715244699999</v>
      </c>
      <c r="F34" s="401">
        <f>'A1'!F34</f>
        <v>0</v>
      </c>
      <c r="G34" s="401">
        <f>'A1'!G34</f>
        <v>5.2935134900000005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8.8560423999999998</v>
      </c>
      <c r="L34" s="401">
        <f>'A1'!L34</f>
        <v>0</v>
      </c>
      <c r="M34" s="401">
        <f>'A1'!M34</f>
        <v>62629.081392580018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8369.7093560700014</v>
      </c>
      <c r="E36" s="401">
        <f>'A1'!E36</f>
        <v>176.11057789999998</v>
      </c>
      <c r="F36" s="401">
        <f>'A1'!F36</f>
        <v>0</v>
      </c>
      <c r="G36" s="401">
        <f>'A1'!G36</f>
        <v>5.2935134900000005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8551.1134474600021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48854.271272419966</v>
      </c>
      <c r="E37" s="401">
        <f>'A1'!E37</f>
        <v>2050.24604314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8.8560423999999998</v>
      </c>
      <c r="L37" s="401">
        <f>'A1'!L37</f>
        <v>0</v>
      </c>
      <c r="M37" s="401">
        <f>'A1'!M37</f>
        <v>50913.373357959972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3085.2796836800003</v>
      </c>
      <c r="E38" s="401">
        <f>'A1'!E38</f>
        <v>79.314903430000001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3164.5945871100002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338762.02409150061</v>
      </c>
      <c r="E41" s="401">
        <f>'A1'!E41</f>
        <v>7040.9074451100014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345802.93153661059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203068.82819196058</v>
      </c>
      <c r="E42" s="401">
        <f>'A1'!E42</f>
        <v>5248.6565470100013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208317.48473897058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135693.19589954003</v>
      </c>
      <c r="E43" s="401">
        <f>'A1'!E43</f>
        <v>1792.2508981000001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137485.44679764003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112600.68087715999</v>
      </c>
      <c r="E44" s="401">
        <f>'A1'!E44</f>
        <v>12765.608309230029</v>
      </c>
      <c r="F44" s="401">
        <f>'A1'!F44</f>
        <v>0</v>
      </c>
      <c r="G44" s="401">
        <f>'A1'!G44</f>
        <v>12.093838200000002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125378.38302459002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98287.376754859986</v>
      </c>
      <c r="E45" s="401">
        <f>'A1'!E45</f>
        <v>11611.59323858003</v>
      </c>
      <c r="F45" s="401">
        <f>'A1'!F45</f>
        <v>0</v>
      </c>
      <c r="G45" s="401">
        <f>'A1'!G45</f>
        <v>1.52030146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109900.49029490001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14313.3041223</v>
      </c>
      <c r="E46" s="401">
        <f>'A1'!E46</f>
        <v>1154.0150706499999</v>
      </c>
      <c r="F46" s="401">
        <f>'A1'!F46</f>
        <v>0</v>
      </c>
      <c r="G46" s="401">
        <f>'A1'!G46</f>
        <v>10.573536740000002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15477.892729689998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16636.969738819978</v>
      </c>
      <c r="E47" s="401">
        <f>'A1'!E47</f>
        <v>249.28640577000007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16886.256144589977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151.01921734000001</v>
      </c>
      <c r="E48" s="401">
        <f>'A1'!E48</f>
        <v>22.043832389999999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173.06304973000002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16485.950521479979</v>
      </c>
      <c r="E49" s="401">
        <f>'A1'!E49</f>
        <v>227.24257338000007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16713.19309485998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467999.67470748059</v>
      </c>
      <c r="E50" s="401">
        <f>'A1'!E50</f>
        <v>20055.80216011003</v>
      </c>
      <c r="F50" s="401">
        <f>'A1'!F50</f>
        <v>0</v>
      </c>
      <c r="G50" s="401">
        <f>'A1'!G50</f>
        <v>12.093838200000002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488067.5707057906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459233.1743036671</v>
      </c>
      <c r="E52" s="401">
        <f>'A1'!E52</f>
        <v>19716.138771190119</v>
      </c>
      <c r="F52" s="401">
        <f>'A1'!F52</f>
        <v>0</v>
      </c>
      <c r="G52" s="401">
        <f>'A1'!G52</f>
        <v>12.093838200000002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478961.4069130572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8546.6370716399979</v>
      </c>
      <c r="E53" s="401">
        <f>'A1'!E53</f>
        <v>339.66338892000005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8886.3004605599981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219.86333219000002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219.86333219000002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96874.578558929934</v>
      </c>
      <c r="E13" s="401">
        <f>'A2'!E13</f>
        <v>3860.442184879998</v>
      </c>
      <c r="F13" s="401">
        <f>'A2'!F13</f>
        <v>7234.8194977500007</v>
      </c>
      <c r="G13" s="401">
        <f>'A2'!G13</f>
        <v>1496.6606964400009</v>
      </c>
      <c r="H13" s="401">
        <f>'A2'!H13</f>
        <v>810.45324955000024</v>
      </c>
      <c r="I13" s="401">
        <f>'A2'!I13</f>
        <v>407.82634087000008</v>
      </c>
      <c r="J13" s="401">
        <f>'A2'!J13</f>
        <v>33.369487529999994</v>
      </c>
      <c r="K13" s="401">
        <f>'A2'!K13</f>
        <v>4184.7745209900004</v>
      </c>
      <c r="L13" s="401">
        <f>'A2'!L13</f>
        <v>114902.92453693993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17011.541850609992</v>
      </c>
      <c r="E14" s="401">
        <f>'A2'!E14</f>
        <v>745.10859610000045</v>
      </c>
      <c r="F14" s="401">
        <f>'A2'!F14</f>
        <v>1709.979732249999</v>
      </c>
      <c r="G14" s="401">
        <f>'A2'!G14</f>
        <v>295.15026588000001</v>
      </c>
      <c r="H14" s="401">
        <f>'A2'!H14</f>
        <v>151.62035103999995</v>
      </c>
      <c r="I14" s="401">
        <f>'A2'!I14</f>
        <v>56.836091169999996</v>
      </c>
      <c r="J14" s="401">
        <f>'A2'!J14</f>
        <v>0</v>
      </c>
      <c r="K14" s="401">
        <f>'A2'!K14</f>
        <v>18.600865140000007</v>
      </c>
      <c r="L14" s="401">
        <f>'A2'!L14</f>
        <v>19988.837752189993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79863.036708319938</v>
      </c>
      <c r="E15" s="401">
        <f>'A2'!E15</f>
        <v>3115.3335887799976</v>
      </c>
      <c r="F15" s="401">
        <f>'A2'!F15</f>
        <v>5524.8397655000017</v>
      </c>
      <c r="G15" s="401">
        <f>'A2'!G15</f>
        <v>1201.5104305600009</v>
      </c>
      <c r="H15" s="401">
        <f>'A2'!H15</f>
        <v>658.83289851000029</v>
      </c>
      <c r="I15" s="401">
        <f>'A2'!I15</f>
        <v>350.99024970000011</v>
      </c>
      <c r="J15" s="401">
        <f>'A2'!J15</f>
        <v>33.369487529999994</v>
      </c>
      <c r="K15" s="401">
        <f>'A2'!K15</f>
        <v>4166.1736558500006</v>
      </c>
      <c r="L15" s="401">
        <f>'A2'!L15</f>
        <v>94914.086784749918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42187.908316509995</v>
      </c>
      <c r="E16" s="401">
        <f>'A2'!E16</f>
        <v>1538.6265829899999</v>
      </c>
      <c r="F16" s="401">
        <f>'A2'!F16</f>
        <v>10944.034826949992</v>
      </c>
      <c r="G16" s="401">
        <f>'A2'!G16</f>
        <v>422.22265756999974</v>
      </c>
      <c r="H16" s="401">
        <f>'A2'!H16</f>
        <v>215.77392228000005</v>
      </c>
      <c r="I16" s="401">
        <f>'A2'!I16</f>
        <v>135.39891385999999</v>
      </c>
      <c r="J16" s="401">
        <f>'A2'!J16</f>
        <v>6.1061257400000004</v>
      </c>
      <c r="K16" s="401">
        <f>'A2'!K16</f>
        <v>320.68203394999995</v>
      </c>
      <c r="L16" s="401">
        <f>'A2'!L16</f>
        <v>55770.753379849986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10849.082009090011</v>
      </c>
      <c r="E17" s="401">
        <f>'A2'!E17</f>
        <v>93.155532770000008</v>
      </c>
      <c r="F17" s="401">
        <f>'A2'!F17</f>
        <v>159.11953121000008</v>
      </c>
      <c r="G17" s="401">
        <f>'A2'!G17</f>
        <v>61.727962800000014</v>
      </c>
      <c r="H17" s="401">
        <f>'A2'!H17</f>
        <v>1.05753345</v>
      </c>
      <c r="I17" s="401">
        <f>'A2'!I17</f>
        <v>2.8053159299999999</v>
      </c>
      <c r="J17" s="401">
        <f>'A2'!J17</f>
        <v>0</v>
      </c>
      <c r="K17" s="401">
        <f>'A2'!K17</f>
        <v>6.5580410800000006</v>
      </c>
      <c r="L17" s="401">
        <f>'A2'!L17</f>
        <v>11173.505926330012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31338.826307419982</v>
      </c>
      <c r="E18" s="401">
        <f>'A2'!E18</f>
        <v>1445.4710502199998</v>
      </c>
      <c r="F18" s="401">
        <f>'A2'!F18</f>
        <v>10784.915295739991</v>
      </c>
      <c r="G18" s="401">
        <f>'A2'!G18</f>
        <v>360.49469476999974</v>
      </c>
      <c r="H18" s="401">
        <f>'A2'!H18</f>
        <v>214.71638883000006</v>
      </c>
      <c r="I18" s="401">
        <f>'A2'!I18</f>
        <v>132.59359792999999</v>
      </c>
      <c r="J18" s="401">
        <f>'A2'!J18</f>
        <v>6.1061257400000004</v>
      </c>
      <c r="K18" s="401">
        <f>'A2'!K18</f>
        <v>314.12399286999994</v>
      </c>
      <c r="L18" s="401">
        <f>'A2'!L18</f>
        <v>44597.247453519973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41144.159628770009</v>
      </c>
      <c r="E19" s="401">
        <f>'A2'!E19</f>
        <v>1955.9642336300005</v>
      </c>
      <c r="F19" s="401">
        <f>'A2'!F19</f>
        <v>10928.011013039999</v>
      </c>
      <c r="G19" s="401">
        <f>'A2'!G19</f>
        <v>344.34125312999993</v>
      </c>
      <c r="H19" s="401">
        <f>'A2'!H19</f>
        <v>355.9573813799999</v>
      </c>
      <c r="I19" s="401">
        <f>'A2'!I19</f>
        <v>131.71609419000001</v>
      </c>
      <c r="J19" s="401">
        <f>'A2'!J19</f>
        <v>8.9569547900000011</v>
      </c>
      <c r="K19" s="401">
        <f>'A2'!K19</f>
        <v>65.172868670000028</v>
      </c>
      <c r="L19" s="401">
        <f>'A2'!L19</f>
        <v>54934.279427600013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7645.6735919000239</v>
      </c>
      <c r="E20" s="401">
        <f>'A2'!E20</f>
        <v>310.97895651000005</v>
      </c>
      <c r="F20" s="401">
        <f>'A2'!F20</f>
        <v>1808.7729542999996</v>
      </c>
      <c r="G20" s="401">
        <f>'A2'!G20</f>
        <v>137.59501104999998</v>
      </c>
      <c r="H20" s="401">
        <f>'A2'!H20</f>
        <v>40.225662520000014</v>
      </c>
      <c r="I20" s="401">
        <f>'A2'!I20</f>
        <v>77.16172139999999</v>
      </c>
      <c r="J20" s="401">
        <f>'A2'!J20</f>
        <v>8.0583718000000015</v>
      </c>
      <c r="K20" s="401">
        <f>'A2'!K20</f>
        <v>44.904251030000012</v>
      </c>
      <c r="L20" s="401">
        <f>'A2'!L20</f>
        <v>10073.370520510023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33498.486036869988</v>
      </c>
      <c r="E21" s="401">
        <f>'A2'!E21</f>
        <v>1644.9852771200005</v>
      </c>
      <c r="F21" s="401">
        <f>'A2'!F21</f>
        <v>9119.2380587399985</v>
      </c>
      <c r="G21" s="401">
        <f>'A2'!G21</f>
        <v>206.74624207999992</v>
      </c>
      <c r="H21" s="401">
        <f>'A2'!H21</f>
        <v>315.73171885999989</v>
      </c>
      <c r="I21" s="401">
        <f>'A2'!I21</f>
        <v>54.554372790000009</v>
      </c>
      <c r="J21" s="401">
        <f>'A2'!J21</f>
        <v>0.89858298999999997</v>
      </c>
      <c r="K21" s="401">
        <f>'A2'!K21</f>
        <v>20.268617640000013</v>
      </c>
      <c r="L21" s="401">
        <f>'A2'!L21</f>
        <v>44860.908907089986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180206.64650420993</v>
      </c>
      <c r="E22" s="401">
        <f>'A2'!E22</f>
        <v>7355.0330014999981</v>
      </c>
      <c r="F22" s="401">
        <f>'A2'!F22</f>
        <v>29106.86533773999</v>
      </c>
      <c r="G22" s="401">
        <f>'A2'!G22</f>
        <v>2263.2246071400004</v>
      </c>
      <c r="H22" s="401">
        <f>'A2'!H22</f>
        <v>1382.1845532100001</v>
      </c>
      <c r="I22" s="401">
        <f>'A2'!I22</f>
        <v>674.94134892000011</v>
      </c>
      <c r="J22" s="401">
        <f>'A2'!J22</f>
        <v>48.432568059999994</v>
      </c>
      <c r="K22" s="401">
        <f>'A2'!K22</f>
        <v>4570.6294236100002</v>
      </c>
      <c r="L22" s="401">
        <f>'A2'!L22</f>
        <v>225607.95734438993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107.4537249</v>
      </c>
      <c r="E25" s="401">
        <f>'A2'!E25</f>
        <v>71.70202175</v>
      </c>
      <c r="F25" s="401">
        <f>'A2'!F25</f>
        <v>0</v>
      </c>
      <c r="G25" s="401">
        <f>'A2'!G25</f>
        <v>0</v>
      </c>
      <c r="H25" s="401">
        <f>'A2'!H25</f>
        <v>0</v>
      </c>
      <c r="I25" s="401">
        <f>'A2'!I25</f>
        <v>70.606674680000012</v>
      </c>
      <c r="J25" s="401">
        <f>'A2'!J25</f>
        <v>6.5549285600000005</v>
      </c>
      <c r="K25" s="401">
        <f>'A2'!K25</f>
        <v>53.456907579999999</v>
      </c>
      <c r="L25" s="401">
        <f>'A2'!L25</f>
        <v>309.77425747000001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12.260606580000001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6.2554995400000006</v>
      </c>
      <c r="J26" s="401">
        <f>'A2'!J26</f>
        <v>3.9128799999999997E-3</v>
      </c>
      <c r="K26" s="401">
        <f>'A2'!K26</f>
        <v>0.30499999999999999</v>
      </c>
      <c r="L26" s="401">
        <f>'A2'!L26</f>
        <v>18.825019000000005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95.193118319999996</v>
      </c>
      <c r="E27" s="401">
        <f>'A2'!E27</f>
        <v>71.70202175</v>
      </c>
      <c r="F27" s="401">
        <f>'A2'!F27</f>
        <v>0</v>
      </c>
      <c r="G27" s="401">
        <f>'A2'!G27</f>
        <v>0</v>
      </c>
      <c r="H27" s="401">
        <f>'A2'!H27</f>
        <v>0</v>
      </c>
      <c r="I27" s="401">
        <f>'A2'!I27</f>
        <v>64.351175140000009</v>
      </c>
      <c r="J27" s="401">
        <f>'A2'!J27</f>
        <v>6.5510156800000008</v>
      </c>
      <c r="K27" s="401">
        <f>'A2'!K27</f>
        <v>53.15190758</v>
      </c>
      <c r="L27" s="401">
        <f>'A2'!L27</f>
        <v>290.94923847000001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1453.3763379100003</v>
      </c>
      <c r="E28" s="401">
        <f>'A2'!E28</f>
        <v>0</v>
      </c>
      <c r="F28" s="401">
        <f>'A2'!F28</f>
        <v>59.704826909999994</v>
      </c>
      <c r="G28" s="401">
        <f>'A2'!G28</f>
        <v>0</v>
      </c>
      <c r="H28" s="401">
        <f>'A2'!H28</f>
        <v>0</v>
      </c>
      <c r="I28" s="401">
        <f>'A2'!I28</f>
        <v>51.969154150000001</v>
      </c>
      <c r="J28" s="401">
        <f>'A2'!J28</f>
        <v>0</v>
      </c>
      <c r="K28" s="401">
        <f>'A2'!K28</f>
        <v>24.345709769999999</v>
      </c>
      <c r="L28" s="401">
        <f>'A2'!L28</f>
        <v>1589.3960287400002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33.25845442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7.902004E-2</v>
      </c>
      <c r="J29" s="401">
        <f>'A2'!J29</f>
        <v>0</v>
      </c>
      <c r="K29" s="401">
        <f>'A2'!K29</f>
        <v>0</v>
      </c>
      <c r="L29" s="401">
        <f>'A2'!L29</f>
        <v>33.337474460000003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1420.1178834900004</v>
      </c>
      <c r="E30" s="401">
        <f>'A2'!E30</f>
        <v>0</v>
      </c>
      <c r="F30" s="401">
        <f>'A2'!F30</f>
        <v>59.704826909999994</v>
      </c>
      <c r="G30" s="401">
        <f>'A2'!G30</f>
        <v>0</v>
      </c>
      <c r="H30" s="401">
        <f>'A2'!H30</f>
        <v>0</v>
      </c>
      <c r="I30" s="401">
        <f>'A2'!I30</f>
        <v>51.890134109999998</v>
      </c>
      <c r="J30" s="401">
        <f>'A2'!J30</f>
        <v>0</v>
      </c>
      <c r="K30" s="401">
        <f>'A2'!K30</f>
        <v>24.345709769999999</v>
      </c>
      <c r="L30" s="401">
        <f>'A2'!L30</f>
        <v>1556.0585542800004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616.96839595000006</v>
      </c>
      <c r="E31" s="401">
        <f>'A2'!E31</f>
        <v>10.965422689999999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4.4276220900000007</v>
      </c>
      <c r="J31" s="401">
        <f>'A2'!J31</f>
        <v>3.9128799999999997E-3</v>
      </c>
      <c r="K31" s="401">
        <f>'A2'!K31</f>
        <v>0.11799999999999999</v>
      </c>
      <c r="L31" s="401">
        <f>'A2'!L31</f>
        <v>632.48335361000011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293.37321701000008</v>
      </c>
      <c r="E32" s="401">
        <f>'A2'!E32</f>
        <v>10.965422689999999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3.9128799999999997E-3</v>
      </c>
      <c r="K32" s="401">
        <f>'A2'!K32</f>
        <v>0</v>
      </c>
      <c r="L32" s="401">
        <f>'A2'!L32</f>
        <v>304.34255258000007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323.59517894000004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4.4276220900000007</v>
      </c>
      <c r="J33" s="401">
        <f>'A2'!J33</f>
        <v>0</v>
      </c>
      <c r="K33" s="401">
        <f>'A2'!K33</f>
        <v>0.11799999999999999</v>
      </c>
      <c r="L33" s="401">
        <f>'A2'!L33</f>
        <v>328.14080103000003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2177.7984587600004</v>
      </c>
      <c r="E34" s="401">
        <f>'A2'!E34</f>
        <v>82.667444439999997</v>
      </c>
      <c r="F34" s="401">
        <f>'A2'!F34</f>
        <v>59.704826909999994</v>
      </c>
      <c r="G34" s="401">
        <f>'A2'!G34</f>
        <v>0</v>
      </c>
      <c r="H34" s="401">
        <f>'A2'!H34</f>
        <v>0</v>
      </c>
      <c r="I34" s="401">
        <f>'A2'!I34</f>
        <v>127.00345092000001</v>
      </c>
      <c r="J34" s="401">
        <f>'A2'!J34</f>
        <v>6.5588414400000001</v>
      </c>
      <c r="K34" s="401">
        <f>'A2'!K34</f>
        <v>77.920617350000001</v>
      </c>
      <c r="L34" s="401">
        <f>'A2'!L34</f>
        <v>2531.6536398200005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253.49210179000005</v>
      </c>
      <c r="E36" s="401">
        <f>'A2'!E36</f>
        <v>0</v>
      </c>
      <c r="F36" s="401">
        <f>'A2'!F36</f>
        <v>34.788159819999997</v>
      </c>
      <c r="G36" s="401">
        <f>'A2'!G36</f>
        <v>0</v>
      </c>
      <c r="H36" s="401">
        <f>'A2'!H36</f>
        <v>0</v>
      </c>
      <c r="I36" s="401">
        <f>'A2'!I36</f>
        <v>127.00345091999998</v>
      </c>
      <c r="J36" s="401">
        <f>'A2'!J36</f>
        <v>7.8257599999999993E-3</v>
      </c>
      <c r="K36" s="401">
        <f>'A2'!K36</f>
        <v>70.826002529999982</v>
      </c>
      <c r="L36" s="401">
        <f>'A2'!L36</f>
        <v>486.11754081999999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1924.3063569699996</v>
      </c>
      <c r="E37" s="401">
        <f>'A2'!E37</f>
        <v>49.896535109999995</v>
      </c>
      <c r="F37" s="401">
        <f>'A2'!F37</f>
        <v>24.916667089999997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6.5510156800000008</v>
      </c>
      <c r="K37" s="401">
        <f>'A2'!K37</f>
        <v>7.0946148200000003</v>
      </c>
      <c r="L37" s="401">
        <f>'A2'!L37</f>
        <v>2012.7651896699997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32.770909329999995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32.770909329999995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64186.948568039967</v>
      </c>
      <c r="E41" s="401">
        <f>'A2'!E41</f>
        <v>6632.9448082600084</v>
      </c>
      <c r="F41" s="401">
        <f>'A2'!F41</f>
        <v>5343.008248130006</v>
      </c>
      <c r="G41" s="401">
        <f>'A2'!G41</f>
        <v>3841.9712558100014</v>
      </c>
      <c r="H41" s="401">
        <f>'A2'!H41</f>
        <v>807.8118344100003</v>
      </c>
      <c r="I41" s="401">
        <f>'A2'!I41</f>
        <v>1193.6129374800007</v>
      </c>
      <c r="J41" s="401">
        <f>'A2'!J41</f>
        <v>25.524544039999995</v>
      </c>
      <c r="K41" s="401">
        <f>'A2'!K41</f>
        <v>5560.4520611700027</v>
      </c>
      <c r="L41" s="401">
        <f>'A2'!L41</f>
        <v>87592.274257339988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15193.916882159991</v>
      </c>
      <c r="E42" s="401">
        <f>'A2'!E42</f>
        <v>616.3351099600003</v>
      </c>
      <c r="F42" s="401">
        <f>'A2'!F42</f>
        <v>1499.4684130100006</v>
      </c>
      <c r="G42" s="401">
        <f>'A2'!G42</f>
        <v>533.63088834000018</v>
      </c>
      <c r="H42" s="401">
        <f>'A2'!H42</f>
        <v>76.116732219999989</v>
      </c>
      <c r="I42" s="401">
        <f>'A2'!I42</f>
        <v>49.553309940000005</v>
      </c>
      <c r="J42" s="401">
        <f>'A2'!J42</f>
        <v>0</v>
      </c>
      <c r="K42" s="401">
        <f>'A2'!K42</f>
        <v>8.586999999999998</v>
      </c>
      <c r="L42" s="401">
        <f>'A2'!L42</f>
        <v>17977.608335629997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48993.031685879978</v>
      </c>
      <c r="E43" s="401">
        <f>'A2'!E43</f>
        <v>6016.6096983000079</v>
      </c>
      <c r="F43" s="401">
        <f>'A2'!F43</f>
        <v>3843.5398351200051</v>
      </c>
      <c r="G43" s="401">
        <f>'A2'!G43</f>
        <v>3308.3403674700012</v>
      </c>
      <c r="H43" s="401">
        <f>'A2'!H43</f>
        <v>731.69510219000028</v>
      </c>
      <c r="I43" s="401">
        <f>'A2'!I43</f>
        <v>1144.0596275400007</v>
      </c>
      <c r="J43" s="401">
        <f>'A2'!J43</f>
        <v>25.524544039999995</v>
      </c>
      <c r="K43" s="401">
        <f>'A2'!K43</f>
        <v>5551.8650611700023</v>
      </c>
      <c r="L43" s="401">
        <f>'A2'!L43</f>
        <v>69614.66592171001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40364.300443189954</v>
      </c>
      <c r="E44" s="401">
        <f>'A2'!E44</f>
        <v>1682.9375597000001</v>
      </c>
      <c r="F44" s="401">
        <f>'A2'!F44</f>
        <v>3591.7329525799978</v>
      </c>
      <c r="G44" s="401">
        <f>'A2'!G44</f>
        <v>2783.6538584899977</v>
      </c>
      <c r="H44" s="401">
        <f>'A2'!H44</f>
        <v>19.985360209999993</v>
      </c>
      <c r="I44" s="401">
        <f>'A2'!I44</f>
        <v>144.12222428000004</v>
      </c>
      <c r="J44" s="401">
        <f>'A2'!J44</f>
        <v>0</v>
      </c>
      <c r="K44" s="401">
        <f>'A2'!K44</f>
        <v>1223.2054683900001</v>
      </c>
      <c r="L44" s="401">
        <f>'A2'!L44</f>
        <v>49809.937866839944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7942.2303909000057</v>
      </c>
      <c r="E45" s="401">
        <f>'A2'!E45</f>
        <v>33.128189539999994</v>
      </c>
      <c r="F45" s="401">
        <f>'A2'!F45</f>
        <v>194.37634742000003</v>
      </c>
      <c r="G45" s="401">
        <f>'A2'!G45</f>
        <v>218.42971852000002</v>
      </c>
      <c r="H45" s="401">
        <f>'A2'!H45</f>
        <v>0</v>
      </c>
      <c r="I45" s="401">
        <f>'A2'!I45</f>
        <v>5.1402769799999994</v>
      </c>
      <c r="J45" s="401">
        <f>'A2'!J45</f>
        <v>0</v>
      </c>
      <c r="K45" s="401">
        <f>'A2'!K45</f>
        <v>19.3035</v>
      </c>
      <c r="L45" s="401">
        <f>'A2'!L45</f>
        <v>8412.6084233600068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32422.07005228995</v>
      </c>
      <c r="E46" s="401">
        <f>'A2'!E46</f>
        <v>1649.8093701600001</v>
      </c>
      <c r="F46" s="401">
        <f>'A2'!F46</f>
        <v>3397.3566051599978</v>
      </c>
      <c r="G46" s="401">
        <f>'A2'!G46</f>
        <v>2565.2241399699979</v>
      </c>
      <c r="H46" s="401">
        <f>'A2'!H46</f>
        <v>19.985360209999993</v>
      </c>
      <c r="I46" s="401">
        <f>'A2'!I46</f>
        <v>138.98194730000003</v>
      </c>
      <c r="J46" s="401">
        <f>'A2'!J46</f>
        <v>0</v>
      </c>
      <c r="K46" s="401">
        <f>'A2'!K46</f>
        <v>1203.9019683900001</v>
      </c>
      <c r="L46" s="401">
        <f>'A2'!L46</f>
        <v>41397.329443479946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13492.140932909999</v>
      </c>
      <c r="E47" s="401">
        <f>'A2'!E47</f>
        <v>1038.1807646299997</v>
      </c>
      <c r="F47" s="401">
        <f>'A2'!F47</f>
        <v>6088.1128897199987</v>
      </c>
      <c r="G47" s="401">
        <f>'A2'!G47</f>
        <v>264.19301507</v>
      </c>
      <c r="H47" s="401">
        <f>'A2'!H47</f>
        <v>441.45510215000019</v>
      </c>
      <c r="I47" s="401">
        <f>'A2'!I47</f>
        <v>78.147204579999993</v>
      </c>
      <c r="J47" s="401">
        <f>'A2'!J47</f>
        <v>0</v>
      </c>
      <c r="K47" s="401">
        <f>'A2'!K47</f>
        <v>227.98262259000012</v>
      </c>
      <c r="L47" s="401">
        <f>'A2'!L47</f>
        <v>21630.212531649999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392.21203795999992</v>
      </c>
      <c r="E48" s="401">
        <f>'A2'!E48</f>
        <v>64.86594101</v>
      </c>
      <c r="F48" s="401">
        <f>'A2'!F48</f>
        <v>111.2635779</v>
      </c>
      <c r="G48" s="401">
        <f>'A2'!G48</f>
        <v>147.90071939000001</v>
      </c>
      <c r="H48" s="401">
        <f>'A2'!H48</f>
        <v>29.223174600000007</v>
      </c>
      <c r="I48" s="401">
        <f>'A2'!I48</f>
        <v>52.95629731999999</v>
      </c>
      <c r="J48" s="401">
        <f>'A2'!J48</f>
        <v>0</v>
      </c>
      <c r="K48" s="401">
        <f>'A2'!K48</f>
        <v>211.70229438000013</v>
      </c>
      <c r="L48" s="401">
        <f>'A2'!L48</f>
        <v>1010.12404256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13099.928894949999</v>
      </c>
      <c r="E49" s="401">
        <f>'A2'!E49</f>
        <v>973.31482361999974</v>
      </c>
      <c r="F49" s="401">
        <f>'A2'!F49</f>
        <v>5976.8493118199985</v>
      </c>
      <c r="G49" s="401">
        <f>'A2'!G49</f>
        <v>116.29229568</v>
      </c>
      <c r="H49" s="401">
        <f>'A2'!H49</f>
        <v>412.23192755000019</v>
      </c>
      <c r="I49" s="401">
        <f>'A2'!I49</f>
        <v>25.190907259999996</v>
      </c>
      <c r="J49" s="401">
        <f>'A2'!J49</f>
        <v>0</v>
      </c>
      <c r="K49" s="401">
        <f>'A2'!K49</f>
        <v>16.28032821</v>
      </c>
      <c r="L49" s="401">
        <f>'A2'!L49</f>
        <v>20620.088489089994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118043.38994413993</v>
      </c>
      <c r="E50" s="401">
        <f>'A2'!E50</f>
        <v>9354.0631325900085</v>
      </c>
      <c r="F50" s="401">
        <f>'A2'!F50</f>
        <v>15022.854090430003</v>
      </c>
      <c r="G50" s="401">
        <f>'A2'!G50</f>
        <v>6889.818129369999</v>
      </c>
      <c r="H50" s="401">
        <f>'A2'!H50</f>
        <v>1269.2522967700006</v>
      </c>
      <c r="I50" s="401">
        <f>'A2'!I50</f>
        <v>1415.8823663400008</v>
      </c>
      <c r="J50" s="401">
        <f>'A2'!J50</f>
        <v>25.524544039999995</v>
      </c>
      <c r="K50" s="401">
        <f>'A2'!K50</f>
        <v>7011.6401521500029</v>
      </c>
      <c r="L50" s="401">
        <f>'A2'!L50</f>
        <v>159032.42465582991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115067.26209508003</v>
      </c>
      <c r="E52" s="401">
        <f>'A2'!E52</f>
        <v>7911.8135585200116</v>
      </c>
      <c r="F52" s="401">
        <f>'A2'!F52</f>
        <v>14911.390835559996</v>
      </c>
      <c r="G52" s="401">
        <f>'A2'!G52</f>
        <v>6829.7638333799878</v>
      </c>
      <c r="H52" s="401">
        <f>'A2'!H52</f>
        <v>1269.2522967700015</v>
      </c>
      <c r="I52" s="401">
        <f>'A2'!I52</f>
        <v>1415.8823663400008</v>
      </c>
      <c r="J52" s="401">
        <f>'A2'!J52</f>
        <v>25.524544039999995</v>
      </c>
      <c r="K52" s="401">
        <f>'A2'!K52</f>
        <v>6876.4025439599991</v>
      </c>
      <c r="L52" s="401">
        <f>'A2'!L52</f>
        <v>154307.29207364999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2857.145376129999</v>
      </c>
      <c r="E53" s="401">
        <f>'A2'!E53</f>
        <v>1442.2495740799998</v>
      </c>
      <c r="F53" s="401">
        <f>'A2'!F53</f>
        <v>111.46325487999998</v>
      </c>
      <c r="G53" s="401">
        <f>'A2'!G53</f>
        <v>60.054295989999993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135.23760818999997</v>
      </c>
      <c r="L53" s="401">
        <f>'A2'!L53</f>
        <v>4606.1501092699991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118.98247292000001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118.98247292000001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4661.5046083399975</v>
      </c>
      <c r="E13" s="401">
        <f>'A3'!E13</f>
        <v>1085.2547991399999</v>
      </c>
      <c r="F13" s="401">
        <f>'A3'!F13</f>
        <v>320.81403812999997</v>
      </c>
      <c r="G13" s="401">
        <f>'A3'!G13</f>
        <v>31.788442870000004</v>
      </c>
      <c r="H13" s="401">
        <f>'A3'!H13</f>
        <v>104.25370489999999</v>
      </c>
      <c r="I13" s="401">
        <f>'A3'!I13</f>
        <v>9.6151800000000009E-3</v>
      </c>
      <c r="J13" s="401">
        <f>'A3'!J13</f>
        <v>13.8084089</v>
      </c>
      <c r="K13" s="401">
        <f>'A3'!K13</f>
        <v>6217.4336174599975</v>
      </c>
      <c r="L13" s="401">
        <f>'A3'!L13</f>
        <v>2100.3621881150002</v>
      </c>
      <c r="M13" s="401">
        <f>'A3'!M13</f>
        <v>466604.72090456064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360.39072067999979</v>
      </c>
      <c r="E14" s="401">
        <f>'A3'!E14</f>
        <v>183.45535009000008</v>
      </c>
      <c r="F14" s="401">
        <f>'A3'!F14</f>
        <v>9.8908680199999992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553.73693878999984</v>
      </c>
      <c r="L14" s="401">
        <f>'A3'!L14</f>
        <v>10.207737535000001</v>
      </c>
      <c r="M14" s="401">
        <f>'A3'!M14</f>
        <v>258010.85407192085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4301.113887659998</v>
      </c>
      <c r="E15" s="401">
        <f>'A3'!E15</f>
        <v>901.79944904999991</v>
      </c>
      <c r="F15" s="401">
        <f>'A3'!F15</f>
        <v>310.92317010999994</v>
      </c>
      <c r="G15" s="401">
        <f>'A3'!G15</f>
        <v>31.788442870000004</v>
      </c>
      <c r="H15" s="401">
        <f>'A3'!H15</f>
        <v>104.25370489999999</v>
      </c>
      <c r="I15" s="401">
        <f>'A3'!I15</f>
        <v>9.6151800000000009E-3</v>
      </c>
      <c r="J15" s="401">
        <f>'A3'!J15</f>
        <v>13.8084089</v>
      </c>
      <c r="K15" s="401">
        <f>'A3'!K15</f>
        <v>5663.6966786699977</v>
      </c>
      <c r="L15" s="401">
        <f>'A3'!L15</f>
        <v>2090.1544505800002</v>
      </c>
      <c r="M15" s="401">
        <f>'A3'!M15</f>
        <v>208593.86683263979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2424.1347301400006</v>
      </c>
      <c r="E16" s="401">
        <f>'A3'!E16</f>
        <v>681.22690353000007</v>
      </c>
      <c r="F16" s="401">
        <f>'A3'!F16</f>
        <v>11.013258730000004</v>
      </c>
      <c r="G16" s="401">
        <f>'A3'!G16</f>
        <v>15.524855049999999</v>
      </c>
      <c r="H16" s="401">
        <f>'A3'!H16</f>
        <v>54.815652119999996</v>
      </c>
      <c r="I16" s="401">
        <f>'A3'!I16</f>
        <v>3.9293385599999993</v>
      </c>
      <c r="J16" s="401">
        <f>'A3'!J16</f>
        <v>0.59656971000000003</v>
      </c>
      <c r="K16" s="401">
        <f>'A3'!K16</f>
        <v>3191.2413078400004</v>
      </c>
      <c r="L16" s="401">
        <f>'A3'!L16</f>
        <v>180.26438552500002</v>
      </c>
      <c r="M16" s="401">
        <f>'A3'!M16</f>
        <v>209837.01637479436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54.147650549999994</v>
      </c>
      <c r="E17" s="401">
        <f>'A3'!E17</f>
        <v>127.54155127999998</v>
      </c>
      <c r="F17" s="401">
        <f>'A3'!F17</f>
        <v>1.5611967400000002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3.262317E-2</v>
      </c>
      <c r="K17" s="401">
        <f>'A3'!K17</f>
        <v>183.28302173999998</v>
      </c>
      <c r="L17" s="401">
        <f>'A3'!L17</f>
        <v>5.7790724200000021</v>
      </c>
      <c r="M17" s="401">
        <f>'A3'!M17</f>
        <v>85112.39863665968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2369.9870795900006</v>
      </c>
      <c r="E18" s="401">
        <f>'A3'!E18</f>
        <v>553.68535225000005</v>
      </c>
      <c r="F18" s="401">
        <f>'A3'!F18</f>
        <v>9.4520619900000042</v>
      </c>
      <c r="G18" s="401">
        <f>'A3'!G18</f>
        <v>15.524855049999999</v>
      </c>
      <c r="H18" s="401">
        <f>'A3'!H18</f>
        <v>54.815652119999996</v>
      </c>
      <c r="I18" s="401">
        <f>'A3'!I18</f>
        <v>3.9293385599999993</v>
      </c>
      <c r="J18" s="401">
        <f>'A3'!J18</f>
        <v>0.56394654</v>
      </c>
      <c r="K18" s="401">
        <f>'A3'!K18</f>
        <v>3007.9582861000004</v>
      </c>
      <c r="L18" s="401">
        <f>'A3'!L18</f>
        <v>174.48531310500002</v>
      </c>
      <c r="M18" s="401">
        <f>'A3'!M18</f>
        <v>124724.61773813468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803.56473172000017</v>
      </c>
      <c r="E19" s="401">
        <f>'A3'!E19</f>
        <v>248.35198186999995</v>
      </c>
      <c r="F19" s="401">
        <f>'A3'!F19</f>
        <v>260.26771322000013</v>
      </c>
      <c r="G19" s="401">
        <f>'A3'!G19</f>
        <v>28.229129690000004</v>
      </c>
      <c r="H19" s="401">
        <f>'A3'!H19</f>
        <v>0.72187444000000001</v>
      </c>
      <c r="I19" s="401">
        <f>'A3'!I19</f>
        <v>0.73834015000000008</v>
      </c>
      <c r="J19" s="401">
        <f>'A3'!J19</f>
        <v>4.856037960000001</v>
      </c>
      <c r="K19" s="401">
        <f>'A3'!K19</f>
        <v>1346.7298090500005</v>
      </c>
      <c r="L19" s="401">
        <f>'A3'!L19</f>
        <v>50.031012544999996</v>
      </c>
      <c r="M19" s="401">
        <f>'A3'!M19</f>
        <v>230940.33945708498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362.27170546999992</v>
      </c>
      <c r="E20" s="401">
        <f>'A3'!E20</f>
        <v>32.050994249999981</v>
      </c>
      <c r="F20" s="401">
        <f>'A3'!F20</f>
        <v>244.56868200000014</v>
      </c>
      <c r="G20" s="401">
        <f>'A3'!G20</f>
        <v>5.7749799999999999E-3</v>
      </c>
      <c r="H20" s="401">
        <f>'A3'!H20</f>
        <v>0.31939531999999998</v>
      </c>
      <c r="I20" s="401">
        <f>'A3'!I20</f>
        <v>0.73834015000000008</v>
      </c>
      <c r="J20" s="401">
        <f>'A3'!J20</f>
        <v>4.8437816500000013</v>
      </c>
      <c r="K20" s="401">
        <f>'A3'!K20</f>
        <v>644.79867381999998</v>
      </c>
      <c r="L20" s="401">
        <f>'A3'!L20</f>
        <v>36.390955594999994</v>
      </c>
      <c r="M20" s="401">
        <f>'A3'!M20</f>
        <v>76880.036529904843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441.29302625000025</v>
      </c>
      <c r="E21" s="401">
        <f>'A3'!E21</f>
        <v>216.30098761999997</v>
      </c>
      <c r="F21" s="401">
        <f>'A3'!F21</f>
        <v>15.69903122</v>
      </c>
      <c r="G21" s="401">
        <f>'A3'!G21</f>
        <v>28.223354710000002</v>
      </c>
      <c r="H21" s="401">
        <f>'A3'!H21</f>
        <v>0.40247912000000002</v>
      </c>
      <c r="I21" s="401">
        <f>'A3'!I21</f>
        <v>0</v>
      </c>
      <c r="J21" s="401">
        <f>'A3'!J21</f>
        <v>1.2256309999999999E-2</v>
      </c>
      <c r="K21" s="401">
        <f>'A3'!K21</f>
        <v>701.93113523000022</v>
      </c>
      <c r="L21" s="401">
        <f>'A3'!L21</f>
        <v>13.640056950000002</v>
      </c>
      <c r="M21" s="401">
        <f>'A3'!M21</f>
        <v>154060.30292718014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7889.2040701999977</v>
      </c>
      <c r="E22" s="401">
        <f>'A3'!E22</f>
        <v>2014.8336845399999</v>
      </c>
      <c r="F22" s="401">
        <f>'A3'!F22</f>
        <v>592.09501008000007</v>
      </c>
      <c r="G22" s="401">
        <f>'A3'!G22</f>
        <v>75.542427610000004</v>
      </c>
      <c r="H22" s="401">
        <f>'A3'!H22</f>
        <v>159.79123145999998</v>
      </c>
      <c r="I22" s="401">
        <f>'A3'!I22</f>
        <v>4.6772938899999996</v>
      </c>
      <c r="J22" s="401">
        <f>'A3'!J22</f>
        <v>19.261016570000002</v>
      </c>
      <c r="K22" s="401">
        <f>'A3'!K22</f>
        <v>10755.404734349999</v>
      </c>
      <c r="L22" s="401">
        <f>'A3'!L22</f>
        <v>2330.6575861850001</v>
      </c>
      <c r="M22" s="401">
        <f>'A3'!M22</f>
        <v>907382.07673643995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1.4120033000000001</v>
      </c>
      <c r="I25" s="401">
        <f>'A3'!I25</f>
        <v>0</v>
      </c>
      <c r="J25" s="401">
        <f>'A3'!J25</f>
        <v>0.64324981999999997</v>
      </c>
      <c r="K25" s="401">
        <f>'A3'!K25</f>
        <v>2.0552531200000002</v>
      </c>
      <c r="L25" s="401">
        <f>'A3'!L25</f>
        <v>27.050078699999997</v>
      </c>
      <c r="M25" s="401">
        <f>'A3'!M25</f>
        <v>19085.811174109997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0.1525</v>
      </c>
      <c r="M26" s="401">
        <f>'A3'!M26</f>
        <v>1088.1755661899997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1.4120033000000001</v>
      </c>
      <c r="I27" s="401">
        <f>'A3'!I27</f>
        <v>0</v>
      </c>
      <c r="J27" s="401">
        <f>'A3'!J27</f>
        <v>0.64324981999999997</v>
      </c>
      <c r="K27" s="401">
        <f>'A3'!K27</f>
        <v>2.0552531200000002</v>
      </c>
      <c r="L27" s="401">
        <f>'A3'!L27</f>
        <v>26.897578699999997</v>
      </c>
      <c r="M27" s="401">
        <f>'A3'!M27</f>
        <v>17997.635607919998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0</v>
      </c>
      <c r="L28" s="401">
        <f>'A3'!L28</f>
        <v>12.172854885000001</v>
      </c>
      <c r="M28" s="401">
        <f>'A3'!M28</f>
        <v>32560.582692504999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23635.879804149998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0</v>
      </c>
      <c r="L30" s="401">
        <f>'A3'!L30</f>
        <v>12.172854885000001</v>
      </c>
      <c r="M30" s="401">
        <f>'A3'!M30</f>
        <v>8924.7028883550029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1.4688055749999998</v>
      </c>
      <c r="M31" s="401">
        <f>'A3'!M31</f>
        <v>13557.088158065002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7364.1985245400037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1.4688055749999998</v>
      </c>
      <c r="M33" s="401">
        <f>'A3'!M33</f>
        <v>6192.8896335249983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1.4120033000000001</v>
      </c>
      <c r="I34" s="401">
        <f>'A3'!I34</f>
        <v>0</v>
      </c>
      <c r="J34" s="401">
        <f>'A3'!J34</f>
        <v>0.64324981999999997</v>
      </c>
      <c r="K34" s="401">
        <f>'A3'!K34</f>
        <v>2.0552531200000002</v>
      </c>
      <c r="L34" s="401">
        <f>'A3'!L34</f>
        <v>40.691739159999997</v>
      </c>
      <c r="M34" s="401">
        <f>'A3'!M34</f>
        <v>65203.482024679994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1.4120033000000001</v>
      </c>
      <c r="I36" s="401">
        <f>'A3'!I36</f>
        <v>0</v>
      </c>
      <c r="J36" s="401">
        <f>'A3'!J36</f>
        <v>0.64324981999999997</v>
      </c>
      <c r="K36" s="401">
        <f>'A3'!K36</f>
        <v>2.0552531200000002</v>
      </c>
      <c r="L36" s="401">
        <f>'A3'!L36</f>
        <v>37.144431749999995</v>
      </c>
      <c r="M36" s="401">
        <f>'A3'!M36</f>
        <v>9076.4306731500019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3.5473074100000002</v>
      </c>
      <c r="M37" s="401">
        <f>'A3'!M37</f>
        <v>52929.68585503997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3197.3654964400002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220.94712895999999</v>
      </c>
      <c r="E41" s="401">
        <f>'A3'!E41</f>
        <v>51.237265990000004</v>
      </c>
      <c r="F41" s="401">
        <f>'A3'!F41</f>
        <v>33.38676980000001</v>
      </c>
      <c r="G41" s="401">
        <f>'A3'!G41</f>
        <v>33.018589249999998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338.58975400000003</v>
      </c>
      <c r="L41" s="401">
        <f>'A3'!L41</f>
        <v>2866.6600572550005</v>
      </c>
      <c r="M41" s="401">
        <f>'A3'!M41</f>
        <v>436600.45560520561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44.024837429999991</v>
      </c>
      <c r="E42" s="401">
        <f>'A3'!E42</f>
        <v>0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44.024837429999991</v>
      </c>
      <c r="L42" s="401">
        <f>'A3'!L42</f>
        <v>4.2934999999999999</v>
      </c>
      <c r="M42" s="401">
        <f>'A3'!M42</f>
        <v>226343.41141203057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176.92229153</v>
      </c>
      <c r="E43" s="401">
        <f>'A3'!E43</f>
        <v>51.237265990000004</v>
      </c>
      <c r="F43" s="401">
        <f>'A3'!F43</f>
        <v>33.38676980000001</v>
      </c>
      <c r="G43" s="401">
        <f>'A3'!G43</f>
        <v>33.018589249999998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294.56491656999998</v>
      </c>
      <c r="L43" s="401">
        <f>'A3'!L43</f>
        <v>2862.3665572550003</v>
      </c>
      <c r="M43" s="401">
        <f>'A3'!M43</f>
        <v>210257.04419317504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149.86443904000001</v>
      </c>
      <c r="E44" s="401">
        <f>'A3'!E44</f>
        <v>339.40001900000016</v>
      </c>
      <c r="F44" s="401">
        <f>'A3'!F44</f>
        <v>9.2752444599999997</v>
      </c>
      <c r="G44" s="401">
        <f>'A3'!G44</f>
        <v>5.0743251100000002</v>
      </c>
      <c r="H44" s="401">
        <f>'A3'!H44</f>
        <v>1.57795212</v>
      </c>
      <c r="I44" s="401">
        <f>'A3'!I44</f>
        <v>0.24234815999999998</v>
      </c>
      <c r="J44" s="401">
        <f>'A3'!J44</f>
        <v>0.13722549000000001</v>
      </c>
      <c r="K44" s="401">
        <f>'A3'!K44</f>
        <v>505.57155338000018</v>
      </c>
      <c r="L44" s="401">
        <f>'A3'!L44</f>
        <v>614.71281375999979</v>
      </c>
      <c r="M44" s="401">
        <f>'A3'!M44</f>
        <v>176308.60525856997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9.4443981299999997</v>
      </c>
      <c r="E45" s="401">
        <f>'A3'!E45</f>
        <v>62.672533659999999</v>
      </c>
      <c r="F45" s="401">
        <f>'A3'!F45</f>
        <v>5.4780437400000004</v>
      </c>
      <c r="G45" s="401">
        <f>'A3'!G45</f>
        <v>1.5605573800000001</v>
      </c>
      <c r="H45" s="401">
        <f>'A3'!H45</f>
        <v>1.57795212</v>
      </c>
      <c r="I45" s="401">
        <f>'A3'!I45</f>
        <v>0</v>
      </c>
      <c r="J45" s="401">
        <f>'A3'!J45</f>
        <v>0</v>
      </c>
      <c r="K45" s="401">
        <f>'A3'!K45</f>
        <v>80.733485030000011</v>
      </c>
      <c r="L45" s="401">
        <f>'A3'!L45</f>
        <v>9.6517499999999998</v>
      </c>
      <c r="M45" s="401">
        <f>'A3'!M45</f>
        <v>118403.48395329002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140.42004091000001</v>
      </c>
      <c r="E46" s="401">
        <f>'A3'!E46</f>
        <v>276.72748534000016</v>
      </c>
      <c r="F46" s="401">
        <f>'A3'!F46</f>
        <v>3.7972007200000002</v>
      </c>
      <c r="G46" s="401">
        <f>'A3'!G46</f>
        <v>3.5137677300000001</v>
      </c>
      <c r="H46" s="401">
        <f>'A3'!H46</f>
        <v>0</v>
      </c>
      <c r="I46" s="401">
        <f>'A3'!I46</f>
        <v>0.24234815999999998</v>
      </c>
      <c r="J46" s="401">
        <f>'A3'!J46</f>
        <v>0.13722549000000001</v>
      </c>
      <c r="K46" s="401">
        <f>'A3'!K46</f>
        <v>424.83806835000013</v>
      </c>
      <c r="L46" s="401">
        <f>'A3'!L46</f>
        <v>605.0610637599998</v>
      </c>
      <c r="M46" s="401">
        <f>'A3'!M46</f>
        <v>57905.121305279943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171.65638532999998</v>
      </c>
      <c r="E47" s="401">
        <f>'A3'!E47</f>
        <v>63.105062019999984</v>
      </c>
      <c r="F47" s="401">
        <f>'A3'!F47</f>
        <v>9.7320231699999997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244.49347051999996</v>
      </c>
      <c r="L47" s="401">
        <f>'A3'!L47</f>
        <v>114.05757131500002</v>
      </c>
      <c r="M47" s="401">
        <f>'A3'!M47</f>
        <v>38875.019718074975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25.739934770000005</v>
      </c>
      <c r="E48" s="401">
        <f>'A3'!E48</f>
        <v>63.041323019999986</v>
      </c>
      <c r="F48" s="401">
        <f>'A3'!F48</f>
        <v>9.6627865899999996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98.44404437999998</v>
      </c>
      <c r="L48" s="401">
        <f>'A3'!L48</f>
        <v>105.85114719000002</v>
      </c>
      <c r="M48" s="401">
        <f>'A3'!M48</f>
        <v>1387.4822838600001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145.91645055999999</v>
      </c>
      <c r="E49" s="401">
        <f>'A3'!E49</f>
        <v>6.3739000000000004E-2</v>
      </c>
      <c r="F49" s="401">
        <f>'A3'!F49</f>
        <v>6.9236580000000006E-2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146.04942613999998</v>
      </c>
      <c r="L49" s="401">
        <f>'A3'!L49</f>
        <v>8.2064241250000016</v>
      </c>
      <c r="M49" s="401">
        <f>'A3'!M49</f>
        <v>37487.537434214973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542.46795333</v>
      </c>
      <c r="E50" s="401">
        <f>'A3'!E50</f>
        <v>453.74234701000017</v>
      </c>
      <c r="F50" s="401">
        <f>'A3'!F50</f>
        <v>52.394037430000012</v>
      </c>
      <c r="G50" s="401">
        <f>'A3'!G50</f>
        <v>38.092914359999995</v>
      </c>
      <c r="H50" s="401">
        <f>'A3'!H50</f>
        <v>1.57795212</v>
      </c>
      <c r="I50" s="401">
        <f>'A3'!I50</f>
        <v>0.24234815999999998</v>
      </c>
      <c r="J50" s="401">
        <f>'A3'!J50</f>
        <v>0.13722549000000001</v>
      </c>
      <c r="K50" s="401">
        <f>'A3'!K50</f>
        <v>1088.6547779000002</v>
      </c>
      <c r="L50" s="401">
        <f>'A3'!L50</f>
        <v>3595.4304423300005</v>
      </c>
      <c r="M50" s="401">
        <f>'A3'!M50</f>
        <v>651784.08058185061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542.46795332999989</v>
      </c>
      <c r="E52" s="401">
        <f>'A3'!E52</f>
        <v>453.74234701000029</v>
      </c>
      <c r="F52" s="401">
        <f>'A3'!F52</f>
        <v>52.394037429999997</v>
      </c>
      <c r="G52" s="401">
        <f>'A3'!G52</f>
        <v>38.092914360000002</v>
      </c>
      <c r="H52" s="401">
        <f>'A3'!H52</f>
        <v>1.57795212</v>
      </c>
      <c r="I52" s="401">
        <f>'A3'!I52</f>
        <v>0.24234815999999998</v>
      </c>
      <c r="J52" s="401">
        <f>'A3'!J52</f>
        <v>6.8661240000000012E-2</v>
      </c>
      <c r="K52" s="401">
        <f>'A3'!K52</f>
        <v>1088.58621365</v>
      </c>
      <c r="L52" s="401">
        <f>'A3'!L52</f>
        <v>3527.7773561100003</v>
      </c>
      <c r="M52" s="401">
        <f>'A3'!M52</f>
        <v>637885.06255646725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0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6.8564250000000007E-2</v>
      </c>
      <c r="K53" s="401">
        <f>'A3'!K53</f>
        <v>6.8564250000000007E-2</v>
      </c>
      <c r="L53" s="401">
        <f>'A3'!L53</f>
        <v>67.653086219999992</v>
      </c>
      <c r="M53" s="401">
        <f>'A3'!M53</f>
        <v>13560.172220299997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338.84580511000001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37.513917140000004</v>
      </c>
      <c r="O13" s="401">
        <f>'A4'!O13</f>
        <v>7.485095460000001</v>
      </c>
      <c r="P13" s="401">
        <f>'A4'!P13</f>
        <v>0.54121803999999996</v>
      </c>
      <c r="Q13" s="401">
        <f>'A4'!Q13</f>
        <v>0</v>
      </c>
      <c r="R13" s="401">
        <f>'A4'!R13</f>
        <v>0</v>
      </c>
      <c r="S13" s="401">
        <f>'A4'!S13</f>
        <v>0</v>
      </c>
      <c r="T13" s="401">
        <f>'A4'!T13</f>
        <v>0</v>
      </c>
      <c r="U13" s="401">
        <f>'A4'!U13</f>
        <v>0</v>
      </c>
      <c r="V13" s="401">
        <f>'A4'!V13</f>
        <v>0.13526246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39.499000960000018</v>
      </c>
      <c r="AD13" s="401">
        <f>'A4'!AD13</f>
        <v>113.79631041</v>
      </c>
      <c r="AE13" s="401">
        <f>'A4'!AE13</f>
        <v>0</v>
      </c>
      <c r="AF13" s="401">
        <f>'A4'!AF13</f>
        <v>0</v>
      </c>
      <c r="AG13" s="401">
        <f>'A4'!AG13</f>
        <v>9.8900686799999988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</v>
      </c>
      <c r="AM13" s="401">
        <f>'A4'!AM13</f>
        <v>0.16936035999999999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412.73</v>
      </c>
      <c r="AR13" s="401">
        <f>'A4'!AR13</f>
        <v>7779.3711388000056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9.2715426799999978</v>
      </c>
      <c r="O14" s="401">
        <f>'A4'!O14</f>
        <v>3.6315439999999997E-2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0.10126246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0.93899907999999999</v>
      </c>
      <c r="AD14" s="401">
        <f>'A4'!AD14</f>
        <v>4.3719999999999999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26.110830480000015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28.242374460000004</v>
      </c>
      <c r="O15" s="401">
        <f>'A4'!O15</f>
        <v>7.4487800200000009</v>
      </c>
      <c r="P15" s="401">
        <f>'A4'!P15</f>
        <v>0.54121803999999996</v>
      </c>
      <c r="Q15" s="401">
        <f>'A4'!Q15</f>
        <v>0</v>
      </c>
      <c r="R15" s="401">
        <f>'A4'!R15</f>
        <v>0</v>
      </c>
      <c r="S15" s="401">
        <f>'A4'!S15</f>
        <v>0</v>
      </c>
      <c r="T15" s="401">
        <f>'A4'!T15</f>
        <v>0</v>
      </c>
      <c r="U15" s="401">
        <f>'A4'!U15</f>
        <v>0</v>
      </c>
      <c r="V15" s="401">
        <f>'A4'!V15</f>
        <v>3.4000000000000002E-2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38.560001880000016</v>
      </c>
      <c r="AD15" s="401">
        <f>'A4'!AD15</f>
        <v>109.42431041</v>
      </c>
      <c r="AE15" s="401">
        <f>'A4'!AE15</f>
        <v>0</v>
      </c>
      <c r="AF15" s="401">
        <f>'A4'!AF15</f>
        <v>0</v>
      </c>
      <c r="AG15" s="401">
        <f>'A4'!AG15</f>
        <v>9.8900686799999988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</v>
      </c>
      <c r="AM15" s="401">
        <f>'A4'!AM15</f>
        <v>0.16936035999999999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412.73</v>
      </c>
      <c r="AR15" s="401">
        <f>'A4'!AR15</f>
        <v>7753.2603083200056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9.1300000000000008</v>
      </c>
      <c r="O16" s="401">
        <f>'A4'!O16</f>
        <v>1.9926014600000002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2.7184630800000003</v>
      </c>
      <c r="AD16" s="401">
        <f>'A4'!AD16</f>
        <v>14.432</v>
      </c>
      <c r="AE16" s="401">
        <f>'A4'!AE16</f>
        <v>0</v>
      </c>
      <c r="AF16" s="401">
        <f>'A4'!AF16</f>
        <v>0</v>
      </c>
      <c r="AG16" s="401">
        <f>'A4'!AG16</f>
        <v>2.4064872199999998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2</v>
      </c>
      <c r="AR16" s="401">
        <f>'A4'!AR16</f>
        <v>688.37799034000034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0.62020195999999994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0.50106238000000003</v>
      </c>
      <c r="AD17" s="401">
        <f>'A4'!AD17</f>
        <v>11.704000000000001</v>
      </c>
      <c r="AE17" s="401">
        <f>'A4'!AE17</f>
        <v>0</v>
      </c>
      <c r="AF17" s="401">
        <f>'A4'!AF17</f>
        <v>0</v>
      </c>
      <c r="AG17" s="401">
        <f>'A4'!AG17</f>
        <v>4.3646540000000004E-2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10.247378800000005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9.1300000000000008</v>
      </c>
      <c r="O18" s="401">
        <f>'A4'!O18</f>
        <v>1.3723995000000002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2.2174007000000002</v>
      </c>
      <c r="AD18" s="401">
        <f>'A4'!AD18</f>
        <v>2.7280000000000002</v>
      </c>
      <c r="AE18" s="401">
        <f>'A4'!AE18</f>
        <v>0</v>
      </c>
      <c r="AF18" s="401">
        <f>'A4'!AF18</f>
        <v>0</v>
      </c>
      <c r="AG18" s="401">
        <f>'A4'!AG18</f>
        <v>2.3628406799999997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2</v>
      </c>
      <c r="AR18" s="401">
        <f>'A4'!AR18</f>
        <v>678.13061154000036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</v>
      </c>
      <c r="M19" s="401">
        <f>'A4'!M19</f>
        <v>0</v>
      </c>
      <c r="N19" s="401">
        <f>'A4'!N19</f>
        <v>29.42575609</v>
      </c>
      <c r="O19" s="401">
        <f>'A4'!O19</f>
        <v>7.7315806600000014</v>
      </c>
      <c r="P19" s="401">
        <f>'A4'!P19</f>
        <v>0</v>
      </c>
      <c r="Q19" s="401">
        <f>'A4'!Q19</f>
        <v>0</v>
      </c>
      <c r="R19" s="401">
        <f>'A4'!R19</f>
        <v>0.02</v>
      </c>
      <c r="S19" s="401">
        <f>'A4'!S19</f>
        <v>6.2523700000000015E-2</v>
      </c>
      <c r="T19" s="401">
        <f>'A4'!T19</f>
        <v>0</v>
      </c>
      <c r="U19" s="401">
        <f>'A4'!U19</f>
        <v>3.837906E-2</v>
      </c>
      <c r="V19" s="401">
        <f>'A4'!V19</f>
        <v>0.20282014000000001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4.0559200000000002E-3</v>
      </c>
      <c r="AA19" s="401">
        <f>'A4'!AA19</f>
        <v>0</v>
      </c>
      <c r="AB19" s="401">
        <f>'A4'!AB19</f>
        <v>0</v>
      </c>
      <c r="AC19" s="401">
        <f>'A4'!AC19</f>
        <v>4.6429779099999999</v>
      </c>
      <c r="AD19" s="401">
        <f>'A4'!AD19</f>
        <v>35.960163809999997</v>
      </c>
      <c r="AE19" s="401">
        <f>'A4'!AE19</f>
        <v>0</v>
      </c>
      <c r="AF19" s="401">
        <f>'A4'!AF19</f>
        <v>0</v>
      </c>
      <c r="AG19" s="401">
        <f>'A4'!AG19</f>
        <v>4.3240068199999993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0.10664184</v>
      </c>
      <c r="AM19" s="401">
        <f>'A4'!AM19</f>
        <v>5.0872000000000001E-3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13.799024280000001</v>
      </c>
      <c r="AR19" s="401">
        <f>'A4'!AR19</f>
        <v>97.613954320000019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</v>
      </c>
      <c r="M20" s="401">
        <f>'A4'!M20</f>
        <v>0</v>
      </c>
      <c r="N20" s="401">
        <f>'A4'!N20</f>
        <v>3.214842850000001</v>
      </c>
      <c r="O20" s="401">
        <f>'A4'!O20</f>
        <v>7.7315806600000014</v>
      </c>
      <c r="P20" s="401">
        <f>'A4'!P20</f>
        <v>0</v>
      </c>
      <c r="Q20" s="401">
        <f>'A4'!Q20</f>
        <v>0</v>
      </c>
      <c r="R20" s="401">
        <f>'A4'!R20</f>
        <v>0.02</v>
      </c>
      <c r="S20" s="401">
        <f>'A4'!S20</f>
        <v>4.4238340000000008E-2</v>
      </c>
      <c r="T20" s="401">
        <f>'A4'!T20</f>
        <v>0</v>
      </c>
      <c r="U20" s="401">
        <f>'A4'!U20</f>
        <v>3.837906E-2</v>
      </c>
      <c r="V20" s="401">
        <f>'A4'!V20</f>
        <v>0.20282014000000001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4.0559200000000002E-3</v>
      </c>
      <c r="AA20" s="401">
        <f>'A4'!AA20</f>
        <v>0</v>
      </c>
      <c r="AB20" s="401">
        <f>'A4'!AB20</f>
        <v>0</v>
      </c>
      <c r="AC20" s="401">
        <f>'A4'!AC20</f>
        <v>3.1769182100000002</v>
      </c>
      <c r="AD20" s="401">
        <f>'A4'!AD20</f>
        <v>24.691085399999999</v>
      </c>
      <c r="AE20" s="401">
        <f>'A4'!AE20</f>
        <v>0</v>
      </c>
      <c r="AF20" s="401">
        <f>'A4'!AF20</f>
        <v>0</v>
      </c>
      <c r="AG20" s="401">
        <f>'A4'!AG20</f>
        <v>4.3240068199999993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0.10664184</v>
      </c>
      <c r="AM20" s="401">
        <f>'A4'!AM20</f>
        <v>5.0872000000000001E-3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6.35</v>
      </c>
      <c r="AR20" s="401">
        <f>'A4'!AR20</f>
        <v>95.654165920000025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26.21091324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1.8285360000000001E-2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1.4660597</v>
      </c>
      <c r="AD21" s="401">
        <f>'A4'!AD21</f>
        <v>11.269078410000001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7.4490242800000006</v>
      </c>
      <c r="AR21" s="401">
        <f>'A4'!AR21</f>
        <v>1.9597884000000001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</v>
      </c>
      <c r="M22" s="401">
        <f>'A4'!M22</f>
        <v>0</v>
      </c>
      <c r="N22" s="401">
        <f>'A4'!N22</f>
        <v>76.069673230000006</v>
      </c>
      <c r="O22" s="401">
        <f>'A4'!O22</f>
        <v>17.209277580000002</v>
      </c>
      <c r="P22" s="401">
        <f>'A4'!P22</f>
        <v>0.54121803999999996</v>
      </c>
      <c r="Q22" s="401">
        <f>'A4'!Q22</f>
        <v>0</v>
      </c>
      <c r="R22" s="401">
        <f>'A4'!R22</f>
        <v>0.02</v>
      </c>
      <c r="S22" s="401">
        <f>'A4'!S22</f>
        <v>6.2523700000000015E-2</v>
      </c>
      <c r="T22" s="401">
        <f>'A4'!T22</f>
        <v>0</v>
      </c>
      <c r="U22" s="401">
        <f>'A4'!U22</f>
        <v>3.837906E-2</v>
      </c>
      <c r="V22" s="401">
        <f>'A4'!V22</f>
        <v>0.33808260000000001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4.0559200000000002E-3</v>
      </c>
      <c r="AA22" s="401">
        <f>'A4'!AA22</f>
        <v>0</v>
      </c>
      <c r="AB22" s="401">
        <f>'A4'!AB22</f>
        <v>0</v>
      </c>
      <c r="AC22" s="401">
        <f>'A4'!AC22</f>
        <v>46.860441950000016</v>
      </c>
      <c r="AD22" s="401">
        <f>'A4'!AD22</f>
        <v>164.18847421999999</v>
      </c>
      <c r="AE22" s="401">
        <f>'A4'!AE22</f>
        <v>0</v>
      </c>
      <c r="AF22" s="401">
        <f>'A4'!AF22</f>
        <v>0</v>
      </c>
      <c r="AG22" s="401">
        <f>'A4'!AG22</f>
        <v>16.620562719999999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0.10664184</v>
      </c>
      <c r="AM22" s="401">
        <f>'A4'!AM22</f>
        <v>0.17444756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428.52902428000004</v>
      </c>
      <c r="AR22" s="401">
        <f>'A4'!AR22</f>
        <v>8565.3630834600062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20.176499640000003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88.023815159999998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0.61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19.566499640000004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88.023815159999998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1.4159999999999999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47.275419540000001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1.4159999999999999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47.275419540000001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3.0556111499999998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3.0556111499999998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24.648110790000004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135.2992347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24.648110790000004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121.11000505999999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14.189229639999999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54</v>
      </c>
      <c r="O41" s="401">
        <f>'A4'!O41</f>
        <v>0.39992534000000002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1.46322424</v>
      </c>
      <c r="AD41" s="401">
        <f>'A4'!AD41</f>
        <v>355.94060669999999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34.056312720000001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1974.2353832400001</v>
      </c>
      <c r="AR41" s="401">
        <f>'A4'!AR41</f>
        <v>8873.6767234400013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14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3.1739999999999999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40</v>
      </c>
      <c r="O43" s="401">
        <f>'A4'!O43</f>
        <v>0.39992534000000002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1.46322424</v>
      </c>
      <c r="AD43" s="401">
        <f>'A4'!AD43</f>
        <v>352.76660670000001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34.056312720000001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1974.2353832400001</v>
      </c>
      <c r="AR43" s="401">
        <f>'A4'!AR43</f>
        <v>8873.6767234400013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14.455850720000003</v>
      </c>
      <c r="O44" s="401">
        <f>'A4'!O44</f>
        <v>0.51108971999999997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0.199959</v>
      </c>
      <c r="AD44" s="401">
        <f>'A4'!AD44</f>
        <v>83.903933640000005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2353.69748832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38.606999999999999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14.455850720000003</v>
      </c>
      <c r="O46" s="401">
        <f>'A4'!O46</f>
        <v>0.51108971999999997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0.199959</v>
      </c>
      <c r="AD46" s="401">
        <f>'A4'!AD46</f>
        <v>45.296933640000006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2353.69748832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18.262081439999999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36.760656419999989</v>
      </c>
      <c r="AR47" s="401">
        <f>'A4'!AR47</f>
        <v>401.07502736000009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17.529561399999999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4.8</v>
      </c>
      <c r="AR48" s="401">
        <f>'A4'!AR48</f>
        <v>401.07502736000009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0.73252004000000004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31.960656419999992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68.455850720000001</v>
      </c>
      <c r="O50" s="401">
        <f>'A4'!O50</f>
        <v>0.91101505999999999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1.66318324</v>
      </c>
      <c r="AD50" s="401">
        <f>'A4'!AD50</f>
        <v>458.10662178000001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34.056312720000001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2010.9960396600002</v>
      </c>
      <c r="AR50" s="401">
        <f>'A4'!AR50</f>
        <v>11628.449239120002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58.294850719999999</v>
      </c>
      <c r="O52" s="401">
        <f>'A4'!O52</f>
        <v>0.62796663999999991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1.66318324</v>
      </c>
      <c r="AD52" s="401">
        <f>'A4'!AD52</f>
        <v>458.10662178000001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34.056312720000001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2010.9960396600002</v>
      </c>
      <c r="AR52" s="401">
        <f>'A4'!AR52</f>
        <v>11368.28094266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10.161</v>
      </c>
      <c r="O53" s="401">
        <f>'A4'!O53</f>
        <v>0.28304841999999997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260.16829645999997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2354.0813848600001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2354.0813848600001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2354.0813848600001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2354.0813848600001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508.19535637000001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508.19535637000001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508.19535637000001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508.19535637000001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1802.4818321299999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1802.4818321299999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1802.4818321299999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1802.4818321299999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4664.7585733599999</v>
      </c>
      <c r="E34" s="264">
        <f xml:space="preserve"> 'A5'!E34</f>
        <v>0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4664.7585733599999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513.14495386999999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513.14495386999999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513.14495386999999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513.14495386999999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551.59955273000003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551.59955273000003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551.59955273000003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551.59955273000003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1064.7445066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1064.7445066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5729.5030799599999</v>
      </c>
      <c r="E48" s="264">
        <f xml:space="preserve"> 'A5'!E48</f>
        <v>0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5729.5030799599999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1166606.6828438556</v>
      </c>
      <c r="E50" s="447">
        <f xml:space="preserve"> 'A5'!E50</f>
        <v>57946.309762699981</v>
      </c>
      <c r="F50" s="447">
        <f xml:space="preserve"> 'A5'!F50</f>
        <v>137.60755742999996</v>
      </c>
      <c r="G50" s="447">
        <f xml:space="preserve"> 'A5'!G50</f>
        <v>221.79796280000014</v>
      </c>
      <c r="H50" s="447">
        <f xml:space="preserve"> 'A5'!H50</f>
        <v>120.34675290999994</v>
      </c>
      <c r="I50" s="447">
        <f xml:space="preserve"> 'A5'!I50</f>
        <v>1.17903095</v>
      </c>
      <c r="J50" s="447">
        <f xml:space="preserve"> 'A5'!J50</f>
        <v>0.54535862000000002</v>
      </c>
      <c r="K50" s="447">
        <f xml:space="preserve"> 'A5'!K50</f>
        <v>14.822706969999999</v>
      </c>
      <c r="L50" s="447">
        <f xml:space="preserve"> 'A5'!L50</f>
        <v>64.920273609999995</v>
      </c>
      <c r="M50" s="447">
        <f xml:space="preserve"> 'A5'!M50</f>
        <v>1225114.2122498457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299.2950151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299.2950151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299.2950151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299.2950151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10.965422689999999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10.965422689999999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10.965422689999999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10.965422689999999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299.2950151</v>
      </c>
      <c r="E34" s="111">
        <f>'A6'!E34</f>
        <v>10.965422689999999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310.26043779000003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13.22399394</v>
      </c>
      <c r="E37" s="111">
        <f>'A6'!E37</f>
        <v>21.805486639999998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35.029480579999998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13.22399394</v>
      </c>
      <c r="E39" s="111">
        <f>'A6'!E39</f>
        <v>21.805486639999998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35.029480579999998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250.24501509999999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250.24501509999999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250.24501509999999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250.24501509999999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263.46900904</v>
      </c>
      <c r="E46" s="111">
        <f>'A6'!E46</f>
        <v>21.805486639999998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285.27449567999997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562.76402413999995</v>
      </c>
      <c r="E48" s="111">
        <f>'A6'!E48</f>
        <v>32.770909329999995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595.53493346999994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300990.59893124981</v>
      </c>
      <c r="E50" s="448">
        <f>'A6'!E50</f>
        <v>16824.534487860008</v>
      </c>
      <c r="F50" s="448">
        <f>'A6'!F50</f>
        <v>44189.42425507999</v>
      </c>
      <c r="G50" s="448">
        <f>'A6'!G50</f>
        <v>9153.0427365100004</v>
      </c>
      <c r="H50" s="448">
        <f>'A6'!H50</f>
        <v>2651.4368499800007</v>
      </c>
      <c r="I50" s="448">
        <f>'A6'!I50</f>
        <v>2217.8271661800009</v>
      </c>
      <c r="J50" s="448">
        <f>'A6'!J50</f>
        <v>80.515953539999998</v>
      </c>
      <c r="K50" s="448">
        <f>'A6'!K50</f>
        <v>11660.190193110004</v>
      </c>
      <c r="L50" s="448">
        <f>'A6'!L50</f>
        <v>387767.57057350979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2354.0813848600001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2354.0813848600001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807.49037147000001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508.19535637000001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299.2950151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1813.4472548199999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1813.4472548199999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4975.0190111499996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548.17443445000004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548.17443445000004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801.84456782999996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551.59955273000003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250.24501509999999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1350.01900228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6325.0380134299994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8431.6720235299981</v>
      </c>
      <c r="E52" s="448">
        <f>'A7'!E52</f>
        <v>2468.5760315500002</v>
      </c>
      <c r="F52" s="448">
        <f>'A7'!F52</f>
        <v>644.48904751000009</v>
      </c>
      <c r="G52" s="448">
        <f>'A7'!G52</f>
        <v>113.63534197</v>
      </c>
      <c r="H52" s="448">
        <f>'A7'!H52</f>
        <v>162.78118687999998</v>
      </c>
      <c r="I52" s="448">
        <f>'A7'!I52</f>
        <v>4.9196420499999993</v>
      </c>
      <c r="J52" s="448">
        <f>'A7'!J52</f>
        <v>20.041491880000002</v>
      </c>
      <c r="K52" s="448">
        <f>'A7'!K52</f>
        <v>11846.114765369999</v>
      </c>
      <c r="L52" s="448">
        <f>'A7'!L52</f>
        <v>5966.7797676750006</v>
      </c>
      <c r="M52" s="448">
        <f>'A7'!M52</f>
        <v>1630694.6773564005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2019-10-01T12:32:07Z</dcterms:created>
  <dcterms:modified xsi:type="dcterms:W3CDTF">2019-10-01T12:32:07Z</dcterms:modified>
</cp:coreProperties>
</file>