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4" i="31"/>
  <c r="L14" i="83" s="1"/>
  <c r="L15" i="31"/>
  <c r="D16" i="31"/>
  <c r="E16" i="31"/>
  <c r="L16" i="31" s="1"/>
  <c r="L16" i="83" s="1"/>
  <c r="F16" i="31"/>
  <c r="G16" i="31"/>
  <c r="H16" i="31"/>
  <c r="I16" i="3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H19" i="31"/>
  <c r="H22" i="31" s="1"/>
  <c r="I19" i="31"/>
  <c r="J19" i="31"/>
  <c r="K19" i="31"/>
  <c r="K22" i="31" s="1"/>
  <c r="K22" i="83" s="1"/>
  <c r="L20" i="31"/>
  <c r="L21" i="31"/>
  <c r="D22" i="31"/>
  <c r="D22" i="83" s="1"/>
  <c r="I22" i="31"/>
  <c r="D25" i="31"/>
  <c r="E25" i="31"/>
  <c r="F25" i="31"/>
  <c r="G25" i="31"/>
  <c r="H25" i="31"/>
  <c r="I25" i="31"/>
  <c r="J25" i="31"/>
  <c r="K25" i="31"/>
  <c r="L26" i="31"/>
  <c r="L27" i="31"/>
  <c r="D28" i="31"/>
  <c r="E28" i="31"/>
  <c r="F28" i="31"/>
  <c r="G28" i="31"/>
  <c r="H28" i="31"/>
  <c r="I28" i="31"/>
  <c r="J28" i="31"/>
  <c r="K28" i="31"/>
  <c r="L29" i="31"/>
  <c r="L30" i="31"/>
  <c r="D31" i="31"/>
  <c r="D34" i="31" s="1"/>
  <c r="E31" i="31"/>
  <c r="F31" i="31"/>
  <c r="G31" i="31"/>
  <c r="H31" i="31"/>
  <c r="I31" i="31"/>
  <c r="I34" i="31" s="1"/>
  <c r="I34" i="83" s="1"/>
  <c r="J31" i="31"/>
  <c r="K31" i="31"/>
  <c r="L32" i="31"/>
  <c r="L32" i="83" s="1"/>
  <c r="L33" i="31"/>
  <c r="F34" i="31"/>
  <c r="G34" i="31"/>
  <c r="J34" i="31"/>
  <c r="J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I44" i="31"/>
  <c r="J44" i="31"/>
  <c r="K44" i="31"/>
  <c r="K44" i="83" s="1"/>
  <c r="L45" i="31"/>
  <c r="L46" i="31"/>
  <c r="D47" i="31"/>
  <c r="D50" i="31" s="1"/>
  <c r="E47" i="31"/>
  <c r="F47" i="31"/>
  <c r="G47" i="31"/>
  <c r="G50" i="31" s="1"/>
  <c r="G50" i="83" s="1"/>
  <c r="H47" i="31"/>
  <c r="I47" i="31"/>
  <c r="J47" i="31"/>
  <c r="K47" i="31"/>
  <c r="L48" i="31"/>
  <c r="L49" i="31"/>
  <c r="E50" i="31"/>
  <c r="E50" i="83" s="1"/>
  <c r="I50" i="3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H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F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I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K13" i="32" s="1"/>
  <c r="K13" i="84" s="1"/>
  <c r="G13" i="32"/>
  <c r="H13" i="32"/>
  <c r="I13" i="32"/>
  <c r="J13" i="32"/>
  <c r="L13" i="32"/>
  <c r="K14" i="32"/>
  <c r="K15" i="32"/>
  <c r="M15" i="32"/>
  <c r="D16" i="32"/>
  <c r="E16" i="32"/>
  <c r="F16" i="32"/>
  <c r="G16" i="32"/>
  <c r="H16" i="32"/>
  <c r="H22" i="32" s="1"/>
  <c r="H22" i="84" s="1"/>
  <c r="I16" i="32"/>
  <c r="J16" i="32"/>
  <c r="L16" i="32"/>
  <c r="K17" i="32"/>
  <c r="K18" i="32"/>
  <c r="D19" i="32"/>
  <c r="E19" i="32"/>
  <c r="K19" i="32" s="1"/>
  <c r="F19" i="32"/>
  <c r="F22" i="32" s="1"/>
  <c r="F22" i="84" s="1"/>
  <c r="G19" i="32"/>
  <c r="G22" i="32" s="1"/>
  <c r="G22" i="84" s="1"/>
  <c r="H19" i="32"/>
  <c r="I19" i="32"/>
  <c r="J19" i="32"/>
  <c r="J22" i="32" s="1"/>
  <c r="J22" i="84" s="1"/>
  <c r="L19" i="32"/>
  <c r="K20" i="32"/>
  <c r="M20" i="32"/>
  <c r="M19" i="32" s="1"/>
  <c r="K21" i="32"/>
  <c r="M21" i="32"/>
  <c r="D22" i="32"/>
  <c r="D22" i="84" s="1"/>
  <c r="I22" i="32"/>
  <c r="L22" i="32"/>
  <c r="D25" i="32"/>
  <c r="E25" i="32"/>
  <c r="K25" i="32" s="1"/>
  <c r="K25" i="84" s="1"/>
  <c r="F25" i="32"/>
  <c r="G25" i="32"/>
  <c r="H25" i="32"/>
  <c r="I25" i="32"/>
  <c r="J25" i="32"/>
  <c r="J25" i="84" s="1"/>
  <c r="L25" i="32"/>
  <c r="K26" i="32"/>
  <c r="M26" i="32"/>
  <c r="M25" i="32" s="1"/>
  <c r="M25" i="84" s="1"/>
  <c r="K27" i="32"/>
  <c r="M27" i="32"/>
  <c r="D28" i="32"/>
  <c r="E28" i="32"/>
  <c r="F28" i="32"/>
  <c r="G28" i="32"/>
  <c r="G34" i="32" s="1"/>
  <c r="G34" i="84" s="1"/>
  <c r="H28" i="32"/>
  <c r="I28" i="32"/>
  <c r="J28" i="32"/>
  <c r="L28" i="32"/>
  <c r="K29" i="32"/>
  <c r="M29" i="32"/>
  <c r="M28" i="32" s="1"/>
  <c r="M28" i="84" s="1"/>
  <c r="K30" i="32"/>
  <c r="M30" i="32"/>
  <c r="D31" i="32"/>
  <c r="E31" i="32"/>
  <c r="F31" i="32"/>
  <c r="G31" i="32"/>
  <c r="H31" i="32"/>
  <c r="I31" i="32"/>
  <c r="I34" i="32" s="1"/>
  <c r="I34" i="84" s="1"/>
  <c r="J31" i="32"/>
  <c r="J34" i="32" s="1"/>
  <c r="J34" i="84" s="1"/>
  <c r="L31" i="32"/>
  <c r="K32" i="32"/>
  <c r="K33" i="32"/>
  <c r="M33" i="32"/>
  <c r="E34" i="32"/>
  <c r="H34" i="32"/>
  <c r="H34" i="84" s="1"/>
  <c r="K36" i="32"/>
  <c r="M36" i="32"/>
  <c r="K37" i="32"/>
  <c r="K38" i="32"/>
  <c r="D41" i="32"/>
  <c r="E41" i="32"/>
  <c r="F41" i="32"/>
  <c r="G41" i="32"/>
  <c r="H41" i="32"/>
  <c r="H41" i="84" s="1"/>
  <c r="I41" i="32"/>
  <c r="J41" i="32"/>
  <c r="L41" i="32"/>
  <c r="K42" i="32"/>
  <c r="M42" i="32"/>
  <c r="K43" i="32"/>
  <c r="D44" i="32"/>
  <c r="E44" i="32"/>
  <c r="E50" i="32" s="1"/>
  <c r="E50" i="84" s="1"/>
  <c r="F44" i="32"/>
  <c r="G44" i="32"/>
  <c r="H44" i="32"/>
  <c r="I44" i="32"/>
  <c r="J44" i="32"/>
  <c r="L44" i="32"/>
  <c r="K45" i="32"/>
  <c r="M45" i="32"/>
  <c r="K46" i="32"/>
  <c r="D47" i="32"/>
  <c r="E47" i="32"/>
  <c r="F47" i="32"/>
  <c r="G47" i="32"/>
  <c r="G50" i="32" s="1"/>
  <c r="G50" i="84" s="1"/>
  <c r="H47" i="32"/>
  <c r="I47" i="32"/>
  <c r="I50" i="32" s="1"/>
  <c r="I50" i="84" s="1"/>
  <c r="J47" i="32"/>
  <c r="L47" i="32"/>
  <c r="K48" i="32"/>
  <c r="M48" i="32"/>
  <c r="M47" i="32" s="1"/>
  <c r="K49" i="32"/>
  <c r="M49" i="32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M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E22" i="33" s="1"/>
  <c r="E22" i="85" s="1"/>
  <c r="F16" i="33"/>
  <c r="G16" i="33"/>
  <c r="H16" i="33"/>
  <c r="I16" i="33"/>
  <c r="J16" i="33"/>
  <c r="K16" i="33"/>
  <c r="L16" i="33"/>
  <c r="M16" i="33"/>
  <c r="M22" i="33" s="1"/>
  <c r="M22" i="85" s="1"/>
  <c r="N16" i="33"/>
  <c r="O16" i="33"/>
  <c r="P16" i="33"/>
  <c r="Q16" i="33"/>
  <c r="R16" i="33"/>
  <c r="S16" i="33"/>
  <c r="T16" i="33"/>
  <c r="U16" i="33"/>
  <c r="U22" i="33" s="1"/>
  <c r="U22" i="85" s="1"/>
  <c r="V16" i="33"/>
  <c r="W16" i="33"/>
  <c r="X16" i="33"/>
  <c r="Y16" i="33"/>
  <c r="Z16" i="33"/>
  <c r="AA16" i="33"/>
  <c r="AB16" i="33"/>
  <c r="AC16" i="33"/>
  <c r="AC22" i="33" s="1"/>
  <c r="AC22" i="85" s="1"/>
  <c r="AD16" i="33"/>
  <c r="AE16" i="33"/>
  <c r="AF16" i="33"/>
  <c r="AG16" i="33"/>
  <c r="AH16" i="33"/>
  <c r="AI16" i="33"/>
  <c r="AJ16" i="33"/>
  <c r="AK16" i="33"/>
  <c r="AK22" i="33" s="1"/>
  <c r="AK22" i="85" s="1"/>
  <c r="AL16" i="33"/>
  <c r="AM16" i="33"/>
  <c r="AN16" i="33"/>
  <c r="AO16" i="33"/>
  <c r="AP16" i="33"/>
  <c r="AQ16" i="33"/>
  <c r="AR16" i="33"/>
  <c r="D19" i="33"/>
  <c r="D22" i="33" s="1"/>
  <c r="E19" i="33"/>
  <c r="F19" i="33"/>
  <c r="G19" i="33"/>
  <c r="G22" i="33" s="1"/>
  <c r="G22" i="85" s="1"/>
  <c r="H19" i="33"/>
  <c r="I19" i="33"/>
  <c r="J19" i="33"/>
  <c r="J22" i="33" s="1"/>
  <c r="J22" i="85" s="1"/>
  <c r="K19" i="33"/>
  <c r="L19" i="33"/>
  <c r="L22" i="33" s="1"/>
  <c r="M19" i="33"/>
  <c r="N19" i="33"/>
  <c r="O19" i="33"/>
  <c r="O22" i="33" s="1"/>
  <c r="O22" i="85" s="1"/>
  <c r="P19" i="33"/>
  <c r="Q19" i="33"/>
  <c r="R19" i="33"/>
  <c r="R22" i="33" s="1"/>
  <c r="R22" i="85" s="1"/>
  <c r="S19" i="33"/>
  <c r="T19" i="33"/>
  <c r="T22" i="33" s="1"/>
  <c r="U19" i="33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B22" i="33" s="1"/>
  <c r="AB22" i="85" s="1"/>
  <c r="AC19" i="33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J22" i="33" s="1"/>
  <c r="AK19" i="33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AR22" i="33" s="1"/>
  <c r="F22" i="33"/>
  <c r="F22" i="85" s="1"/>
  <c r="K22" i="33"/>
  <c r="N22" i="33"/>
  <c r="N22" i="85" s="1"/>
  <c r="S22" i="33"/>
  <c r="V22" i="33"/>
  <c r="V22" i="85" s="1"/>
  <c r="AA22" i="33"/>
  <c r="AD22" i="33"/>
  <c r="AD22" i="85" s="1"/>
  <c r="AI22" i="33"/>
  <c r="AL22" i="33"/>
  <c r="AL22" i="85" s="1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I34" i="33" s="1"/>
  <c r="I34" i="85" s="1"/>
  <c r="J28" i="33"/>
  <c r="K28" i="33"/>
  <c r="L28" i="33"/>
  <c r="M28" i="33"/>
  <c r="N28" i="33"/>
  <c r="O28" i="33"/>
  <c r="P28" i="33"/>
  <c r="Q28" i="33"/>
  <c r="Q34" i="33" s="1"/>
  <c r="Q34" i="85" s="1"/>
  <c r="R28" i="33"/>
  <c r="S28" i="33"/>
  <c r="T28" i="33"/>
  <c r="U28" i="33"/>
  <c r="V28" i="33"/>
  <c r="W28" i="33"/>
  <c r="X28" i="33"/>
  <c r="Y28" i="33"/>
  <c r="Y34" i="33" s="1"/>
  <c r="Y34" i="85" s="1"/>
  <c r="Z28" i="33"/>
  <c r="AA28" i="33"/>
  <c r="AB28" i="33"/>
  <c r="AC28" i="33"/>
  <c r="AD28" i="33"/>
  <c r="AE28" i="33"/>
  <c r="AF28" i="33"/>
  <c r="AG28" i="33"/>
  <c r="AG34" i="33" s="1"/>
  <c r="AG34" i="85" s="1"/>
  <c r="AH28" i="33"/>
  <c r="AI28" i="33"/>
  <c r="AJ28" i="33"/>
  <c r="AK28" i="33"/>
  <c r="AL28" i="33"/>
  <c r="AM28" i="33"/>
  <c r="AN28" i="33"/>
  <c r="AO28" i="33"/>
  <c r="AO34" i="33" s="1"/>
  <c r="AO34" i="85" s="1"/>
  <c r="AP28" i="33"/>
  <c r="AQ28" i="33"/>
  <c r="AR28" i="33"/>
  <c r="D31" i="33"/>
  <c r="E31" i="33"/>
  <c r="F31" i="33"/>
  <c r="F34" i="33" s="1"/>
  <c r="F34" i="85" s="1"/>
  <c r="G31" i="33"/>
  <c r="H31" i="33"/>
  <c r="H34" i="33" s="1"/>
  <c r="H34" i="85" s="1"/>
  <c r="I31" i="33"/>
  <c r="J31" i="33"/>
  <c r="K31" i="33"/>
  <c r="K34" i="33" s="1"/>
  <c r="K34" i="85" s="1"/>
  <c r="L31" i="33"/>
  <c r="M31" i="33"/>
  <c r="N31" i="33"/>
  <c r="N34" i="33" s="1"/>
  <c r="N34" i="85" s="1"/>
  <c r="O31" i="33"/>
  <c r="P31" i="33"/>
  <c r="P34" i="33" s="1"/>
  <c r="P34" i="85" s="1"/>
  <c r="Q31" i="33"/>
  <c r="R31" i="33"/>
  <c r="S31" i="33"/>
  <c r="S34" i="33" s="1"/>
  <c r="S34" i="85" s="1"/>
  <c r="T31" i="33"/>
  <c r="U31" i="33"/>
  <c r="V31" i="33"/>
  <c r="V34" i="33" s="1"/>
  <c r="V34" i="85" s="1"/>
  <c r="W31" i="33"/>
  <c r="X31" i="33"/>
  <c r="X34" i="33" s="1"/>
  <c r="X34" i="85" s="1"/>
  <c r="Y31" i="33"/>
  <c r="Z31" i="33"/>
  <c r="AA31" i="33"/>
  <c r="AA34" i="33" s="1"/>
  <c r="AA34" i="85" s="1"/>
  <c r="AB31" i="33"/>
  <c r="AC31" i="33"/>
  <c r="AD31" i="33"/>
  <c r="AD34" i="33" s="1"/>
  <c r="AD34" i="85" s="1"/>
  <c r="AE31" i="33"/>
  <c r="AF31" i="33"/>
  <c r="AF34" i="33" s="1"/>
  <c r="AG31" i="33"/>
  <c r="AH31" i="33"/>
  <c r="AI31" i="33"/>
  <c r="AI34" i="33" s="1"/>
  <c r="AI34" i="85" s="1"/>
  <c r="AJ31" i="33"/>
  <c r="AK31" i="33"/>
  <c r="AL31" i="33"/>
  <c r="AL34" i="33" s="1"/>
  <c r="AL34" i="85" s="1"/>
  <c r="AM31" i="33"/>
  <c r="AN31" i="33"/>
  <c r="AN34" i="33" s="1"/>
  <c r="AN34" i="85" s="1"/>
  <c r="AO31" i="33"/>
  <c r="AP31" i="33"/>
  <c r="AQ31" i="33"/>
  <c r="AQ34" i="33" s="1"/>
  <c r="AQ34" i="85" s="1"/>
  <c r="AR31" i="33"/>
  <c r="G34" i="33"/>
  <c r="J34" i="33"/>
  <c r="J34" i="85" s="1"/>
  <c r="O34" i="33"/>
  <c r="R34" i="33"/>
  <c r="R34" i="85" s="1"/>
  <c r="W34" i="33"/>
  <c r="Z34" i="33"/>
  <c r="Z34" i="85" s="1"/>
  <c r="AE34" i="33"/>
  <c r="AH34" i="33"/>
  <c r="AH34" i="85" s="1"/>
  <c r="AM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E50" i="33" s="1"/>
  <c r="E50" i="85" s="1"/>
  <c r="F44" i="33"/>
  <c r="G44" i="33"/>
  <c r="H44" i="33"/>
  <c r="I44" i="33"/>
  <c r="J44" i="33"/>
  <c r="K44" i="33"/>
  <c r="L44" i="33"/>
  <c r="M44" i="33"/>
  <c r="M50" i="33" s="1"/>
  <c r="M50" i="85" s="1"/>
  <c r="N44" i="33"/>
  <c r="O44" i="33"/>
  <c r="P44" i="33"/>
  <c r="Q44" i="33"/>
  <c r="R44" i="33"/>
  <c r="S44" i="33"/>
  <c r="T44" i="33"/>
  <c r="U44" i="33"/>
  <c r="U50" i="33" s="1"/>
  <c r="U50" i="85" s="1"/>
  <c r="V44" i="33"/>
  <c r="W44" i="33"/>
  <c r="X44" i="33"/>
  <c r="Y44" i="33"/>
  <c r="Z44" i="33"/>
  <c r="AA44" i="33"/>
  <c r="AB44" i="33"/>
  <c r="AC44" i="33"/>
  <c r="AC50" i="33" s="1"/>
  <c r="AD44" i="33"/>
  <c r="AE44" i="33"/>
  <c r="AF44" i="33"/>
  <c r="AG44" i="33"/>
  <c r="AH44" i="33"/>
  <c r="AI44" i="33"/>
  <c r="AJ44" i="33"/>
  <c r="AK44" i="33"/>
  <c r="AK50" i="33" s="1"/>
  <c r="AL44" i="33"/>
  <c r="AM44" i="33"/>
  <c r="AN44" i="33"/>
  <c r="AO44" i="33"/>
  <c r="AP44" i="33"/>
  <c r="AQ44" i="33"/>
  <c r="AR44" i="33"/>
  <c r="D47" i="33"/>
  <c r="D50" i="33" s="1"/>
  <c r="D50" i="85" s="1"/>
  <c r="E47" i="33"/>
  <c r="F47" i="33"/>
  <c r="G47" i="33"/>
  <c r="H47" i="33"/>
  <c r="I47" i="33"/>
  <c r="J47" i="33"/>
  <c r="J50" i="33" s="1"/>
  <c r="J50" i="85" s="1"/>
  <c r="K47" i="33"/>
  <c r="L47" i="33"/>
  <c r="L50" i="33" s="1"/>
  <c r="L50" i="85" s="1"/>
  <c r="M47" i="33"/>
  <c r="N47" i="33"/>
  <c r="O47" i="33"/>
  <c r="P47" i="33"/>
  <c r="Q47" i="33"/>
  <c r="R47" i="33"/>
  <c r="R50" i="33" s="1"/>
  <c r="R50" i="85" s="1"/>
  <c r="S47" i="33"/>
  <c r="T47" i="33"/>
  <c r="T50" i="33" s="1"/>
  <c r="T50" i="85" s="1"/>
  <c r="U47" i="33"/>
  <c r="V47" i="33"/>
  <c r="W47" i="33"/>
  <c r="X47" i="33"/>
  <c r="Y47" i="33"/>
  <c r="Z47" i="33"/>
  <c r="Z50" i="33" s="1"/>
  <c r="Z50" i="85" s="1"/>
  <c r="AA47" i="33"/>
  <c r="AB47" i="33"/>
  <c r="AB50" i="33" s="1"/>
  <c r="AB50" i="85" s="1"/>
  <c r="AC47" i="33"/>
  <c r="AD47" i="33"/>
  <c r="AE47" i="33"/>
  <c r="AF47" i="33"/>
  <c r="AG47" i="33"/>
  <c r="AH47" i="33"/>
  <c r="AH50" i="33" s="1"/>
  <c r="AH50" i="85" s="1"/>
  <c r="AI47" i="33"/>
  <c r="AJ47" i="33"/>
  <c r="AJ50" i="33" s="1"/>
  <c r="AJ50" i="85" s="1"/>
  <c r="AK47" i="33"/>
  <c r="AL47" i="33"/>
  <c r="AM47" i="33"/>
  <c r="AN47" i="33"/>
  <c r="AO47" i="33"/>
  <c r="AP47" i="33"/>
  <c r="AP50" i="33" s="1"/>
  <c r="AP50" i="85" s="1"/>
  <c r="AQ47" i="33"/>
  <c r="AR47" i="33"/>
  <c r="AR50" i="33" s="1"/>
  <c r="AR50" i="85" s="1"/>
  <c r="F50" i="33"/>
  <c r="F50" i="85" s="1"/>
  <c r="K50" i="33"/>
  <c r="N50" i="33"/>
  <c r="N50" i="85" s="1"/>
  <c r="S50" i="33"/>
  <c r="V50" i="33"/>
  <c r="V50" i="85" s="1"/>
  <c r="AA50" i="33"/>
  <c r="AD50" i="33"/>
  <c r="AD50" i="85" s="1"/>
  <c r="AI50" i="33"/>
  <c r="AL50" i="33"/>
  <c r="AL50" i="85" s="1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K22" i="85"/>
  <c r="L22" i="85"/>
  <c r="S22" i="85"/>
  <c r="T22" i="85"/>
  <c r="AA22" i="85"/>
  <c r="AI22" i="85"/>
  <c r="AJ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L31" i="85"/>
  <c r="M31" i="85"/>
  <c r="N31" i="85"/>
  <c r="O31" i="85"/>
  <c r="P31" i="85"/>
  <c r="Q31" i="85"/>
  <c r="R31" i="85"/>
  <c r="T31" i="85"/>
  <c r="U31" i="85"/>
  <c r="V31" i="85"/>
  <c r="W31" i="85"/>
  <c r="X31" i="85"/>
  <c r="Y31" i="85"/>
  <c r="Z31" i="85"/>
  <c r="AB31" i="85"/>
  <c r="AC31" i="85"/>
  <c r="AD31" i="85"/>
  <c r="AE31" i="85"/>
  <c r="AF31" i="85"/>
  <c r="AG31" i="85"/>
  <c r="AH31" i="85"/>
  <c r="AJ31" i="85"/>
  <c r="AK31" i="85"/>
  <c r="AL31" i="85"/>
  <c r="AM31" i="85"/>
  <c r="AN31" i="85"/>
  <c r="AO31" i="85"/>
  <c r="AP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O34" i="85"/>
  <c r="W34" i="85"/>
  <c r="AE34" i="85"/>
  <c r="AF34" i="85"/>
  <c r="AM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J41" i="85"/>
  <c r="K41" i="85"/>
  <c r="L41" i="85"/>
  <c r="M41" i="85"/>
  <c r="N41" i="85"/>
  <c r="O41" i="85"/>
  <c r="P41" i="85"/>
  <c r="R41" i="85"/>
  <c r="S41" i="85"/>
  <c r="T41" i="85"/>
  <c r="U41" i="85"/>
  <c r="V41" i="85"/>
  <c r="W41" i="85"/>
  <c r="X41" i="85"/>
  <c r="Z41" i="85"/>
  <c r="AA41" i="85"/>
  <c r="AB41" i="85"/>
  <c r="AC41" i="85"/>
  <c r="AD41" i="85"/>
  <c r="AE41" i="85"/>
  <c r="AF41" i="85"/>
  <c r="AH41" i="85"/>
  <c r="AI41" i="85"/>
  <c r="AJ41" i="85"/>
  <c r="AK41" i="85"/>
  <c r="AL41" i="85"/>
  <c r="AM41" i="85"/>
  <c r="AN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K50" i="85"/>
  <c r="S50" i="85"/>
  <c r="AA50" i="85"/>
  <c r="AC50" i="85"/>
  <c r="AI50" i="85"/>
  <c r="AK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J25" i="86" s="1"/>
  <c r="K25" i="76"/>
  <c r="L25" i="76"/>
  <c r="M26" i="76"/>
  <c r="M27" i="76"/>
  <c r="D28" i="76"/>
  <c r="E28" i="76"/>
  <c r="F28" i="76"/>
  <c r="G28" i="76"/>
  <c r="H28" i="76"/>
  <c r="I28" i="76"/>
  <c r="J28" i="76"/>
  <c r="K28" i="76"/>
  <c r="L28" i="76"/>
  <c r="M29" i="76"/>
  <c r="M30" i="76"/>
  <c r="D31" i="76"/>
  <c r="E31" i="76"/>
  <c r="E34" i="76" s="1"/>
  <c r="F31" i="76"/>
  <c r="G31" i="76"/>
  <c r="H31" i="76"/>
  <c r="I31" i="76"/>
  <c r="J31" i="76"/>
  <c r="K31" i="76"/>
  <c r="L31" i="76"/>
  <c r="M32" i="76"/>
  <c r="M33" i="76"/>
  <c r="D34" i="76"/>
  <c r="F34" i="76"/>
  <c r="H34" i="76"/>
  <c r="I34" i="76"/>
  <c r="L34" i="76"/>
  <c r="D37" i="76"/>
  <c r="E37" i="76"/>
  <c r="F37" i="76"/>
  <c r="G37" i="76"/>
  <c r="H37" i="76"/>
  <c r="I37" i="76"/>
  <c r="J37" i="76"/>
  <c r="K37" i="76"/>
  <c r="L37" i="76"/>
  <c r="M38" i="76"/>
  <c r="M39" i="76"/>
  <c r="M37" i="76" s="1"/>
  <c r="M37" i="86" s="1"/>
  <c r="D40" i="76"/>
  <c r="E40" i="76"/>
  <c r="F40" i="76"/>
  <c r="G40" i="76"/>
  <c r="H40" i="76"/>
  <c r="M40" i="76" s="1"/>
  <c r="M40" i="86" s="1"/>
  <c r="I40" i="76"/>
  <c r="J40" i="76"/>
  <c r="K40" i="76"/>
  <c r="L40" i="76"/>
  <c r="M41" i="76"/>
  <c r="M42" i="76"/>
  <c r="D43" i="76"/>
  <c r="E43" i="76"/>
  <c r="F43" i="76"/>
  <c r="G43" i="76"/>
  <c r="G46" i="76" s="1"/>
  <c r="H43" i="76"/>
  <c r="I43" i="76"/>
  <c r="J43" i="76"/>
  <c r="K43" i="76"/>
  <c r="L43" i="76"/>
  <c r="M43" i="76"/>
  <c r="M44" i="76"/>
  <c r="M45" i="76"/>
  <c r="M45" i="86" s="1"/>
  <c r="E46" i="76"/>
  <c r="F46" i="76"/>
  <c r="J46" i="76"/>
  <c r="K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E28" i="86"/>
  <c r="G28" i="86"/>
  <c r="H28" i="86"/>
  <c r="I28" i="86"/>
  <c r="J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H34" i="86"/>
  <c r="I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M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F46" i="86"/>
  <c r="G46" i="86"/>
  <c r="J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G25" i="87" s="1"/>
  <c r="H25" i="35"/>
  <c r="I25" i="35"/>
  <c r="J25" i="35"/>
  <c r="J25" i="87" s="1"/>
  <c r="K25" i="35"/>
  <c r="K25" i="87" s="1"/>
  <c r="L25" i="35"/>
  <c r="L25" i="87" s="1"/>
  <c r="L26" i="35"/>
  <c r="L27" i="35"/>
  <c r="D28" i="35"/>
  <c r="D28" i="87" s="1"/>
  <c r="E28" i="35"/>
  <c r="F28" i="35"/>
  <c r="G28" i="35"/>
  <c r="G28" i="87" s="1"/>
  <c r="H28" i="35"/>
  <c r="H28" i="87" s="1"/>
  <c r="I28" i="35"/>
  <c r="I28" i="87" s="1"/>
  <c r="J28" i="35"/>
  <c r="K28" i="35"/>
  <c r="L29" i="35"/>
  <c r="L30" i="35"/>
  <c r="D31" i="35"/>
  <c r="E31" i="35"/>
  <c r="E34" i="35" s="1"/>
  <c r="E34" i="87" s="1"/>
  <c r="F31" i="35"/>
  <c r="F34" i="35" s="1"/>
  <c r="F34" i="87" s="1"/>
  <c r="G31" i="35"/>
  <c r="H31" i="35"/>
  <c r="H34" i="35" s="1"/>
  <c r="I31" i="35"/>
  <c r="J31" i="35"/>
  <c r="K31" i="35"/>
  <c r="L32" i="35"/>
  <c r="L32" i="87" s="1"/>
  <c r="L33" i="35"/>
  <c r="M33" i="36" s="1"/>
  <c r="M33" i="88" s="1"/>
  <c r="J34" i="35"/>
  <c r="J34" i="87" s="1"/>
  <c r="K34" i="35"/>
  <c r="D37" i="35"/>
  <c r="E37" i="35"/>
  <c r="F37" i="35"/>
  <c r="G37" i="35"/>
  <c r="G37" i="87" s="1"/>
  <c r="H37" i="35"/>
  <c r="I37" i="35"/>
  <c r="I37" i="87" s="1"/>
  <c r="J37" i="35"/>
  <c r="J37" i="87" s="1"/>
  <c r="K37" i="35"/>
  <c r="L38" i="35"/>
  <c r="L39" i="35"/>
  <c r="D40" i="35"/>
  <c r="D40" i="87" s="1"/>
  <c r="E40" i="35"/>
  <c r="F40" i="35"/>
  <c r="F40" i="87" s="1"/>
  <c r="G40" i="35"/>
  <c r="G40" i="87" s="1"/>
  <c r="H40" i="35"/>
  <c r="I40" i="35"/>
  <c r="J40" i="35"/>
  <c r="K40" i="35"/>
  <c r="L41" i="35"/>
  <c r="L42" i="35"/>
  <c r="L42" i="87" s="1"/>
  <c r="D43" i="35"/>
  <c r="D43" i="87" s="1"/>
  <c r="E43" i="35"/>
  <c r="F43" i="35"/>
  <c r="G43" i="35"/>
  <c r="H43" i="35"/>
  <c r="I43" i="35"/>
  <c r="I43" i="87" s="1"/>
  <c r="J43" i="35"/>
  <c r="J46" i="35" s="1"/>
  <c r="K43" i="35"/>
  <c r="K46" i="35" s="1"/>
  <c r="K46" i="87" s="1"/>
  <c r="L43" i="35"/>
  <c r="L44" i="35"/>
  <c r="L45" i="35"/>
  <c r="F46" i="35"/>
  <c r="F46" i="87" s="1"/>
  <c r="H46" i="35"/>
  <c r="H46" i="87" s="1"/>
  <c r="I46" i="35"/>
  <c r="H48" i="35"/>
  <c r="K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H25" i="87"/>
  <c r="I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E28" i="87"/>
  <c r="F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G31" i="87"/>
  <c r="H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H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F37" i="87"/>
  <c r="H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E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E43" i="87"/>
  <c r="F43" i="87"/>
  <c r="G43" i="87"/>
  <c r="H43" i="87"/>
  <c r="J43" i="87"/>
  <c r="L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4" i="88" s="1"/>
  <c r="K16" i="36"/>
  <c r="K17" i="36"/>
  <c r="K19" i="36"/>
  <c r="K20" i="36"/>
  <c r="D25" i="36"/>
  <c r="E25" i="36"/>
  <c r="E25" i="88" s="1"/>
  <c r="F25" i="36"/>
  <c r="G25" i="36"/>
  <c r="G25" i="88" s="1"/>
  <c r="H25" i="36"/>
  <c r="H25" i="88" s="1"/>
  <c r="I25" i="36"/>
  <c r="J25" i="36"/>
  <c r="K25" i="36"/>
  <c r="K25" i="88" s="1"/>
  <c r="L25" i="36"/>
  <c r="M26" i="36"/>
  <c r="D28" i="36"/>
  <c r="D28" i="88" s="1"/>
  <c r="E28" i="36"/>
  <c r="F28" i="36"/>
  <c r="G28" i="36"/>
  <c r="G28" i="88" s="1"/>
  <c r="H28" i="36"/>
  <c r="I28" i="36"/>
  <c r="I28" i="88" s="1"/>
  <c r="J28" i="36"/>
  <c r="K28" i="36"/>
  <c r="L28" i="36"/>
  <c r="M29" i="36"/>
  <c r="M30" i="36"/>
  <c r="M30" i="88" s="1"/>
  <c r="D31" i="36"/>
  <c r="E31" i="36"/>
  <c r="E34" i="36" s="1"/>
  <c r="E34" i="88" s="1"/>
  <c r="F31" i="36"/>
  <c r="F34" i="36" s="1"/>
  <c r="F34" i="88" s="1"/>
  <c r="G31" i="36"/>
  <c r="G31" i="88" s="1"/>
  <c r="H31" i="36"/>
  <c r="H34" i="36" s="1"/>
  <c r="H34" i="88" s="1"/>
  <c r="I31" i="36"/>
  <c r="J31" i="36"/>
  <c r="K31" i="36"/>
  <c r="L31" i="36"/>
  <c r="G34" i="36"/>
  <c r="I34" i="36"/>
  <c r="I34" i="88" s="1"/>
  <c r="J34" i="36"/>
  <c r="D37" i="36"/>
  <c r="E37" i="36"/>
  <c r="E37" i="88" s="1"/>
  <c r="F37" i="36"/>
  <c r="G37" i="36"/>
  <c r="G37" i="88" s="1"/>
  <c r="H37" i="36"/>
  <c r="I37" i="36"/>
  <c r="J37" i="36"/>
  <c r="J37" i="88" s="1"/>
  <c r="K37" i="36"/>
  <c r="M38" i="36"/>
  <c r="M38" i="88" s="1"/>
  <c r="M39" i="36"/>
  <c r="D40" i="36"/>
  <c r="D40" i="88" s="1"/>
  <c r="E40" i="36"/>
  <c r="E40" i="88" s="1"/>
  <c r="F40" i="36"/>
  <c r="G40" i="36"/>
  <c r="H40" i="36"/>
  <c r="I40" i="36"/>
  <c r="J40" i="36"/>
  <c r="K40" i="36"/>
  <c r="L40" i="36"/>
  <c r="M41" i="36"/>
  <c r="M41" i="88" s="1"/>
  <c r="M42" i="36"/>
  <c r="M42" i="88" s="1"/>
  <c r="D43" i="36"/>
  <c r="D46" i="36" s="1"/>
  <c r="D46" i="88" s="1"/>
  <c r="E43" i="36"/>
  <c r="F43" i="36"/>
  <c r="G43" i="36"/>
  <c r="H43" i="36"/>
  <c r="H46" i="36" s="1"/>
  <c r="I43" i="36"/>
  <c r="I46" i="36" s="1"/>
  <c r="J43" i="36"/>
  <c r="K43" i="36"/>
  <c r="M44" i="36"/>
  <c r="M45" i="36"/>
  <c r="M45" i="88" s="1"/>
  <c r="E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F25" i="88"/>
  <c r="I25" i="88"/>
  <c r="J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E28" i="88"/>
  <c r="F28" i="88"/>
  <c r="H28" i="88"/>
  <c r="J28" i="88"/>
  <c r="K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D31" i="88"/>
  <c r="F31" i="88"/>
  <c r="H31" i="88"/>
  <c r="I31" i="88"/>
  <c r="J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G34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F40" i="88"/>
  <c r="H40" i="88"/>
  <c r="I40" i="88"/>
  <c r="J40" i="88"/>
  <c r="K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E43" i="88"/>
  <c r="G43" i="88"/>
  <c r="H43" i="88"/>
  <c r="J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E34" i="37" s="1"/>
  <c r="E29" i="89" s="1"/>
  <c r="F25" i="37"/>
  <c r="G25" i="37"/>
  <c r="G20" i="89" s="1"/>
  <c r="H25" i="37"/>
  <c r="I25" i="37"/>
  <c r="J25" i="37"/>
  <c r="K25" i="37"/>
  <c r="K20" i="89" s="1"/>
  <c r="L25" i="37"/>
  <c r="M25" i="37"/>
  <c r="M20" i="89" s="1"/>
  <c r="N25" i="37"/>
  <c r="O25" i="37"/>
  <c r="O20" i="89" s="1"/>
  <c r="P25" i="37"/>
  <c r="Q25" i="37"/>
  <c r="R25" i="37"/>
  <c r="S25" i="37"/>
  <c r="S20" i="89" s="1"/>
  <c r="T25" i="37"/>
  <c r="T20" i="89" s="1"/>
  <c r="U25" i="37"/>
  <c r="U34" i="37" s="1"/>
  <c r="U29" i="89" s="1"/>
  <c r="V25" i="37"/>
  <c r="W25" i="37"/>
  <c r="W20" i="89" s="1"/>
  <c r="X25" i="37"/>
  <c r="Y25" i="37"/>
  <c r="Z25" i="37"/>
  <c r="AA25" i="37"/>
  <c r="AA20" i="89" s="1"/>
  <c r="AB25" i="37"/>
  <c r="AB20" i="89" s="1"/>
  <c r="AC25" i="37"/>
  <c r="AC34" i="37" s="1"/>
  <c r="AC29" i="89" s="1"/>
  <c r="AD25" i="37"/>
  <c r="AE25" i="37"/>
  <c r="AE20" i="89" s="1"/>
  <c r="AF25" i="37"/>
  <c r="AG25" i="37"/>
  <c r="AH25" i="37"/>
  <c r="AI25" i="37"/>
  <c r="AI20" i="89" s="1"/>
  <c r="AJ25" i="37"/>
  <c r="AJ20" i="89" s="1"/>
  <c r="AK25" i="37"/>
  <c r="AK20" i="89" s="1"/>
  <c r="AL25" i="37"/>
  <c r="AM25" i="37"/>
  <c r="AM20" i="89" s="1"/>
  <c r="AN25" i="37"/>
  <c r="AO25" i="37"/>
  <c r="AP25" i="37"/>
  <c r="AQ25" i="37"/>
  <c r="AQ20" i="89" s="1"/>
  <c r="AR25" i="37"/>
  <c r="D28" i="37"/>
  <c r="D23" i="89" s="1"/>
  <c r="E28" i="37"/>
  <c r="F28" i="37"/>
  <c r="G28" i="37"/>
  <c r="G23" i="89" s="1"/>
  <c r="H28" i="37"/>
  <c r="I28" i="37"/>
  <c r="J28" i="37"/>
  <c r="K28" i="37"/>
  <c r="L28" i="37"/>
  <c r="L23" i="89" s="1"/>
  <c r="M28" i="37"/>
  <c r="N28" i="37"/>
  <c r="O28" i="37"/>
  <c r="O23" i="89" s="1"/>
  <c r="P28" i="37"/>
  <c r="Q28" i="37"/>
  <c r="R28" i="37"/>
  <c r="S28" i="37"/>
  <c r="S23" i="89" s="1"/>
  <c r="T28" i="37"/>
  <c r="T23" i="89" s="1"/>
  <c r="U28" i="37"/>
  <c r="V28" i="37"/>
  <c r="W28" i="37"/>
  <c r="W23" i="89" s="1"/>
  <c r="X28" i="37"/>
  <c r="Y28" i="37"/>
  <c r="Z28" i="37"/>
  <c r="AA28" i="37"/>
  <c r="AA23" i="89" s="1"/>
  <c r="AB28" i="37"/>
  <c r="AB34" i="37" s="1"/>
  <c r="AB29" i="89" s="1"/>
  <c r="AC28" i="37"/>
  <c r="AD28" i="37"/>
  <c r="AE28" i="37"/>
  <c r="AE23" i="89" s="1"/>
  <c r="AF28" i="37"/>
  <c r="AG28" i="37"/>
  <c r="AH28" i="37"/>
  <c r="AI28" i="37"/>
  <c r="AI23" i="89" s="1"/>
  <c r="AJ28" i="37"/>
  <c r="AJ23" i="89" s="1"/>
  <c r="AK28" i="37"/>
  <c r="AL28" i="37"/>
  <c r="AM28" i="37"/>
  <c r="AM23" i="89" s="1"/>
  <c r="AN28" i="37"/>
  <c r="AO28" i="37"/>
  <c r="AP28" i="37"/>
  <c r="AQ28" i="37"/>
  <c r="AQ23" i="89" s="1"/>
  <c r="AR28" i="37"/>
  <c r="AR23" i="89" s="1"/>
  <c r="D31" i="37"/>
  <c r="E31" i="37"/>
  <c r="F31" i="37"/>
  <c r="F34" i="37" s="1"/>
  <c r="G31" i="37"/>
  <c r="G34" i="37" s="1"/>
  <c r="H31" i="37"/>
  <c r="I31" i="37"/>
  <c r="J31" i="37"/>
  <c r="J26" i="89" s="1"/>
  <c r="K31" i="37"/>
  <c r="K34" i="37" s="1"/>
  <c r="K29" i="89" s="1"/>
  <c r="L31" i="37"/>
  <c r="M31" i="37"/>
  <c r="N31" i="37"/>
  <c r="N34" i="37" s="1"/>
  <c r="O31" i="37"/>
  <c r="O34" i="37" s="1"/>
  <c r="P31" i="37"/>
  <c r="Q31" i="37"/>
  <c r="Q34" i="37" s="1"/>
  <c r="Q29" i="89" s="1"/>
  <c r="R31" i="37"/>
  <c r="R34" i="37" s="1"/>
  <c r="R29" i="89" s="1"/>
  <c r="S31" i="37"/>
  <c r="S34" i="37" s="1"/>
  <c r="S29" i="89" s="1"/>
  <c r="T31" i="37"/>
  <c r="U31" i="37"/>
  <c r="V31" i="37"/>
  <c r="V34" i="37" s="1"/>
  <c r="W31" i="37"/>
  <c r="W34" i="37" s="1"/>
  <c r="X31" i="37"/>
  <c r="Y31" i="37"/>
  <c r="Z31" i="37"/>
  <c r="Z26" i="89" s="1"/>
  <c r="AA31" i="37"/>
  <c r="AA34" i="37" s="1"/>
  <c r="AA29" i="89" s="1"/>
  <c r="AB31" i="37"/>
  <c r="AC31" i="37"/>
  <c r="AD31" i="37"/>
  <c r="AD34" i="37" s="1"/>
  <c r="AE31" i="37"/>
  <c r="AE34" i="37" s="1"/>
  <c r="AF31" i="37"/>
  <c r="AG31" i="37"/>
  <c r="AH31" i="37"/>
  <c r="AH34" i="37" s="1"/>
  <c r="AH29" i="89" s="1"/>
  <c r="AI31" i="37"/>
  <c r="AI34" i="37" s="1"/>
  <c r="AI29" i="89" s="1"/>
  <c r="AJ31" i="37"/>
  <c r="AK31" i="37"/>
  <c r="AL31" i="37"/>
  <c r="AL34" i="37" s="1"/>
  <c r="AM31" i="37"/>
  <c r="AM34" i="37" s="1"/>
  <c r="AN31" i="37"/>
  <c r="AO31" i="37"/>
  <c r="AP31" i="37"/>
  <c r="AP34" i="37" s="1"/>
  <c r="AP29" i="89" s="1"/>
  <c r="AQ31" i="37"/>
  <c r="AQ34" i="37" s="1"/>
  <c r="AQ29" i="89" s="1"/>
  <c r="AR31" i="37"/>
  <c r="H34" i="37"/>
  <c r="I34" i="37"/>
  <c r="M34" i="37"/>
  <c r="M29" i="89" s="1"/>
  <c r="P34" i="37"/>
  <c r="X34" i="37"/>
  <c r="Y34" i="37"/>
  <c r="Z34" i="37"/>
  <c r="AF34" i="37"/>
  <c r="AG34" i="37"/>
  <c r="AN34" i="37"/>
  <c r="AN29" i="89" s="1"/>
  <c r="AO34" i="37"/>
  <c r="D37" i="37"/>
  <c r="E37" i="37"/>
  <c r="F37" i="37"/>
  <c r="G37" i="37"/>
  <c r="H37" i="37"/>
  <c r="H32" i="89" s="1"/>
  <c r="I37" i="37"/>
  <c r="I46" i="37" s="1"/>
  <c r="J37" i="37"/>
  <c r="K37" i="37"/>
  <c r="L37" i="37"/>
  <c r="M37" i="37"/>
  <c r="N37" i="37"/>
  <c r="O37" i="37"/>
  <c r="P37" i="37"/>
  <c r="P32" i="89" s="1"/>
  <c r="Q37" i="37"/>
  <c r="R37" i="37"/>
  <c r="S37" i="37"/>
  <c r="T37" i="37"/>
  <c r="U37" i="37"/>
  <c r="V37" i="37"/>
  <c r="W37" i="37"/>
  <c r="X37" i="37"/>
  <c r="X32" i="89" s="1"/>
  <c r="Y37" i="37"/>
  <c r="Z37" i="37"/>
  <c r="AA37" i="37"/>
  <c r="AB37" i="37"/>
  <c r="AB46" i="37" s="1"/>
  <c r="AC37" i="37"/>
  <c r="AD37" i="37"/>
  <c r="AE37" i="37"/>
  <c r="AF37" i="37"/>
  <c r="AF46" i="37" s="1"/>
  <c r="AG37" i="37"/>
  <c r="AH37" i="37"/>
  <c r="AI37" i="37"/>
  <c r="AJ37" i="37"/>
  <c r="AJ46" i="37" s="1"/>
  <c r="AK37" i="37"/>
  <c r="AL37" i="37"/>
  <c r="AM37" i="37"/>
  <c r="AN37" i="37"/>
  <c r="AN32" i="89" s="1"/>
  <c r="AO37" i="37"/>
  <c r="AP37" i="37"/>
  <c r="AQ37" i="37"/>
  <c r="AR37" i="37"/>
  <c r="D40" i="37"/>
  <c r="E40" i="37"/>
  <c r="F40" i="37"/>
  <c r="F35" i="89" s="1"/>
  <c r="G40" i="37"/>
  <c r="G35" i="89" s="1"/>
  <c r="H40" i="37"/>
  <c r="H46" i="37" s="1"/>
  <c r="I40" i="37"/>
  <c r="J40" i="37"/>
  <c r="K40" i="37"/>
  <c r="L40" i="37"/>
  <c r="M40" i="37"/>
  <c r="N40" i="37"/>
  <c r="N35" i="89" s="1"/>
  <c r="O40" i="37"/>
  <c r="O35" i="89" s="1"/>
  <c r="P40" i="37"/>
  <c r="Q40" i="37"/>
  <c r="R40" i="37"/>
  <c r="S40" i="37"/>
  <c r="T40" i="37"/>
  <c r="U40" i="37"/>
  <c r="V40" i="37"/>
  <c r="V35" i="89" s="1"/>
  <c r="W40" i="37"/>
  <c r="W35" i="89" s="1"/>
  <c r="X40" i="37"/>
  <c r="Y40" i="37"/>
  <c r="Z40" i="37"/>
  <c r="AA40" i="37"/>
  <c r="AB40" i="37"/>
  <c r="AC40" i="37"/>
  <c r="AD40" i="37"/>
  <c r="AD35" i="89" s="1"/>
  <c r="AE40" i="37"/>
  <c r="AE35" i="89" s="1"/>
  <c r="AF40" i="37"/>
  <c r="AG40" i="37"/>
  <c r="AH40" i="37"/>
  <c r="AI40" i="37"/>
  <c r="AJ40" i="37"/>
  <c r="AK40" i="37"/>
  <c r="AL40" i="37"/>
  <c r="AL35" i="89" s="1"/>
  <c r="AM40" i="37"/>
  <c r="AM35" i="89" s="1"/>
  <c r="AN40" i="37"/>
  <c r="AN46" i="37" s="1"/>
  <c r="AO40" i="37"/>
  <c r="AP40" i="37"/>
  <c r="AQ40" i="37"/>
  <c r="AR40" i="37"/>
  <c r="D43" i="37"/>
  <c r="E43" i="37"/>
  <c r="E38" i="89" s="1"/>
  <c r="F43" i="37"/>
  <c r="F46" i="37" s="1"/>
  <c r="G43" i="37"/>
  <c r="H43" i="37"/>
  <c r="I43" i="37"/>
  <c r="J43" i="37"/>
  <c r="J46" i="37" s="1"/>
  <c r="K43" i="37"/>
  <c r="K46" i="37" s="1"/>
  <c r="L43" i="37"/>
  <c r="M43" i="37"/>
  <c r="M38" i="89" s="1"/>
  <c r="N43" i="37"/>
  <c r="N38" i="89" s="1"/>
  <c r="O43" i="37"/>
  <c r="P43" i="37"/>
  <c r="Q43" i="37"/>
  <c r="R43" i="37"/>
  <c r="R46" i="37" s="1"/>
  <c r="S43" i="37"/>
  <c r="S46" i="37" s="1"/>
  <c r="S48" i="37" s="1"/>
  <c r="T43" i="37"/>
  <c r="U43" i="37"/>
  <c r="U38" i="89" s="1"/>
  <c r="V43" i="37"/>
  <c r="V46" i="37" s="1"/>
  <c r="W43" i="37"/>
  <c r="X43" i="37"/>
  <c r="Y43" i="37"/>
  <c r="Z43" i="37"/>
  <c r="Z46" i="37" s="1"/>
  <c r="AA43" i="37"/>
  <c r="AA46" i="37" s="1"/>
  <c r="AB43" i="37"/>
  <c r="AC43" i="37"/>
  <c r="AC38" i="89" s="1"/>
  <c r="AD43" i="37"/>
  <c r="AD38" i="89" s="1"/>
  <c r="AE43" i="37"/>
  <c r="AF43" i="37"/>
  <c r="AG43" i="37"/>
  <c r="AG46" i="37" s="1"/>
  <c r="AH43" i="37"/>
  <c r="AH46" i="37" s="1"/>
  <c r="AI43" i="37"/>
  <c r="AI46" i="37" s="1"/>
  <c r="AI48" i="37" s="1"/>
  <c r="AJ43" i="37"/>
  <c r="AK43" i="37"/>
  <c r="AK38" i="89" s="1"/>
  <c r="AL43" i="37"/>
  <c r="AL46" i="37" s="1"/>
  <c r="AM43" i="37"/>
  <c r="AN43" i="37"/>
  <c r="AO43" i="37"/>
  <c r="AP43" i="37"/>
  <c r="AP46" i="37" s="1"/>
  <c r="AQ43" i="37"/>
  <c r="AQ46" i="37" s="1"/>
  <c r="AQ48" i="37" s="1"/>
  <c r="AR43" i="37"/>
  <c r="D46" i="37"/>
  <c r="E46" i="37"/>
  <c r="E48" i="37" s="1"/>
  <c r="L46" i="37"/>
  <c r="Q46" i="37"/>
  <c r="Q41" i="89" s="1"/>
  <c r="T46" i="37"/>
  <c r="Y46" i="37"/>
  <c r="AC46" i="37"/>
  <c r="AC48" i="37" s="1"/>
  <c r="AD46" i="37"/>
  <c r="AD48" i="37" s="1"/>
  <c r="AD43" i="89" s="1"/>
  <c r="AO46" i="37"/>
  <c r="AO48" i="37" s="1"/>
  <c r="AR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H20" i="89"/>
  <c r="I20" i="89"/>
  <c r="J20" i="89"/>
  <c r="L20" i="89"/>
  <c r="N20" i="89"/>
  <c r="P20" i="89"/>
  <c r="Q20" i="89"/>
  <c r="R20" i="89"/>
  <c r="V20" i="89"/>
  <c r="X20" i="89"/>
  <c r="Y20" i="89"/>
  <c r="Z20" i="89"/>
  <c r="AD20" i="89"/>
  <c r="AF20" i="89"/>
  <c r="AG20" i="89"/>
  <c r="AH20" i="89"/>
  <c r="AL20" i="89"/>
  <c r="AN20" i="89"/>
  <c r="AO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H23" i="89"/>
  <c r="I23" i="89"/>
  <c r="J23" i="89"/>
  <c r="K23" i="89"/>
  <c r="M23" i="89"/>
  <c r="N23" i="89"/>
  <c r="P23" i="89"/>
  <c r="Q23" i="89"/>
  <c r="R23" i="89"/>
  <c r="U23" i="89"/>
  <c r="V23" i="89"/>
  <c r="X23" i="89"/>
  <c r="Y23" i="89"/>
  <c r="Z23" i="89"/>
  <c r="AC23" i="89"/>
  <c r="AD23" i="89"/>
  <c r="AF23" i="89"/>
  <c r="AG23" i="89"/>
  <c r="AH23" i="89"/>
  <c r="AK23" i="89"/>
  <c r="AL23" i="89"/>
  <c r="AN23" i="89"/>
  <c r="AO23" i="89"/>
  <c r="AP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L26" i="89"/>
  <c r="M26" i="89"/>
  <c r="N26" i="89"/>
  <c r="O26" i="89"/>
  <c r="P26" i="89"/>
  <c r="Q26" i="89"/>
  <c r="T26" i="89"/>
  <c r="U26" i="89"/>
  <c r="V26" i="89"/>
  <c r="W26" i="89"/>
  <c r="X26" i="89"/>
  <c r="Y26" i="89"/>
  <c r="AB26" i="89"/>
  <c r="AC26" i="89"/>
  <c r="AD26" i="89"/>
  <c r="AE26" i="89"/>
  <c r="AF26" i="89"/>
  <c r="AG26" i="89"/>
  <c r="AJ26" i="89"/>
  <c r="AK26" i="89"/>
  <c r="AL26" i="89"/>
  <c r="AM26" i="89"/>
  <c r="AN26" i="89"/>
  <c r="AO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F29" i="89"/>
  <c r="G29" i="89"/>
  <c r="H29" i="89"/>
  <c r="I29" i="89"/>
  <c r="N29" i="89"/>
  <c r="O29" i="89"/>
  <c r="P29" i="89"/>
  <c r="V29" i="89"/>
  <c r="W29" i="89"/>
  <c r="X29" i="89"/>
  <c r="Y29" i="89"/>
  <c r="Z29" i="89"/>
  <c r="AD29" i="89"/>
  <c r="AE29" i="89"/>
  <c r="AF29" i="89"/>
  <c r="AG29" i="89"/>
  <c r="AL29" i="89"/>
  <c r="AM29" i="89"/>
  <c r="AO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I32" i="89"/>
  <c r="J32" i="89"/>
  <c r="K32" i="89"/>
  <c r="L32" i="89"/>
  <c r="M32" i="89"/>
  <c r="N32" i="89"/>
  <c r="O32" i="89"/>
  <c r="Q32" i="89"/>
  <c r="R32" i="89"/>
  <c r="S32" i="89"/>
  <c r="T32" i="89"/>
  <c r="U32" i="89"/>
  <c r="V32" i="89"/>
  <c r="W32" i="89"/>
  <c r="Y32" i="89"/>
  <c r="Z32" i="89"/>
  <c r="AA32" i="89"/>
  <c r="AB32" i="89"/>
  <c r="AC32" i="89"/>
  <c r="AD32" i="89"/>
  <c r="AE32" i="89"/>
  <c r="AG32" i="89"/>
  <c r="AH32" i="89"/>
  <c r="AI32" i="89"/>
  <c r="AJ32" i="89"/>
  <c r="AK32" i="89"/>
  <c r="AL32" i="89"/>
  <c r="AM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H35" i="89"/>
  <c r="I35" i="89"/>
  <c r="J35" i="89"/>
  <c r="K35" i="89"/>
  <c r="L35" i="89"/>
  <c r="M35" i="89"/>
  <c r="P35" i="89"/>
  <c r="Q35" i="89"/>
  <c r="R35" i="89"/>
  <c r="S35" i="89"/>
  <c r="T35" i="89"/>
  <c r="U35" i="89"/>
  <c r="X35" i="89"/>
  <c r="Y35" i="89"/>
  <c r="Z35" i="89"/>
  <c r="AA35" i="89"/>
  <c r="AB35" i="89"/>
  <c r="AC35" i="89"/>
  <c r="AF35" i="89"/>
  <c r="AG35" i="89"/>
  <c r="AH35" i="89"/>
  <c r="AI35" i="89"/>
  <c r="AJ35" i="89"/>
  <c r="AK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G38" i="89"/>
  <c r="H38" i="89"/>
  <c r="I38" i="89"/>
  <c r="J38" i="89"/>
  <c r="K38" i="89"/>
  <c r="L38" i="89"/>
  <c r="O38" i="89"/>
  <c r="P38" i="89"/>
  <c r="Q38" i="89"/>
  <c r="R38" i="89"/>
  <c r="S38" i="89"/>
  <c r="T38" i="89"/>
  <c r="W38" i="89"/>
  <c r="X38" i="89"/>
  <c r="Y38" i="89"/>
  <c r="Z38" i="89"/>
  <c r="AA38" i="89"/>
  <c r="AB38" i="89"/>
  <c r="AE38" i="89"/>
  <c r="AF38" i="89"/>
  <c r="AG38" i="89"/>
  <c r="AH38" i="89"/>
  <c r="AI38" i="89"/>
  <c r="AJ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J41" i="89"/>
  <c r="K41" i="89"/>
  <c r="L41" i="89"/>
  <c r="R41" i="89"/>
  <c r="S41" i="89"/>
  <c r="T41" i="89"/>
  <c r="Y41" i="89"/>
  <c r="Z41" i="89"/>
  <c r="AA41" i="89"/>
  <c r="AC41" i="89"/>
  <c r="AD41" i="89"/>
  <c r="AH41" i="89"/>
  <c r="AI41" i="89"/>
  <c r="AP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C43" i="89" l="1"/>
  <c r="AJ41" i="89"/>
  <c r="AB48" i="37"/>
  <c r="AB41" i="89"/>
  <c r="AG48" i="37"/>
  <c r="AG41" i="89"/>
  <c r="AI43" i="89"/>
  <c r="AI50" i="37"/>
  <c r="AI45" i="89" s="1"/>
  <c r="S50" i="37"/>
  <c r="S45" i="89" s="1"/>
  <c r="S43" i="89"/>
  <c r="AN41" i="89"/>
  <c r="AN48" i="37"/>
  <c r="H41" i="89"/>
  <c r="H48" i="37"/>
  <c r="I48" i="37"/>
  <c r="I41" i="89"/>
  <c r="AR48" i="37"/>
  <c r="E43" i="89"/>
  <c r="AL48" i="37"/>
  <c r="AL41" i="89"/>
  <c r="V48" i="37"/>
  <c r="V41" i="89"/>
  <c r="F48" i="37"/>
  <c r="F41" i="89"/>
  <c r="AF41" i="89"/>
  <c r="AF48" i="37"/>
  <c r="AQ50" i="37"/>
  <c r="AQ45" i="89" s="1"/>
  <c r="AQ43" i="89"/>
  <c r="H48" i="36"/>
  <c r="H46" i="88"/>
  <c r="AA48" i="37"/>
  <c r="P46" i="37"/>
  <c r="L34" i="37"/>
  <c r="L29" i="89" s="1"/>
  <c r="G40" i="88"/>
  <c r="G46" i="36"/>
  <c r="F31" i="87"/>
  <c r="H48" i="87"/>
  <c r="E34" i="86"/>
  <c r="K48" i="87"/>
  <c r="U20" i="89"/>
  <c r="AR41" i="89"/>
  <c r="D41" i="89"/>
  <c r="AQ26" i="89"/>
  <c r="AI26" i="89"/>
  <c r="AA26" i="89"/>
  <c r="S26" i="89"/>
  <c r="K26" i="89"/>
  <c r="AB23" i="89"/>
  <c r="N46" i="37"/>
  <c r="AJ34" i="37"/>
  <c r="AJ29" i="89" s="1"/>
  <c r="J34" i="37"/>
  <c r="J29" i="89" s="1"/>
  <c r="E31" i="88"/>
  <c r="M43" i="36"/>
  <c r="M43" i="88" s="1"/>
  <c r="K43" i="88"/>
  <c r="E46" i="35"/>
  <c r="D34" i="35"/>
  <c r="I46" i="76"/>
  <c r="I40" i="86"/>
  <c r="AL38" i="89"/>
  <c r="V38" i="89"/>
  <c r="F38" i="89"/>
  <c r="AP26" i="89"/>
  <c r="AH26" i="89"/>
  <c r="R26" i="89"/>
  <c r="AC20" i="89"/>
  <c r="K48" i="37"/>
  <c r="Y48" i="37"/>
  <c r="M46" i="37"/>
  <c r="J46" i="36"/>
  <c r="D34" i="36"/>
  <c r="D34" i="88" s="1"/>
  <c r="I48" i="35"/>
  <c r="J48" i="35"/>
  <c r="J46" i="87"/>
  <c r="E41" i="89"/>
  <c r="AK34" i="37"/>
  <c r="AK29" i="89" s="1"/>
  <c r="AO43" i="89"/>
  <c r="AK46" i="37"/>
  <c r="X46" i="37"/>
  <c r="AP48" i="37"/>
  <c r="AH48" i="37"/>
  <c r="Z48" i="37"/>
  <c r="R48" i="37"/>
  <c r="J48" i="37"/>
  <c r="T34" i="37"/>
  <c r="T29" i="89" s="1"/>
  <c r="I48" i="36"/>
  <c r="I46" i="88"/>
  <c r="L40" i="88"/>
  <c r="M40" i="36"/>
  <c r="M40" i="88" s="1"/>
  <c r="I46" i="87"/>
  <c r="L33" i="87"/>
  <c r="L37" i="35"/>
  <c r="L37" i="87" s="1"/>
  <c r="L28" i="88"/>
  <c r="AO41" i="89"/>
  <c r="E20" i="89"/>
  <c r="AD50" i="37"/>
  <c r="AD45" i="89" s="1"/>
  <c r="AR34" i="37"/>
  <c r="AR29" i="89" s="1"/>
  <c r="K46" i="36"/>
  <c r="E37" i="87"/>
  <c r="I34" i="35"/>
  <c r="I34" i="87" s="1"/>
  <c r="I31" i="87"/>
  <c r="L28" i="35"/>
  <c r="L28" i="87" s="1"/>
  <c r="K46" i="86"/>
  <c r="K48" i="76"/>
  <c r="U46" i="37"/>
  <c r="D34" i="37"/>
  <c r="D29" i="89" s="1"/>
  <c r="K31" i="88"/>
  <c r="K34" i="36"/>
  <c r="K34" i="88" s="1"/>
  <c r="D46" i="35"/>
  <c r="G46" i="35"/>
  <c r="F48" i="76"/>
  <c r="F34" i="86"/>
  <c r="K28" i="86"/>
  <c r="K34" i="76"/>
  <c r="K34" i="86" s="1"/>
  <c r="M25" i="76"/>
  <c r="M25" i="86" s="1"/>
  <c r="M27" i="86"/>
  <c r="M27" i="36"/>
  <c r="M27" i="88" s="1"/>
  <c r="Q48" i="37"/>
  <c r="E48" i="76"/>
  <c r="E46" i="86"/>
  <c r="AF32" i="89"/>
  <c r="AM46" i="37"/>
  <c r="AE46" i="37"/>
  <c r="W46" i="37"/>
  <c r="O46" i="37"/>
  <c r="G46" i="37"/>
  <c r="E48" i="36"/>
  <c r="E46" i="88"/>
  <c r="F43" i="88"/>
  <c r="F46" i="36"/>
  <c r="M37" i="36"/>
  <c r="M37" i="88" s="1"/>
  <c r="L34" i="36"/>
  <c r="E34" i="31"/>
  <c r="E34" i="83" s="1"/>
  <c r="E31" i="83"/>
  <c r="L31" i="31"/>
  <c r="L31" i="83" s="1"/>
  <c r="L46" i="76"/>
  <c r="D46" i="76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AN50" i="33"/>
  <c r="AN50" i="85" s="1"/>
  <c r="AN44" i="85"/>
  <c r="AF50" i="33"/>
  <c r="AF50" i="85" s="1"/>
  <c r="AF44" i="85"/>
  <c r="X50" i="33"/>
  <c r="X50" i="85" s="1"/>
  <c r="X44" i="85"/>
  <c r="P50" i="33"/>
  <c r="P50" i="85" s="1"/>
  <c r="P44" i="85"/>
  <c r="H50" i="33"/>
  <c r="H50" i="85" s="1"/>
  <c r="H44" i="85"/>
  <c r="K52" i="84"/>
  <c r="M52" i="32"/>
  <c r="M52" i="84" s="1"/>
  <c r="D34" i="32"/>
  <c r="D34" i="84" s="1"/>
  <c r="D28" i="84"/>
  <c r="K28" i="32"/>
  <c r="K28" i="84" s="1"/>
  <c r="K14" i="84"/>
  <c r="M14" i="32"/>
  <c r="H50" i="31"/>
  <c r="H50" i="83" s="1"/>
  <c r="L47" i="31"/>
  <c r="L47" i="83" s="1"/>
  <c r="H47" i="83"/>
  <c r="D25" i="82"/>
  <c r="M25" i="30"/>
  <c r="M25" i="82" s="1"/>
  <c r="M32" i="36"/>
  <c r="M32" i="88" s="1"/>
  <c r="F48" i="35"/>
  <c r="L31" i="35"/>
  <c r="F28" i="86"/>
  <c r="M28" i="76"/>
  <c r="M28" i="86" s="1"/>
  <c r="AO41" i="85"/>
  <c r="AG41" i="85"/>
  <c r="Y41" i="85"/>
  <c r="Q41" i="85"/>
  <c r="I41" i="85"/>
  <c r="AR34" i="33"/>
  <c r="AR34" i="85" s="1"/>
  <c r="AR28" i="85"/>
  <c r="AJ34" i="33"/>
  <c r="AJ34" i="85" s="1"/>
  <c r="AJ28" i="85"/>
  <c r="AB34" i="33"/>
  <c r="AB34" i="85" s="1"/>
  <c r="AB28" i="85"/>
  <c r="T34" i="33"/>
  <c r="T34" i="85" s="1"/>
  <c r="T28" i="85"/>
  <c r="L34" i="33"/>
  <c r="L34" i="85" s="1"/>
  <c r="L28" i="85"/>
  <c r="D34" i="33"/>
  <c r="D34" i="85" s="1"/>
  <c r="D28" i="85"/>
  <c r="AK34" i="33"/>
  <c r="AK34" i="85" s="1"/>
  <c r="AK25" i="85"/>
  <c r="AC34" i="33"/>
  <c r="AC34" i="85" s="1"/>
  <c r="AC25" i="85"/>
  <c r="U34" i="33"/>
  <c r="U34" i="85" s="1"/>
  <c r="U25" i="85"/>
  <c r="M34" i="33"/>
  <c r="M34" i="85" s="1"/>
  <c r="M25" i="85"/>
  <c r="E34" i="33"/>
  <c r="E34" i="85" s="1"/>
  <c r="E25" i="85"/>
  <c r="H50" i="32"/>
  <c r="H50" i="84" s="1"/>
  <c r="M43" i="32"/>
  <c r="K43" i="84"/>
  <c r="L34" i="32"/>
  <c r="L34" i="84" s="1"/>
  <c r="L28" i="84"/>
  <c r="M38" i="32"/>
  <c r="M38" i="84" s="1"/>
  <c r="M38" i="82"/>
  <c r="F16" i="82"/>
  <c r="M16" i="30"/>
  <c r="M16" i="82" s="1"/>
  <c r="L40" i="35"/>
  <c r="L40" i="87" s="1"/>
  <c r="H40" i="86"/>
  <c r="H46" i="76"/>
  <c r="J34" i="76"/>
  <c r="J31" i="86"/>
  <c r="AQ31" i="85"/>
  <c r="AI31" i="85"/>
  <c r="AA31" i="85"/>
  <c r="S31" i="85"/>
  <c r="K31" i="85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J44" i="84"/>
  <c r="J50" i="32"/>
  <c r="J50" i="84" s="1"/>
  <c r="K41" i="32"/>
  <c r="K41" i="84" s="1"/>
  <c r="F31" i="84"/>
  <c r="K31" i="32"/>
  <c r="F34" i="32"/>
  <c r="F34" i="84" s="1"/>
  <c r="M19" i="84"/>
  <c r="K19" i="84"/>
  <c r="L44" i="31"/>
  <c r="L44" i="83" s="1"/>
  <c r="M53" i="82"/>
  <c r="M53" i="32"/>
  <c r="M53" i="84" s="1"/>
  <c r="L34" i="30"/>
  <c r="L34" i="82" s="1"/>
  <c r="L31" i="82"/>
  <c r="D34" i="30"/>
  <c r="D31" i="82"/>
  <c r="M31" i="30"/>
  <c r="M31" i="82" s="1"/>
  <c r="M28" i="30"/>
  <c r="M28" i="82" s="1"/>
  <c r="J22" i="30"/>
  <c r="J22" i="82" s="1"/>
  <c r="J19" i="82"/>
  <c r="M17" i="82"/>
  <c r="M17" i="32"/>
  <c r="I43" i="88"/>
  <c r="K43" i="87"/>
  <c r="G34" i="35"/>
  <c r="G34" i="87" s="1"/>
  <c r="D23" i="82"/>
  <c r="K50" i="30"/>
  <c r="K50" i="82" s="1"/>
  <c r="K47" i="82"/>
  <c r="M46" i="82"/>
  <c r="M46" i="32"/>
  <c r="M46" i="84" s="1"/>
  <c r="F22" i="30"/>
  <c r="M47" i="84"/>
  <c r="K32" i="84"/>
  <c r="M32" i="32"/>
  <c r="K18" i="84"/>
  <c r="M18" i="32"/>
  <c r="M18" i="84" s="1"/>
  <c r="K16" i="32"/>
  <c r="K16" i="84" s="1"/>
  <c r="D34" i="83"/>
  <c r="E13" i="83"/>
  <c r="L13" i="31"/>
  <c r="L13" i="83" s="1"/>
  <c r="E22" i="31"/>
  <c r="E22" i="83" s="1"/>
  <c r="E31" i="87"/>
  <c r="M31" i="76"/>
  <c r="M31" i="86" s="1"/>
  <c r="G34" i="76"/>
  <c r="D47" i="84"/>
  <c r="D50" i="32"/>
  <c r="D50" i="84" s="1"/>
  <c r="K47" i="32"/>
  <c r="K37" i="84"/>
  <c r="M37" i="32"/>
  <c r="M37" i="84" s="1"/>
  <c r="K50" i="31"/>
  <c r="K50" i="83" s="1"/>
  <c r="K25" i="83"/>
  <c r="L25" i="31"/>
  <c r="L25" i="83" s="1"/>
  <c r="K34" i="31"/>
  <c r="K34" i="83" s="1"/>
  <c r="J16" i="83"/>
  <c r="J22" i="31"/>
  <c r="J22" i="83" s="1"/>
  <c r="G50" i="30"/>
  <c r="G50" i="82" s="1"/>
  <c r="M44" i="30"/>
  <c r="M44" i="82" s="1"/>
  <c r="H34" i="30"/>
  <c r="H34" i="82" s="1"/>
  <c r="D31" i="87"/>
  <c r="H16" i="84"/>
  <c r="L47" i="84"/>
  <c r="L50" i="32"/>
  <c r="L50" i="84" s="1"/>
  <c r="L41" i="31"/>
  <c r="L41" i="83" s="1"/>
  <c r="F50" i="31"/>
  <c r="F50" i="83" s="1"/>
  <c r="F41" i="83"/>
  <c r="L28" i="31"/>
  <c r="L28" i="83" s="1"/>
  <c r="H34" i="31"/>
  <c r="H34" i="83" s="1"/>
  <c r="H28" i="83"/>
  <c r="G22" i="31"/>
  <c r="G22" i="83" s="1"/>
  <c r="G19" i="83"/>
  <c r="M19" i="30"/>
  <c r="M19" i="82" s="1"/>
  <c r="K44" i="32"/>
  <c r="K44" i="84" s="1"/>
  <c r="E22" i="32"/>
  <c r="E22" i="84" s="1"/>
  <c r="D50" i="30"/>
  <c r="M48" i="37" l="1"/>
  <c r="M41" i="89"/>
  <c r="AL50" i="37"/>
  <c r="AL45" i="89" s="1"/>
  <c r="AL43" i="89"/>
  <c r="AG50" i="37"/>
  <c r="AG45" i="89" s="1"/>
  <c r="AG43" i="89"/>
  <c r="L22" i="31"/>
  <c r="L22" i="83" s="1"/>
  <c r="L50" i="31"/>
  <c r="L50" i="83" s="1"/>
  <c r="K22" i="32"/>
  <c r="K22" i="84" s="1"/>
  <c r="F48" i="36"/>
  <c r="F46" i="88"/>
  <c r="AM41" i="89"/>
  <c r="AM48" i="37"/>
  <c r="M46" i="36"/>
  <c r="M46" i="88" s="1"/>
  <c r="K48" i="36"/>
  <c r="K46" i="88"/>
  <c r="J50" i="37"/>
  <c r="J45" i="89" s="1"/>
  <c r="J43" i="89"/>
  <c r="Y50" i="37"/>
  <c r="Y45" i="89" s="1"/>
  <c r="Y43" i="89"/>
  <c r="M44" i="32"/>
  <c r="AF50" i="37"/>
  <c r="AF45" i="89" s="1"/>
  <c r="AF43" i="89"/>
  <c r="T48" i="37"/>
  <c r="AE41" i="89"/>
  <c r="AE48" i="37"/>
  <c r="AN50" i="37"/>
  <c r="AN45" i="89" s="1"/>
  <c r="AN43" i="89"/>
  <c r="F22" i="82"/>
  <c r="M22" i="30"/>
  <c r="M22" i="82" s="1"/>
  <c r="D34" i="82"/>
  <c r="M34" i="30"/>
  <c r="M34" i="82" s="1"/>
  <c r="D48" i="76"/>
  <c r="M46" i="76"/>
  <c r="D46" i="86"/>
  <c r="U41" i="89"/>
  <c r="U48" i="37"/>
  <c r="R50" i="37"/>
  <c r="R45" i="89" s="1"/>
  <c r="R43" i="89"/>
  <c r="K43" i="89"/>
  <c r="K50" i="37"/>
  <c r="K45" i="89" s="1"/>
  <c r="P48" i="37"/>
  <c r="P41" i="89"/>
  <c r="E50" i="37"/>
  <c r="E45" i="89" s="1"/>
  <c r="L48" i="37"/>
  <c r="K50" i="32"/>
  <c r="K50" i="84" s="1"/>
  <c r="K47" i="84"/>
  <c r="G48" i="76"/>
  <c r="G34" i="86"/>
  <c r="L34" i="31"/>
  <c r="L34" i="83" s="1"/>
  <c r="L48" i="76"/>
  <c r="L46" i="86"/>
  <c r="K50" i="76"/>
  <c r="K50" i="86" s="1"/>
  <c r="K48" i="86"/>
  <c r="D50" i="82"/>
  <c r="M50" i="30"/>
  <c r="M50" i="82" s="1"/>
  <c r="J48" i="76"/>
  <c r="J34" i="86"/>
  <c r="E48" i="88"/>
  <c r="E52" i="36"/>
  <c r="E52" i="88" s="1"/>
  <c r="E48" i="86"/>
  <c r="E50" i="76"/>
  <c r="E50" i="86" s="1"/>
  <c r="F50" i="76"/>
  <c r="F50" i="86" s="1"/>
  <c r="F48" i="86"/>
  <c r="AH50" i="37"/>
  <c r="AH45" i="89" s="1"/>
  <c r="AH43" i="89"/>
  <c r="J48" i="87"/>
  <c r="J50" i="35"/>
  <c r="J50" i="87" s="1"/>
  <c r="L34" i="35"/>
  <c r="L34" i="87" s="1"/>
  <c r="D34" i="87"/>
  <c r="N48" i="37"/>
  <c r="N41" i="89"/>
  <c r="F43" i="89"/>
  <c r="F50" i="37"/>
  <c r="F45" i="89" s="1"/>
  <c r="M16" i="32"/>
  <c r="M17" i="84"/>
  <c r="AR50" i="37"/>
  <c r="AR45" i="89" s="1"/>
  <c r="AR43" i="89"/>
  <c r="K34" i="32"/>
  <c r="K34" i="84" s="1"/>
  <c r="K31" i="84"/>
  <c r="H48" i="76"/>
  <c r="H46" i="86"/>
  <c r="G41" i="89"/>
  <c r="G48" i="37"/>
  <c r="Q50" i="37"/>
  <c r="Q45" i="89" s="1"/>
  <c r="Q43" i="89"/>
  <c r="G48" i="35"/>
  <c r="G46" i="87"/>
  <c r="AP50" i="37"/>
  <c r="AP45" i="89" s="1"/>
  <c r="AP43" i="89"/>
  <c r="I50" i="35"/>
  <c r="I50" i="87" s="1"/>
  <c r="I48" i="87"/>
  <c r="E46" i="87"/>
  <c r="E48" i="35"/>
  <c r="AO50" i="37"/>
  <c r="AO45" i="89" s="1"/>
  <c r="H50" i="35"/>
  <c r="H50" i="87" s="1"/>
  <c r="H52" i="36"/>
  <c r="H52" i="88" s="1"/>
  <c r="H48" i="88"/>
  <c r="I50" i="37"/>
  <c r="I45" i="89" s="1"/>
  <c r="I43" i="89"/>
  <c r="AJ48" i="37"/>
  <c r="M34" i="76"/>
  <c r="M34" i="86" s="1"/>
  <c r="AA50" i="37"/>
  <c r="AA45" i="89" s="1"/>
  <c r="AA43" i="89"/>
  <c r="M32" i="84"/>
  <c r="M31" i="32"/>
  <c r="L31" i="87"/>
  <c r="M31" i="36"/>
  <c r="M31" i="88" s="1"/>
  <c r="O41" i="89"/>
  <c r="O48" i="37"/>
  <c r="D48" i="35"/>
  <c r="D46" i="87"/>
  <c r="L46" i="35"/>
  <c r="I52" i="36"/>
  <c r="I52" i="88" s="1"/>
  <c r="I48" i="88"/>
  <c r="X41" i="89"/>
  <c r="X48" i="37"/>
  <c r="M25" i="36"/>
  <c r="M25" i="88" s="1"/>
  <c r="D48" i="37"/>
  <c r="V43" i="89"/>
  <c r="V50" i="37"/>
  <c r="V45" i="89" s="1"/>
  <c r="H50" i="37"/>
  <c r="H45" i="89" s="1"/>
  <c r="H43" i="89"/>
  <c r="Z50" i="37"/>
  <c r="Z45" i="89" s="1"/>
  <c r="Z43" i="89"/>
  <c r="I46" i="86"/>
  <c r="I48" i="76"/>
  <c r="AB43" i="89"/>
  <c r="AB50" i="37"/>
  <c r="AB45" i="89" s="1"/>
  <c r="M43" i="84"/>
  <c r="M41" i="32"/>
  <c r="M41" i="84" s="1"/>
  <c r="F48" i="87"/>
  <c r="F50" i="35"/>
  <c r="F50" i="87" s="1"/>
  <c r="M13" i="32"/>
  <c r="M13" i="84" s="1"/>
  <c r="M14" i="84"/>
  <c r="M34" i="36"/>
  <c r="M34" i="88" s="1"/>
  <c r="L34" i="88"/>
  <c r="L48" i="36"/>
  <c r="W41" i="89"/>
  <c r="W48" i="37"/>
  <c r="M28" i="36"/>
  <c r="M28" i="88" s="1"/>
  <c r="D48" i="36"/>
  <c r="AK41" i="89"/>
  <c r="AK48" i="37"/>
  <c r="J46" i="88"/>
  <c r="J48" i="36"/>
  <c r="K50" i="35"/>
  <c r="K50" i="87" s="1"/>
  <c r="G46" i="88"/>
  <c r="G48" i="36"/>
  <c r="AC50" i="37"/>
  <c r="AC45" i="89" s="1"/>
  <c r="I50" i="76" l="1"/>
  <c r="I50" i="86" s="1"/>
  <c r="I48" i="86"/>
  <c r="D50" i="37"/>
  <c r="D45" i="89" s="1"/>
  <c r="D43" i="89"/>
  <c r="D48" i="87"/>
  <c r="D50" i="35"/>
  <c r="D50" i="87" s="1"/>
  <c r="G50" i="35"/>
  <c r="G50" i="87" s="1"/>
  <c r="G48" i="87"/>
  <c r="N50" i="37"/>
  <c r="N45" i="89" s="1"/>
  <c r="N43" i="89"/>
  <c r="K52" i="36"/>
  <c r="K52" i="88" s="1"/>
  <c r="K48" i="88"/>
  <c r="G48" i="86"/>
  <c r="G50" i="76"/>
  <c r="G50" i="86" s="1"/>
  <c r="E50" i="35"/>
  <c r="E50" i="87" s="1"/>
  <c r="E48" i="87"/>
  <c r="AK50" i="37"/>
  <c r="AK45" i="89" s="1"/>
  <c r="AK43" i="89"/>
  <c r="T43" i="89"/>
  <c r="T50" i="37"/>
  <c r="T45" i="89" s="1"/>
  <c r="L50" i="37"/>
  <c r="L45" i="89" s="1"/>
  <c r="L43" i="89"/>
  <c r="AM50" i="37"/>
  <c r="AM45" i="89" s="1"/>
  <c r="AM43" i="89"/>
  <c r="W43" i="89"/>
  <c r="W50" i="37"/>
  <c r="W45" i="89" s="1"/>
  <c r="G43" i="89"/>
  <c r="G50" i="37"/>
  <c r="G45" i="89" s="1"/>
  <c r="D48" i="88"/>
  <c r="D52" i="36"/>
  <c r="D52" i="88" s="1"/>
  <c r="G52" i="36"/>
  <c r="G52" i="88" s="1"/>
  <c r="G48" i="88"/>
  <c r="X50" i="37"/>
  <c r="X45" i="89" s="1"/>
  <c r="X43" i="89"/>
  <c r="U50" i="37"/>
  <c r="U45" i="89" s="1"/>
  <c r="U43" i="89"/>
  <c r="M16" i="84"/>
  <c r="M22" i="32"/>
  <c r="M22" i="84" s="1"/>
  <c r="L48" i="86"/>
  <c r="L50" i="76"/>
  <c r="L50" i="86" s="1"/>
  <c r="M44" i="84"/>
  <c r="M50" i="32"/>
  <c r="M50" i="84" s="1"/>
  <c r="J52" i="36"/>
  <c r="J52" i="88" s="1"/>
  <c r="J48" i="88"/>
  <c r="M31" i="84"/>
  <c r="M34" i="32"/>
  <c r="M34" i="84" s="1"/>
  <c r="P50" i="37"/>
  <c r="P45" i="89" s="1"/>
  <c r="P43" i="89"/>
  <c r="M48" i="76"/>
  <c r="M46" i="86"/>
  <c r="AE43" i="89"/>
  <c r="AE50" i="37"/>
  <c r="AE45" i="89" s="1"/>
  <c r="F52" i="36"/>
  <c r="F52" i="88" s="1"/>
  <c r="F48" i="88"/>
  <c r="O50" i="37"/>
  <c r="O45" i="89" s="1"/>
  <c r="O43" i="89"/>
  <c r="AJ43" i="89"/>
  <c r="AJ50" i="37"/>
  <c r="AJ45" i="89" s="1"/>
  <c r="L48" i="88"/>
  <c r="L52" i="36"/>
  <c r="L52" i="88" s="1"/>
  <c r="L48" i="35"/>
  <c r="L46" i="87"/>
  <c r="H50" i="76"/>
  <c r="H50" i="86" s="1"/>
  <c r="H48" i="86"/>
  <c r="J50" i="76"/>
  <c r="J50" i="86" s="1"/>
  <c r="J48" i="86"/>
  <c r="D48" i="86"/>
  <c r="D50" i="76"/>
  <c r="D50" i="86" s="1"/>
  <c r="M50" i="37"/>
  <c r="M45" i="89" s="1"/>
  <c r="M43" i="89"/>
  <c r="L48" i="87" l="1"/>
  <c r="L50" i="35"/>
  <c r="L50" i="87" s="1"/>
  <c r="M48" i="36"/>
  <c r="M48" i="86"/>
  <c r="M50" i="76"/>
  <c r="M50" i="86" s="1"/>
  <c r="M48" i="88" l="1"/>
  <c r="M52" i="36"/>
  <c r="M52" i="88" s="1"/>
</calcChain>
</file>

<file path=xl/sharedStrings.xml><?xml version="1.0" encoding="utf-8"?>
<sst xmlns="http://schemas.openxmlformats.org/spreadsheetml/2006/main" count="1650" uniqueCount="617">
  <si>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</si>
  <si>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</si>
  <si>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</si>
  <si>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</si>
  <si>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</si>
  <si>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</si>
  <si>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</si>
  <si>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</si>
  <si>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</si>
  <si>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</si>
  <si>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</si>
  <si>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</si>
  <si>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</si>
  <si>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</si>
  <si>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</si>
  <si>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</si>
  <si>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</si>
  <si>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</si>
  <si>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</si>
  <si>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</si>
  <si>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</si>
  <si>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</si>
  <si>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</si>
  <si>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</si>
  <si>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</si>
  <si>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</si>
  <si>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</si>
  <si>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</si>
  <si>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</si>
  <si>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</si>
  <si>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</si>
  <si>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</si>
  <si>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</si>
  <si>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</si>
  <si>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</si>
  <si>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</si>
  <si>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</si>
  <si>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</si>
  <si>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</si>
  <si>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</si>
  <si>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</si>
  <si>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</si>
  <si>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</si>
  <si>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</si>
  <si>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</si>
  <si>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</si>
  <si>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</si>
  <si>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</si>
  <si>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</si>
  <si>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</si>
  <si>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</si>
  <si>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</si>
  <si>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</si>
  <si>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</si>
  <si>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</si>
  <si>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</si>
  <si>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</si>
  <si>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</si>
  <si>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</si>
  <si>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</si>
  <si>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</si>
  <si>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</si>
  <si>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</si>
  <si>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</si>
  <si>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</si>
  <si>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</si>
  <si>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</si>
  <si>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</si>
  <si>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</si>
  <si>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</si>
  <si>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</si>
  <si>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</si>
  <si>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</si>
  <si>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</si>
  <si>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</si>
  <si>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</si>
  <si>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</si>
  <si>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</si>
  <si>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</si>
  <si>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</si>
  <si>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</si>
  <si>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</si>
  <si>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</si>
  <si>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</si>
  <si>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</si>
  <si>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</si>
  <si>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</si>
  <si>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</si>
  <si>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</si>
  <si>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</si>
  <si>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</si>
  <si>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</si>
  <si>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</si>
  <si>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</si>
  <si>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</si>
  <si>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</si>
  <si>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</si>
  <si>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</si>
  <si>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</si>
  <si>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</si>
  <si>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</si>
  <si>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</si>
  <si>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</si>
  <si>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</si>
  <si>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</si>
  <si>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</si>
  <si>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</si>
  <si>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</si>
  <si>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</si>
  <si>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</si>
  <si>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</si>
  <si>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</si>
  <si>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</si>
  <si>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</si>
  <si>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</si>
  <si>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</si>
  <si>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</si>
  <si>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</si>
  <si>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</si>
  <si>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</si>
  <si>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</si>
  <si>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</si>
  <si>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</si>
  <si>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</si>
  <si>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</si>
  <si>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</si>
  <si>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</si>
  <si>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</si>
  <si>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</si>
  <si>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</si>
  <si>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</si>
  <si>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</si>
  <si>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</si>
  <si>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</si>
  <si>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</si>
  <si>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</si>
  <si>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</si>
  <si>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</si>
  <si>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</si>
  <si>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</si>
  <si>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</si>
  <si>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</si>
  <si>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</si>
  <si>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</si>
  <si>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</si>
  <si>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</si>
  <si>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</si>
  <si>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</si>
  <si>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</si>
  <si>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</si>
  <si>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</si>
  <si>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</si>
  <si>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</si>
  <si>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</si>
  <si>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</si>
  <si>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</si>
  <si>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</si>
  <si>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</si>
  <si>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</si>
  <si>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</si>
  <si>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</si>
  <si>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</si>
  <si>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</si>
  <si>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</si>
  <si>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</si>
  <si>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</si>
  <si>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</si>
  <si>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</si>
  <si>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</si>
  <si>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</si>
  <si>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</si>
  <si>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</si>
  <si>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</si>
  <si>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</si>
  <si>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</si>
  <si>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</si>
  <si>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</si>
  <si>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</si>
  <si>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</si>
  <si>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</si>
  <si>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</si>
  <si>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</si>
  <si>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</si>
  <si>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</si>
  <si>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</si>
  <si>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</si>
  <si>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</si>
  <si>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</si>
  <si>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</si>
  <si>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</si>
  <si>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</si>
  <si>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</si>
  <si>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</si>
  <si>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</si>
  <si>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</si>
  <si>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</si>
  <si>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</si>
  <si>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</si>
  <si>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</si>
  <si>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</si>
  <si>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</si>
  <si>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</si>
  <si>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</si>
  <si>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</si>
  <si>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</si>
  <si>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</si>
  <si>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</si>
  <si>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</si>
  <si>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</si>
  <si>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</si>
  <si>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</si>
  <si>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</si>
  <si>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</si>
  <si>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</si>
  <si>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</si>
  <si>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</si>
  <si>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</si>
  <si>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</si>
  <si>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</si>
  <si>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</si>
  <si>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</si>
  <si>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</si>
  <si>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</si>
  <si>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</si>
  <si>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</si>
  <si>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</si>
  <si>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</si>
  <si>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</si>
  <si>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</si>
  <si>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</si>
  <si>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</si>
  <si>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</si>
  <si>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</si>
  <si>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</si>
  <si>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</si>
  <si>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</si>
  <si>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</si>
  <si>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</si>
  <si>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</si>
  <si>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</si>
  <si>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</si>
  <si>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</si>
  <si>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</si>
  <si>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</si>
  <si>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</si>
  <si>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</si>
  <si>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</si>
  <si>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</si>
  <si>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</si>
  <si>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</si>
  <si>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</si>
  <si>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</si>
  <si>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</si>
  <si>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</si>
  <si>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</si>
  <si>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</si>
  <si>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</si>
  <si>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</si>
  <si>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</si>
  <si>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</si>
  <si>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</si>
  <si>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</si>
  <si>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</si>
  <si>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</si>
  <si>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</si>
  <si>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</si>
  <si>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</si>
  <si>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</si>
  <si>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</si>
  <si>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</si>
  <si>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</si>
  <si>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</si>
  <si>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</si>
  <si>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</si>
  <si>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</si>
  <si>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</si>
  <si>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</si>
  <si>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</si>
  <si>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(сентябрь 2008)</t>
  </si>
  <si>
    <t>Структура оборота валют по кассовым сделкам и форвардным контрактам в сентябре 2008года (млн.долл. США)</t>
  </si>
  <si>
    <t>Turnover in nominal or notional principal amounts in September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</si>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</sst>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291</v>
      </c>
    </row>
    <row r="12" spans="1:4">
      <c r="A12">
        <v>9</v>
      </c>
      <c r="B12" s="457" t="s">
        <v>301</v>
      </c>
      <c r="C12" s="458" t="s">
        <v>302</v>
      </c>
      <c r="D12" s="458" t="s">
        <v>303</v>
      </c>
    </row>
    <row r="13" spans="1:4">
      <c r="A13">
        <v>10</v>
      </c>
      <c r="B13" s="457" t="s">
        <v>304</v>
      </c>
      <c r="C13" s="458" t="s">
        <v>305</v>
      </c>
      <c r="D13" s="458" t="s">
        <v>306</v>
      </c>
    </row>
    <row r="14" spans="1:4">
      <c r="A14">
        <v>11</v>
      </c>
      <c r="B14" s="457" t="s">
        <v>307</v>
      </c>
      <c r="C14" s="458" t="s">
        <v>308</v>
      </c>
      <c r="D14" s="458" t="s">
        <v>291</v>
      </c>
    </row>
    <row r="15" spans="1:4">
      <c r="A15">
        <v>12</v>
      </c>
      <c r="B15" s="457" t="s">
        <v>309</v>
      </c>
      <c r="C15" s="458" t="s">
        <v>310</v>
      </c>
      <c r="D15" s="458" t="s">
        <v>283</v>
      </c>
    </row>
    <row r="16" spans="1:4">
      <c r="A16">
        <v>13</v>
      </c>
      <c r="B16" s="457" t="s">
        <v>311</v>
      </c>
      <c r="C16" s="458" t="s">
        <v>312</v>
      </c>
      <c r="D16" s="458" t="s">
        <v>306</v>
      </c>
    </row>
    <row r="17" spans="1:4">
      <c r="A17">
        <v>14</v>
      </c>
      <c r="B17" s="457" t="s">
        <v>313</v>
      </c>
      <c r="C17" s="458" t="s">
        <v>314</v>
      </c>
      <c r="D17" s="458" t="s">
        <v>315</v>
      </c>
    </row>
    <row r="18" spans="1:4">
      <c r="A18">
        <v>15</v>
      </c>
      <c r="B18" s="457" t="s">
        <v>316</v>
      </c>
      <c r="C18" s="458" t="s">
        <v>317</v>
      </c>
      <c r="D18" s="458" t="s">
        <v>291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296</v>
      </c>
    </row>
    <row r="21" spans="1:4">
      <c r="A21">
        <v>18</v>
      </c>
      <c r="B21" s="457" t="s">
        <v>322</v>
      </c>
      <c r="C21" s="458" t="s">
        <v>323</v>
      </c>
      <c r="D21" s="458" t="s">
        <v>283</v>
      </c>
    </row>
    <row r="22" spans="1:4">
      <c r="A22">
        <v>19</v>
      </c>
      <c r="B22" s="457" t="s">
        <v>324</v>
      </c>
      <c r="C22" s="458" t="s">
        <v>325</v>
      </c>
      <c r="D22" s="458" t="s">
        <v>288</v>
      </c>
    </row>
    <row r="23" spans="1:4">
      <c r="A23">
        <v>20</v>
      </c>
      <c r="B23" s="457" t="s">
        <v>326</v>
      </c>
      <c r="C23" s="458" t="s">
        <v>327</v>
      </c>
      <c r="D23" s="458" t="s">
        <v>315</v>
      </c>
    </row>
    <row r="24" spans="1:4">
      <c r="A24">
        <v>21</v>
      </c>
      <c r="B24" s="457" t="s">
        <v>328</v>
      </c>
      <c r="C24" s="458" t="s">
        <v>329</v>
      </c>
      <c r="D24" s="458" t="s">
        <v>291</v>
      </c>
    </row>
    <row r="25" spans="1:4">
      <c r="A25">
        <v>22</v>
      </c>
      <c r="B25" s="457" t="s">
        <v>330</v>
      </c>
      <c r="C25" s="458" t="s">
        <v>331</v>
      </c>
      <c r="D25" s="458" t="s">
        <v>315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283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306</v>
      </c>
    </row>
    <row r="33" spans="1:4">
      <c r="A33">
        <v>30</v>
      </c>
      <c r="B33" s="457" t="s">
        <v>347</v>
      </c>
      <c r="C33" s="458" t="s">
        <v>348</v>
      </c>
      <c r="D33" s="458" t="s">
        <v>283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296</v>
      </c>
    </row>
    <row r="38" spans="1:4">
      <c r="A38">
        <v>35</v>
      </c>
      <c r="B38" s="457" t="s">
        <v>357</v>
      </c>
      <c r="C38" s="458" t="s">
        <v>358</v>
      </c>
      <c r="D38" s="458" t="s">
        <v>283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291</v>
      </c>
    </row>
    <row r="42" spans="1:4">
      <c r="A42">
        <v>39</v>
      </c>
      <c r="B42" s="457" t="s">
        <v>365</v>
      </c>
      <c r="C42" s="458" t="s">
        <v>366</v>
      </c>
      <c r="D42" s="458" t="s">
        <v>296</v>
      </c>
    </row>
    <row r="43" spans="1:4">
      <c r="A43">
        <v>40</v>
      </c>
      <c r="B43" s="457" t="s">
        <v>367</v>
      </c>
      <c r="C43" s="458" t="s">
        <v>368</v>
      </c>
      <c r="D43" s="458" t="s">
        <v>283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288</v>
      </c>
    </row>
    <row r="46" spans="1:4">
      <c r="A46">
        <v>43</v>
      </c>
      <c r="B46" s="457" t="s">
        <v>373</v>
      </c>
      <c r="C46" s="458" t="s">
        <v>374</v>
      </c>
      <c r="D46" s="458" t="s">
        <v>303</v>
      </c>
    </row>
    <row r="47" spans="1:4">
      <c r="A47">
        <v>44</v>
      </c>
      <c r="B47" s="457" t="s">
        <v>375</v>
      </c>
      <c r="C47" s="458" t="s">
        <v>376</v>
      </c>
      <c r="D47" s="458" t="s">
        <v>291</v>
      </c>
    </row>
    <row r="48" spans="1:4">
      <c r="A48">
        <v>45</v>
      </c>
      <c r="B48" s="457" t="s">
        <v>377</v>
      </c>
      <c r="C48" s="458" t="s">
        <v>378</v>
      </c>
      <c r="D48" s="458" t="s">
        <v>283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303</v>
      </c>
    </row>
    <row r="51" spans="1:4">
      <c r="A51">
        <v>48</v>
      </c>
      <c r="B51" s="457" t="s">
        <v>383</v>
      </c>
      <c r="C51" s="458" t="s">
        <v>384</v>
      </c>
      <c r="D51" s="458" t="s">
        <v>283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303</v>
      </c>
    </row>
    <row r="55" spans="1:4">
      <c r="A55">
        <v>52</v>
      </c>
      <c r="B55" s="457" t="s">
        <v>391</v>
      </c>
      <c r="C55" s="458" t="s">
        <v>392</v>
      </c>
      <c r="D55" s="458" t="s">
        <v>283</v>
      </c>
    </row>
    <row r="56" spans="1:4">
      <c r="A56">
        <v>53</v>
      </c>
      <c r="B56" s="457" t="s">
        <v>393</v>
      </c>
      <c r="C56" s="458" t="s">
        <v>394</v>
      </c>
      <c r="D56" s="458" t="s">
        <v>315</v>
      </c>
    </row>
    <row r="57" spans="1:4">
      <c r="A57">
        <v>54</v>
      </c>
      <c r="B57" s="457" t="s">
        <v>395</v>
      </c>
      <c r="C57" s="458" t="s">
        <v>396</v>
      </c>
      <c r="D57" s="458" t="s">
        <v>283</v>
      </c>
    </row>
    <row r="58" spans="1:4">
      <c r="A58">
        <v>55</v>
      </c>
      <c r="B58" s="457" t="s">
        <v>397</v>
      </c>
      <c r="C58" s="458" t="s">
        <v>398</v>
      </c>
      <c r="D58" s="458" t="s">
        <v>296</v>
      </c>
    </row>
    <row r="59" spans="1:4">
      <c r="A59">
        <v>56</v>
      </c>
      <c r="B59" s="457" t="s">
        <v>399</v>
      </c>
      <c r="C59" s="458" t="s">
        <v>400</v>
      </c>
      <c r="D59" s="458" t="s">
        <v>283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296</v>
      </c>
    </row>
    <row r="67" spans="1:4">
      <c r="A67">
        <v>64</v>
      </c>
      <c r="B67" s="457" t="s">
        <v>415</v>
      </c>
      <c r="C67" s="458" t="s">
        <v>416</v>
      </c>
      <c r="D67" s="458" t="s">
        <v>315</v>
      </c>
    </row>
    <row r="68" spans="1:4">
      <c r="A68">
        <v>65</v>
      </c>
      <c r="B68" s="457" t="s">
        <v>417</v>
      </c>
      <c r="C68" s="458" t="s">
        <v>418</v>
      </c>
      <c r="D68" s="458" t="s">
        <v>283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296</v>
      </c>
    </row>
    <row r="72" spans="1:4">
      <c r="A72">
        <v>69</v>
      </c>
      <c r="B72" s="457" t="s">
        <v>425</v>
      </c>
      <c r="C72" s="458" t="s">
        <v>426</v>
      </c>
      <c r="D72" s="458" t="s">
        <v>283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291</v>
      </c>
    </row>
    <row r="75" spans="1:4">
      <c r="A75">
        <v>72</v>
      </c>
      <c r="B75" s="457" t="s">
        <v>431</v>
      </c>
      <c r="C75" s="458" t="s">
        <v>432</v>
      </c>
      <c r="D75" s="458" t="s">
        <v>283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288</v>
      </c>
    </row>
    <row r="78" spans="1:4">
      <c r="A78">
        <v>75</v>
      </c>
      <c r="B78" s="457" t="s">
        <v>437</v>
      </c>
      <c r="C78" s="458" t="s">
        <v>438</v>
      </c>
      <c r="D78" s="458" t="s">
        <v>283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296</v>
      </c>
    </row>
    <row r="82" spans="1:4">
      <c r="A82">
        <v>79</v>
      </c>
      <c r="B82" s="457" t="s">
        <v>445</v>
      </c>
      <c r="C82" s="458" t="s">
        <v>446</v>
      </c>
      <c r="D82" s="458" t="s">
        <v>283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315</v>
      </c>
    </row>
    <row r="85" spans="1:4">
      <c r="A85">
        <v>82</v>
      </c>
      <c r="B85" s="457" t="s">
        <v>451</v>
      </c>
      <c r="C85" s="458" t="s">
        <v>452</v>
      </c>
      <c r="D85" s="458" t="s">
        <v>291</v>
      </c>
    </row>
    <row r="86" spans="1:4">
      <c r="A86">
        <v>83</v>
      </c>
      <c r="B86" s="457" t="s">
        <v>453</v>
      </c>
      <c r="C86" s="458" t="s">
        <v>454</v>
      </c>
      <c r="D86" s="458" t="s">
        <v>283</v>
      </c>
    </row>
    <row r="87" spans="1:4">
      <c r="A87">
        <v>84</v>
      </c>
      <c r="B87" s="457" t="s">
        <v>455</v>
      </c>
      <c r="C87" s="458" t="s">
        <v>456</v>
      </c>
      <c r="D87" s="458" t="s">
        <v>296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283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288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283</v>
      </c>
    </row>
    <row r="98" spans="1:4">
      <c r="A98">
        <v>95</v>
      </c>
      <c r="B98" s="457" t="s">
        <v>477</v>
      </c>
      <c r="C98" s="458" t="s">
        <v>478</v>
      </c>
      <c r="D98" s="458" t="s">
        <v>288</v>
      </c>
    </row>
    <row r="99" spans="1:4">
      <c r="A99">
        <v>96</v>
      </c>
      <c r="B99" s="457" t="s">
        <v>479</v>
      </c>
      <c r="C99" s="458" t="s">
        <v>480</v>
      </c>
      <c r="D99" s="458" t="s">
        <v>283</v>
      </c>
    </row>
    <row r="100" spans="1:4">
      <c r="A100">
        <v>97</v>
      </c>
      <c r="B100" s="457" t="s">
        <v>481</v>
      </c>
      <c r="C100" s="458" t="s">
        <v>482</v>
      </c>
      <c r="D100" s="458" t="s">
        <v>291</v>
      </c>
    </row>
    <row r="101" spans="1:4">
      <c r="A101">
        <v>98</v>
      </c>
      <c r="B101" s="457" t="s">
        <v>483</v>
      </c>
      <c r="C101" s="458" t="s">
        <v>484</v>
      </c>
      <c r="D101" s="458" t="s">
        <v>283</v>
      </c>
    </row>
    <row r="102" spans="1:4">
      <c r="A102">
        <v>99</v>
      </c>
      <c r="B102" s="457" t="s">
        <v>485</v>
      </c>
      <c r="C102" s="458" t="s">
        <v>486</v>
      </c>
      <c r="D102" s="458" t="s">
        <v>334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283</v>
      </c>
    </row>
    <row r="113" spans="1:4">
      <c r="A113">
        <v>110</v>
      </c>
      <c r="B113" s="457" t="s">
        <v>507</v>
      </c>
      <c r="C113" s="458" t="s">
        <v>508</v>
      </c>
      <c r="D113" s="458" t="s">
        <v>315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283</v>
      </c>
    </row>
    <row r="117" spans="1:4">
      <c r="A117">
        <v>114</v>
      </c>
      <c r="B117" s="457" t="s">
        <v>515</v>
      </c>
      <c r="C117" s="458" t="s">
        <v>516</v>
      </c>
      <c r="D117" s="458" t="s">
        <v>334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283</v>
      </c>
    </row>
    <row r="120" spans="1:4">
      <c r="A120">
        <v>117</v>
      </c>
      <c r="B120" s="457" t="s">
        <v>521</v>
      </c>
      <c r="C120" s="458" t="s">
        <v>522</v>
      </c>
      <c r="D120" s="458" t="s">
        <v>288</v>
      </c>
    </row>
    <row r="121" spans="1:4">
      <c r="A121">
        <v>118</v>
      </c>
      <c r="B121" s="457" t="s">
        <v>523</v>
      </c>
      <c r="C121" s="458" t="s">
        <v>524</v>
      </c>
      <c r="D121" s="458" t="s">
        <v>283</v>
      </c>
    </row>
    <row r="122" spans="1:4">
      <c r="A122">
        <v>119</v>
      </c>
      <c r="B122" s="457" t="s">
        <v>525</v>
      </c>
      <c r="C122" s="458" t="s">
        <v>526</v>
      </c>
      <c r="D122" s="458" t="s">
        <v>291</v>
      </c>
    </row>
    <row r="123" spans="1:4">
      <c r="A123">
        <v>120</v>
      </c>
      <c r="B123" s="457" t="s">
        <v>527</v>
      </c>
      <c r="C123" s="458" t="s">
        <v>528</v>
      </c>
      <c r="D123" s="458" t="s">
        <v>283</v>
      </c>
    </row>
    <row r="124" spans="1:4">
      <c r="A124">
        <v>121</v>
      </c>
      <c r="B124" s="457" t="s">
        <v>529</v>
      </c>
      <c r="C124" s="458" t="s">
        <v>530</v>
      </c>
      <c r="D124" s="458" t="s">
        <v>291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283</v>
      </c>
    </row>
    <row r="144" spans="1:4">
      <c r="A144">
        <v>141</v>
      </c>
      <c r="B144" s="457" t="s">
        <v>569</v>
      </c>
      <c r="C144" s="458" t="s">
        <v>570</v>
      </c>
      <c r="D144" s="458" t="s">
        <v>288</v>
      </c>
    </row>
    <row r="145" spans="1:4">
      <c r="A145">
        <v>142</v>
      </c>
      <c r="B145" s="457" t="s">
        <v>571</v>
      </c>
      <c r="C145" s="458" t="s">
        <v>572</v>
      </c>
      <c r="D145" s="458" t="s">
        <v>291</v>
      </c>
    </row>
    <row r="146" spans="1:4">
      <c r="A146">
        <v>143</v>
      </c>
      <c r="B146" s="457" t="s">
        <v>573</v>
      </c>
      <c r="C146" s="458" t="s">
        <v>574</v>
      </c>
      <c r="D146" s="458" t="s">
        <v>283</v>
      </c>
    </row>
    <row r="147" spans="1:4">
      <c r="A147">
        <v>144</v>
      </c>
      <c r="B147" s="457" t="s">
        <v>575</v>
      </c>
      <c r="C147" s="458" t="s">
        <v>576</v>
      </c>
      <c r="D147" s="458" t="s">
        <v>288</v>
      </c>
    </row>
    <row r="148" spans="1:4">
      <c r="A148">
        <v>145</v>
      </c>
      <c r="B148" s="457" t="s">
        <v>577</v>
      </c>
      <c r="C148" s="458" t="s">
        <v>578</v>
      </c>
      <c r="D148" s="458" t="s">
        <v>303</v>
      </c>
    </row>
    <row r="149" spans="1:4">
      <c r="A149">
        <v>146</v>
      </c>
      <c r="B149" s="457" t="s">
        <v>579</v>
      </c>
      <c r="C149" s="458" t="s">
        <v>580</v>
      </c>
      <c r="D149" s="458" t="s">
        <v>296</v>
      </c>
    </row>
    <row r="150" spans="1:4">
      <c r="A150">
        <v>147</v>
      </c>
      <c r="B150" s="457" t="s">
        <v>581</v>
      </c>
      <c r="C150" s="458" t="s">
        <v>582</v>
      </c>
      <c r="D150" s="458" t="s">
        <v>334</v>
      </c>
    </row>
    <row r="151" spans="1:4">
      <c r="A151">
        <v>148</v>
      </c>
      <c r="B151" s="457" t="s">
        <v>583</v>
      </c>
      <c r="C151" s="458" t="s">
        <v>584</v>
      </c>
      <c r="D151" s="458" t="s">
        <v>303</v>
      </c>
    </row>
    <row r="152" spans="1:4">
      <c r="A152">
        <v>149</v>
      </c>
      <c r="B152" s="457" t="s">
        <v>585</v>
      </c>
      <c r="C152" s="458" t="s">
        <v>586</v>
      </c>
      <c r="D152" s="458" t="s">
        <v>296</v>
      </c>
    </row>
    <row r="153" spans="1:4">
      <c r="A153">
        <v>150</v>
      </c>
      <c r="B153" s="457" t="s">
        <v>587</v>
      </c>
      <c r="C153" s="458" t="s">
        <v>588</v>
      </c>
      <c r="D153" s="458" t="s">
        <v>303</v>
      </c>
    </row>
    <row r="154" spans="1:4">
      <c r="A154">
        <v>151</v>
      </c>
      <c r="B154" s="457" t="s">
        <v>589</v>
      </c>
      <c r="C154" s="458" t="s">
        <v>590</v>
      </c>
      <c r="D154" s="458" t="s">
        <v>334</v>
      </c>
    </row>
    <row r="155" spans="1:4">
      <c r="A155">
        <v>152</v>
      </c>
      <c r="B155" s="457" t="s">
        <v>591</v>
      </c>
      <c r="C155" s="458" t="s">
        <v>592</v>
      </c>
      <c r="D155" s="458" t="s">
        <v>296</v>
      </c>
    </row>
    <row r="156" spans="1:4">
      <c r="A156">
        <v>153</v>
      </c>
      <c r="B156" s="457" t="s">
        <v>593</v>
      </c>
      <c r="C156" s="458" t="s">
        <v>594</v>
      </c>
      <c r="D156" s="458" t="s">
        <v>288</v>
      </c>
    </row>
    <row r="157" spans="1:4">
      <c r="A157">
        <v>154</v>
      </c>
      <c r="B157" s="457" t="s">
        <v>595</v>
      </c>
      <c r="C157" s="458" t="s">
        <v>596</v>
      </c>
      <c r="D157" s="458" t="s">
        <v>291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283</v>
      </c>
    </row>
    <row r="161" spans="1:4">
      <c r="A161">
        <v>158</v>
      </c>
      <c r="B161" s="457" t="s">
        <v>603</v>
      </c>
      <c r="C161" s="458" t="s">
        <v>604</v>
      </c>
      <c r="D161" s="458" t="s">
        <v>291</v>
      </c>
    </row>
    <row r="162" spans="1:4">
      <c r="A162">
        <v>159</v>
      </c>
      <c r="B162" s="457" t="s">
        <v>605</v>
      </c>
      <c r="C162" s="458" t="s">
        <v>606</v>
      </c>
      <c r="D162" s="458" t="s">
        <v>296</v>
      </c>
    </row>
    <row r="163" spans="1:4">
      <c r="A163">
        <v>160</v>
      </c>
      <c r="B163" s="457" t="s">
        <v>607</v>
      </c>
      <c r="C163" s="458" t="s">
        <v>608</v>
      </c>
      <c r="D163" s="458" t="s">
        <v>283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296</v>
      </c>
    </row>
    <row r="167" spans="1:4">
      <c r="A167">
        <v>164</v>
      </c>
      <c r="B167" s="457" t="s">
        <v>615</v>
      </c>
      <c r="C167" s="458" t="s">
        <v>616</v>
      </c>
      <c r="D167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165.61677926000002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165.61677926000002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331.59825682000002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331.59825682000002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497.21503608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200</v>
      </c>
      <c r="AR32" s="122">
        <f>'A8'!AR37</f>
        <v>692.65307808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200</v>
      </c>
      <c r="AR34" s="122">
        <f>'A8'!AR39</f>
        <v>692.65307808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54.987986819999996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54.987986819999996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200</v>
      </c>
      <c r="AR41" s="122">
        <f>'A8'!AR46</f>
        <v>747.64106489999995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200</v>
      </c>
      <c r="AR43" s="122">
        <f>'A8'!AR48</f>
        <v>1244.8561009800001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5.6854799999999997E-2</v>
      </c>
      <c r="M45" s="394">
        <f>'A8'!M50</f>
        <v>0</v>
      </c>
      <c r="N45" s="394">
        <f>'A8'!N50</f>
        <v>99.921099499999997</v>
      </c>
      <c r="O45" s="394">
        <f>'A8'!O50</f>
        <v>24.692226140000002</v>
      </c>
      <c r="P45" s="394">
        <f>'A8'!P50</f>
        <v>0.54887680000000005</v>
      </c>
      <c r="Q45" s="394">
        <f>'A8'!Q50</f>
        <v>0</v>
      </c>
      <c r="R45" s="394">
        <f>'A8'!R50</f>
        <v>2.8000000000000001E-2</v>
      </c>
      <c r="S45" s="394">
        <f>'A8'!S50</f>
        <v>24.75585688</v>
      </c>
      <c r="T45" s="394">
        <f>'A8'!T50</f>
        <v>0</v>
      </c>
      <c r="U45" s="394">
        <f>'A8'!U50</f>
        <v>0</v>
      </c>
      <c r="V45" s="394">
        <f>'A8'!V50</f>
        <v>8.0000000000000002E-3</v>
      </c>
      <c r="W45" s="394">
        <f>'A8'!W50</f>
        <v>0</v>
      </c>
      <c r="X45" s="394">
        <f>'A8'!X50</f>
        <v>0</v>
      </c>
      <c r="Y45" s="394">
        <f>'A8'!Y50</f>
        <v>5.8106999999999994E-3</v>
      </c>
      <c r="Z45" s="394">
        <f>'A8'!Z50</f>
        <v>189.93824532000002</v>
      </c>
      <c r="AA45" s="394">
        <f>'A8'!AA50</f>
        <v>0</v>
      </c>
      <c r="AB45" s="394">
        <f>'A8'!AB50</f>
        <v>0</v>
      </c>
      <c r="AC45" s="394">
        <f>'A8'!AC50</f>
        <v>2412.6285669399999</v>
      </c>
      <c r="AD45" s="394">
        <f>'A8'!AD50</f>
        <v>2494.1971183099995</v>
      </c>
      <c r="AE45" s="394">
        <f>'A8'!AE50</f>
        <v>0</v>
      </c>
      <c r="AF45" s="394">
        <f>'A8'!AF50</f>
        <v>0.02</v>
      </c>
      <c r="AG45" s="394">
        <f>'A8'!AG50</f>
        <v>15.593450100000002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152.53015332000001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2705.4514733800002</v>
      </c>
      <c r="AR45" s="394">
        <f>'A8'!AR50</f>
        <v>25063.913973279996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165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5308.7226585499957</v>
      </c>
      <c r="F31" s="358">
        <v>168.11849999999998</v>
      </c>
      <c r="G31" s="359">
        <v>48.580366950000013</v>
      </c>
      <c r="H31" s="359">
        <v>63035.695628575057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456502.973440053</v>
      </c>
      <c r="E13" s="401">
        <f t="shared" si="0"/>
        <v>16863.275111940035</v>
      </c>
      <c r="F13" s="401">
        <f t="shared" si="0"/>
        <v>5.03309783</v>
      </c>
      <c r="G13" s="401">
        <f t="shared" si="0"/>
        <v>16.791982979999997</v>
      </c>
      <c r="H13" s="401">
        <f t="shared" si="0"/>
        <v>3.8788834200000002</v>
      </c>
      <c r="I13" s="401">
        <f t="shared" si="0"/>
        <v>0</v>
      </c>
      <c r="J13" s="401">
        <f t="shared" si="0"/>
        <v>0</v>
      </c>
      <c r="K13" s="401">
        <f t="shared" si="0"/>
        <v>1.5356460000000001E-2</v>
      </c>
      <c r="L13" s="401">
        <f t="shared" si="0"/>
        <v>5.3867449699999979</v>
      </c>
      <c r="M13" s="401">
        <f t="shared" si="0"/>
        <v>473397.35461765307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316271.0563941031</v>
      </c>
      <c r="E14" s="122">
        <v>11247.71657268003</v>
      </c>
      <c r="F14" s="122">
        <v>5.03309783</v>
      </c>
      <c r="G14" s="122">
        <v>16.672551859999995</v>
      </c>
      <c r="H14" s="122">
        <v>3.3260245000000004</v>
      </c>
      <c r="I14" s="122">
        <v>0</v>
      </c>
      <c r="J14" s="122">
        <v>0</v>
      </c>
      <c r="K14" s="122">
        <v>1.5356460000000001E-2</v>
      </c>
      <c r="L14" s="388">
        <v>5.2931552899999978</v>
      </c>
      <c r="M14" s="111">
        <f t="shared" ref="M14:M22" si="1">SUM(D14:L14)</f>
        <v>327549.11315272318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140231.9170459499</v>
      </c>
      <c r="E15" s="111">
        <v>5615.5585392600042</v>
      </c>
      <c r="F15" s="111">
        <v>0</v>
      </c>
      <c r="G15" s="111">
        <v>0.11943112</v>
      </c>
      <c r="H15" s="111">
        <v>0.55285892000000003</v>
      </c>
      <c r="I15" s="111">
        <v>0</v>
      </c>
      <c r="J15" s="111">
        <v>0</v>
      </c>
      <c r="K15" s="111">
        <v>0</v>
      </c>
      <c r="L15" s="388">
        <v>9.3589680000000008E-2</v>
      </c>
      <c r="M15" s="111">
        <f t="shared" si="1"/>
        <v>145848.24146492992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133028.41401755021</v>
      </c>
      <c r="E16" s="401">
        <f t="shared" si="2"/>
        <v>12858.521441659974</v>
      </c>
      <c r="F16" s="401">
        <f t="shared" si="2"/>
        <v>4.1075397499999999</v>
      </c>
      <c r="G16" s="401">
        <f t="shared" si="2"/>
        <v>17.773212449999999</v>
      </c>
      <c r="H16" s="401">
        <f t="shared" si="2"/>
        <v>4.8431422899999994</v>
      </c>
      <c r="I16" s="401">
        <f t="shared" si="2"/>
        <v>2.4364990299999998</v>
      </c>
      <c r="J16" s="401">
        <f t="shared" si="2"/>
        <v>0.49458071000000003</v>
      </c>
      <c r="K16" s="401">
        <f t="shared" si="2"/>
        <v>1.0320100000000001E-3</v>
      </c>
      <c r="L16" s="401">
        <f t="shared" si="2"/>
        <v>44.567799889999996</v>
      </c>
      <c r="M16" s="111">
        <f t="shared" si="1"/>
        <v>145961.15926534019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74810.373751310195</v>
      </c>
      <c r="E17" s="122">
        <v>5770.1812434199783</v>
      </c>
      <c r="F17" s="122">
        <v>4.1075397499999999</v>
      </c>
      <c r="G17" s="122">
        <v>4.1955778299999986</v>
      </c>
      <c r="H17" s="122">
        <v>4.0648272899999993</v>
      </c>
      <c r="I17" s="122">
        <v>2.4364990299999998</v>
      </c>
      <c r="J17" s="122">
        <v>0.49458071000000003</v>
      </c>
      <c r="K17" s="122">
        <v>0</v>
      </c>
      <c r="L17" s="388">
        <v>2.1738115299999996</v>
      </c>
      <c r="M17" s="111">
        <f t="shared" si="1"/>
        <v>80598.027830870167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58218.040266240023</v>
      </c>
      <c r="E18" s="111">
        <v>7088.3401982399964</v>
      </c>
      <c r="F18" s="111">
        <v>0</v>
      </c>
      <c r="G18" s="111">
        <v>13.57763462</v>
      </c>
      <c r="H18" s="111">
        <v>0.77831500000000009</v>
      </c>
      <c r="I18" s="111">
        <v>0</v>
      </c>
      <c r="J18" s="111">
        <v>0</v>
      </c>
      <c r="K18" s="111">
        <v>1.0320100000000001E-3</v>
      </c>
      <c r="L18" s="388">
        <v>42.393988359999994</v>
      </c>
      <c r="M18" s="111">
        <f t="shared" si="1"/>
        <v>65363.131434470022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198117.47901763004</v>
      </c>
      <c r="E19" s="401">
        <f t="shared" si="3"/>
        <v>10485.762546849992</v>
      </c>
      <c r="F19" s="401">
        <f t="shared" si="3"/>
        <v>110.53122764999993</v>
      </c>
      <c r="G19" s="401">
        <f t="shared" si="3"/>
        <v>241.77309489000001</v>
      </c>
      <c r="H19" s="401">
        <f t="shared" si="3"/>
        <v>88.023902049999947</v>
      </c>
      <c r="I19" s="401">
        <f t="shared" si="3"/>
        <v>0.74611551999999992</v>
      </c>
      <c r="J19" s="401">
        <f t="shared" si="3"/>
        <v>0.30356740999999998</v>
      </c>
      <c r="K19" s="401">
        <f t="shared" si="3"/>
        <v>12.842717909999999</v>
      </c>
      <c r="L19" s="401">
        <f t="shared" si="3"/>
        <v>62.775391420000005</v>
      </c>
      <c r="M19" s="111">
        <f t="shared" si="1"/>
        <v>209120.23758133006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61493.780747990219</v>
      </c>
      <c r="E20" s="122">
        <v>9358.307945469991</v>
      </c>
      <c r="F20" s="122">
        <v>110.37272106999994</v>
      </c>
      <c r="G20" s="122">
        <v>233.10533248000002</v>
      </c>
      <c r="H20" s="122">
        <v>82.543823029999942</v>
      </c>
      <c r="I20" s="122">
        <v>0.70897420999999994</v>
      </c>
      <c r="J20" s="122">
        <v>0.30356740999999998</v>
      </c>
      <c r="K20" s="122">
        <v>12.79731857</v>
      </c>
      <c r="L20" s="388">
        <v>62.771575880000007</v>
      </c>
      <c r="M20" s="111">
        <f t="shared" si="1"/>
        <v>71354.692006110228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136623.69826963983</v>
      </c>
      <c r="E21" s="111">
        <v>1127.4546013800013</v>
      </c>
      <c r="F21" s="111">
        <v>0.15850658000000004</v>
      </c>
      <c r="G21" s="111">
        <v>8.6677624100000035</v>
      </c>
      <c r="H21" s="111">
        <v>5.480079019999998</v>
      </c>
      <c r="I21" s="111">
        <v>3.7141310000000004E-2</v>
      </c>
      <c r="J21" s="111">
        <v>0</v>
      </c>
      <c r="K21" s="111">
        <v>4.5399339999999996E-2</v>
      </c>
      <c r="L21" s="388">
        <v>3.8155400000000001E-3</v>
      </c>
      <c r="M21" s="111">
        <f t="shared" si="1"/>
        <v>137765.54557521982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787648.86647523334</v>
      </c>
      <c r="E22" s="401">
        <f t="shared" si="4"/>
        <v>40207.559100450002</v>
      </c>
      <c r="F22" s="401">
        <f t="shared" si="4"/>
        <v>119.67186522999994</v>
      </c>
      <c r="G22" s="401">
        <f t="shared" si="4"/>
        <v>276.33829032</v>
      </c>
      <c r="H22" s="401">
        <f t="shared" si="4"/>
        <v>96.745927759999944</v>
      </c>
      <c r="I22" s="401">
        <f t="shared" si="4"/>
        <v>3.1826145499999998</v>
      </c>
      <c r="J22" s="401">
        <f t="shared" si="4"/>
        <v>0.79814812000000002</v>
      </c>
      <c r="K22" s="401">
        <f t="shared" si="4"/>
        <v>12.859106379999998</v>
      </c>
      <c r="L22" s="401">
        <f t="shared" si="4"/>
        <v>112.72993628</v>
      </c>
      <c r="M22" s="111">
        <f t="shared" si="1"/>
        <v>828478.75146432349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20404.633708209996</v>
      </c>
      <c r="E25" s="401">
        <f t="shared" si="5"/>
        <v>847.9504928299998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21252.584201039997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2301.6218282100017</v>
      </c>
      <c r="E26" s="122">
        <v>595.77608742999973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2897.3979156400014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18103.011879999995</v>
      </c>
      <c r="E27" s="111">
        <v>252.17440540000004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18355.186285399996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34674.476720400016</v>
      </c>
      <c r="E28" s="401">
        <f t="shared" si="7"/>
        <v>361.68495426999993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35036.161674670017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28389.620315480013</v>
      </c>
      <c r="E29" s="122">
        <v>332.79714834999993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28722.417463830014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6284.8564049200004</v>
      </c>
      <c r="E30" s="111">
        <v>28.887805920000002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6313.7442108400001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4046.4395150499986</v>
      </c>
      <c r="E31" s="401">
        <f t="shared" si="8"/>
        <v>1600.9277916400004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12.78787219</v>
      </c>
      <c r="L31" s="401">
        <f t="shared" si="8"/>
        <v>0</v>
      </c>
      <c r="M31" s="111">
        <f t="shared" si="6"/>
        <v>5660.1551788799989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3268.3689041799985</v>
      </c>
      <c r="E32" s="122">
        <v>1413.5356113600003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12.78787219</v>
      </c>
      <c r="L32" s="388">
        <v>0</v>
      </c>
      <c r="M32" s="111">
        <f t="shared" si="6"/>
        <v>4694.6923877299987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778.07061087000011</v>
      </c>
      <c r="E33" s="111">
        <v>187.39218028000002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965.46279115000016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59125.549943660008</v>
      </c>
      <c r="E34" s="401">
        <f t="shared" si="9"/>
        <v>2810.5632387400001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12.78787219</v>
      </c>
      <c r="L34" s="401">
        <f t="shared" si="9"/>
        <v>0</v>
      </c>
      <c r="M34" s="111">
        <f t="shared" si="6"/>
        <v>61948.901054590002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3823.7807766100009</v>
      </c>
      <c r="E36" s="112">
        <v>543.67797281999992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4367.4587494300013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52327.927239160141</v>
      </c>
      <c r="E37" s="112">
        <v>2043.7943442300002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12.78787219</v>
      </c>
      <c r="L37" s="112">
        <v>0</v>
      </c>
      <c r="M37" s="111">
        <f>SUM(D37:L37)</f>
        <v>54384.509455580141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2973.8419278499987</v>
      </c>
      <c r="E38" s="112">
        <v>223.09092170000002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3196.9328495499985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372486.54358289961</v>
      </c>
      <c r="E41" s="401">
        <f t="shared" si="10"/>
        <v>9711.4731188999995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382198.01670179958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230584.54160915976</v>
      </c>
      <c r="E42" s="122">
        <v>7269.1628002399993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237853.70440939977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141902.00197373988</v>
      </c>
      <c r="E43" s="111">
        <v>2442.3103186600006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144344.31229239987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112164.25336201992</v>
      </c>
      <c r="E44" s="401">
        <f t="shared" si="12"/>
        <v>6840.4143530400015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119004.66771505993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93104.099630319979</v>
      </c>
      <c r="E45" s="122">
        <v>5858.5373915600012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98962.637021879986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19060.153731699953</v>
      </c>
      <c r="E46" s="111">
        <v>981.87696147999998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20042.030693179953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29816.652777419971</v>
      </c>
      <c r="E47" s="401">
        <f t="shared" si="13"/>
        <v>33.115719499999997</v>
      </c>
      <c r="F47" s="401">
        <f t="shared" si="13"/>
        <v>0</v>
      </c>
      <c r="G47" s="401">
        <f t="shared" si="13"/>
        <v>5.4646680000000003E-2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29849.823143599973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15.854353600000003</v>
      </c>
      <c r="E48" s="122">
        <v>2.1471338999999996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18.001487500000003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29800.798423819972</v>
      </c>
      <c r="E49" s="111">
        <v>30.968585600000001</v>
      </c>
      <c r="F49" s="111">
        <v>0</v>
      </c>
      <c r="G49" s="111">
        <v>5.4646680000000003E-2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29831.821656099972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514467.44972233952</v>
      </c>
      <c r="E50" s="401">
        <f t="shared" si="14"/>
        <v>16585.003191440002</v>
      </c>
      <c r="F50" s="401">
        <f t="shared" si="14"/>
        <v>0</v>
      </c>
      <c r="G50" s="401">
        <f t="shared" si="14"/>
        <v>5.4646680000000003E-2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531052.50756045955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504600.50569305813</v>
      </c>
      <c r="E52" s="112">
        <v>16327.158680259961</v>
      </c>
      <c r="F52" s="112">
        <v>0</v>
      </c>
      <c r="G52" s="112">
        <v>5.4646680000000003E-2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520927.7190199981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9089.5973060600099</v>
      </c>
      <c r="E53" s="112">
        <v>257.84451117999998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9347.4418172400092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777.34672317000002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777.34672317000002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September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120836.53431521002</v>
      </c>
      <c r="E13" s="401">
        <f t="shared" si="0"/>
        <v>2749.6908762999992</v>
      </c>
      <c r="F13" s="401">
        <f t="shared" si="0"/>
        <v>13781.699542520004</v>
      </c>
      <c r="G13" s="401">
        <f t="shared" si="0"/>
        <v>1293.0822778000004</v>
      </c>
      <c r="H13" s="401">
        <f t="shared" si="0"/>
        <v>132.27156557000004</v>
      </c>
      <c r="I13" s="401">
        <f t="shared" si="0"/>
        <v>529.31033758999979</v>
      </c>
      <c r="J13" s="401">
        <f t="shared" si="0"/>
        <v>85.973697089999987</v>
      </c>
      <c r="K13" s="401">
        <f t="shared" si="0"/>
        <v>6780.0898230100047</v>
      </c>
      <c r="L13" s="111">
        <f t="shared" ref="L13:L22" si="1">SUM(D13:K13)</f>
        <v>146188.65243509004</v>
      </c>
    </row>
    <row r="14" spans="1:17" s="14" customFormat="1" ht="18" customHeight="1">
      <c r="A14" s="30"/>
      <c r="B14" s="31" t="s">
        <v>15</v>
      </c>
      <c r="C14" s="31"/>
      <c r="D14" s="122">
        <v>25698.973564970005</v>
      </c>
      <c r="E14" s="122">
        <v>286.25544401999997</v>
      </c>
      <c r="F14" s="122">
        <v>2597.55988656</v>
      </c>
      <c r="G14" s="122">
        <v>229.69632075000001</v>
      </c>
      <c r="H14" s="122">
        <v>20.515399420000001</v>
      </c>
      <c r="I14" s="122">
        <v>44.937075090000008</v>
      </c>
      <c r="J14" s="122">
        <v>0.42060016</v>
      </c>
      <c r="K14" s="122">
        <v>46.278266310000021</v>
      </c>
      <c r="L14" s="111">
        <f t="shared" si="1"/>
        <v>28924.63655728001</v>
      </c>
    </row>
    <row r="15" spans="1:17" s="14" customFormat="1" ht="18" customHeight="1">
      <c r="A15" s="30"/>
      <c r="B15" s="31" t="s">
        <v>16</v>
      </c>
      <c r="C15" s="31"/>
      <c r="D15" s="111">
        <v>95137.560750240023</v>
      </c>
      <c r="E15" s="111">
        <v>2463.4354322799991</v>
      </c>
      <c r="F15" s="111">
        <v>11184.139655960003</v>
      </c>
      <c r="G15" s="111">
        <v>1063.3859570500003</v>
      </c>
      <c r="H15" s="111">
        <v>111.75616615000003</v>
      </c>
      <c r="I15" s="111">
        <v>484.37326249999978</v>
      </c>
      <c r="J15" s="111">
        <v>85.553096929999981</v>
      </c>
      <c r="K15" s="111">
        <v>6733.811556700005</v>
      </c>
      <c r="L15" s="111">
        <f t="shared" si="1"/>
        <v>117264.01587781003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65108.1059426801</v>
      </c>
      <c r="E16" s="401">
        <f t="shared" si="2"/>
        <v>1461.0662990699996</v>
      </c>
      <c r="F16" s="401">
        <f t="shared" si="2"/>
        <v>25811.594353230012</v>
      </c>
      <c r="G16" s="401">
        <f t="shared" si="2"/>
        <v>629.14536955000051</v>
      </c>
      <c r="H16" s="401">
        <f t="shared" si="2"/>
        <v>60.187426389999985</v>
      </c>
      <c r="I16" s="401">
        <f t="shared" si="2"/>
        <v>174.59995203999998</v>
      </c>
      <c r="J16" s="401">
        <f t="shared" si="2"/>
        <v>7.3637963300000004</v>
      </c>
      <c r="K16" s="401">
        <f t="shared" si="2"/>
        <v>585.37294278000036</v>
      </c>
      <c r="L16" s="111">
        <f t="shared" si="1"/>
        <v>93837.436082070097</v>
      </c>
    </row>
    <row r="17" spans="1:14" s="14" customFormat="1" ht="18" customHeight="1">
      <c r="A17" s="30"/>
      <c r="B17" s="31" t="s">
        <v>15</v>
      </c>
      <c r="C17" s="31"/>
      <c r="D17" s="122">
        <v>16770.683735280014</v>
      </c>
      <c r="E17" s="122">
        <v>163.32480652999993</v>
      </c>
      <c r="F17" s="122">
        <v>205.42012335000007</v>
      </c>
      <c r="G17" s="122">
        <v>47.249248499999986</v>
      </c>
      <c r="H17" s="122">
        <v>1.8511579300000001</v>
      </c>
      <c r="I17" s="122">
        <v>6.0807287700000003</v>
      </c>
      <c r="J17" s="122">
        <v>2.2714900000000001E-3</v>
      </c>
      <c r="K17" s="122">
        <v>0.92618133000000002</v>
      </c>
      <c r="L17" s="111">
        <f t="shared" si="1"/>
        <v>17195.538253180013</v>
      </c>
    </row>
    <row r="18" spans="1:14" s="14" customFormat="1" ht="18" customHeight="1">
      <c r="A18" s="30"/>
      <c r="B18" s="31" t="s">
        <v>16</v>
      </c>
      <c r="C18" s="31"/>
      <c r="D18" s="111">
        <v>48337.422207400086</v>
      </c>
      <c r="E18" s="111">
        <v>1297.7414925399996</v>
      </c>
      <c r="F18" s="111">
        <v>25606.174229880013</v>
      </c>
      <c r="G18" s="111">
        <v>581.89612105000049</v>
      </c>
      <c r="H18" s="111">
        <v>58.336268459999985</v>
      </c>
      <c r="I18" s="111">
        <v>168.51922326999997</v>
      </c>
      <c r="J18" s="111">
        <v>7.3615248400000004</v>
      </c>
      <c r="K18" s="111">
        <v>584.44676145000039</v>
      </c>
      <c r="L18" s="111">
        <f t="shared" si="1"/>
        <v>76641.897828890113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79915.359406379881</v>
      </c>
      <c r="E19" s="401">
        <f t="shared" si="3"/>
        <v>1068.9391702199996</v>
      </c>
      <c r="F19" s="401">
        <f t="shared" si="3"/>
        <v>38899.258829200022</v>
      </c>
      <c r="G19" s="401">
        <f t="shared" si="3"/>
        <v>353.93331379000006</v>
      </c>
      <c r="H19" s="401">
        <f t="shared" si="3"/>
        <v>139.17238674000001</v>
      </c>
      <c r="I19" s="401">
        <f t="shared" si="3"/>
        <v>244.50380375000006</v>
      </c>
      <c r="J19" s="401">
        <f t="shared" si="3"/>
        <v>9.5933912499999998</v>
      </c>
      <c r="K19" s="401">
        <f t="shared" si="3"/>
        <v>60.90227256</v>
      </c>
      <c r="L19" s="111">
        <f t="shared" si="1"/>
        <v>120691.66257388989</v>
      </c>
    </row>
    <row r="20" spans="1:14" s="14" customFormat="1" ht="18" customHeight="1">
      <c r="A20" s="30"/>
      <c r="B20" s="31" t="s">
        <v>15</v>
      </c>
      <c r="C20" s="31"/>
      <c r="D20" s="122">
        <v>4241.0464453500008</v>
      </c>
      <c r="E20" s="122">
        <v>278.49160205999982</v>
      </c>
      <c r="F20" s="122">
        <v>1054.7822232799999</v>
      </c>
      <c r="G20" s="122">
        <v>184.94137028000011</v>
      </c>
      <c r="H20" s="122">
        <v>42.263157159999999</v>
      </c>
      <c r="I20" s="122">
        <v>118.40160408000003</v>
      </c>
      <c r="J20" s="122">
        <v>8.2998854699999995</v>
      </c>
      <c r="K20" s="122">
        <v>49.768834640000001</v>
      </c>
      <c r="L20" s="111">
        <f t="shared" si="1"/>
        <v>5977.9951223200005</v>
      </c>
    </row>
    <row r="21" spans="1:14" s="14" customFormat="1" ht="18" customHeight="1">
      <c r="A21" s="30"/>
      <c r="B21" s="31" t="s">
        <v>16</v>
      </c>
      <c r="C21" s="31"/>
      <c r="D21" s="111">
        <v>75674.312961029878</v>
      </c>
      <c r="E21" s="111">
        <v>790.44756815999972</v>
      </c>
      <c r="F21" s="111">
        <v>37844.476605920019</v>
      </c>
      <c r="G21" s="111">
        <v>168.99194350999997</v>
      </c>
      <c r="H21" s="111">
        <v>96.909229580000016</v>
      </c>
      <c r="I21" s="111">
        <v>126.10219967000003</v>
      </c>
      <c r="J21" s="111">
        <v>1.29350578</v>
      </c>
      <c r="K21" s="111">
        <v>11.133437920000002</v>
      </c>
      <c r="L21" s="111">
        <f t="shared" si="1"/>
        <v>114713.6674515699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265859.99966427003</v>
      </c>
      <c r="E22" s="401">
        <f t="shared" si="4"/>
        <v>5279.6963455899986</v>
      </c>
      <c r="F22" s="401">
        <f t="shared" si="4"/>
        <v>78492.55272495003</v>
      </c>
      <c r="G22" s="401">
        <f t="shared" si="4"/>
        <v>2276.1609611400008</v>
      </c>
      <c r="H22" s="401">
        <f t="shared" si="4"/>
        <v>331.63137870000003</v>
      </c>
      <c r="I22" s="401">
        <f t="shared" si="4"/>
        <v>948.41409337999983</v>
      </c>
      <c r="J22" s="401">
        <f t="shared" si="4"/>
        <v>102.93088466999998</v>
      </c>
      <c r="K22" s="401">
        <f t="shared" si="4"/>
        <v>7426.3650383500053</v>
      </c>
      <c r="L22" s="111">
        <f t="shared" si="1"/>
        <v>360717.75109105004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172.21621769000001</v>
      </c>
      <c r="E25" s="401">
        <f t="shared" si="5"/>
        <v>965.94131365999999</v>
      </c>
      <c r="F25" s="401">
        <f t="shared" si="5"/>
        <v>39.12491704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5.1530633300000002</v>
      </c>
      <c r="K25" s="401">
        <f t="shared" si="5"/>
        <v>603.45008105000011</v>
      </c>
      <c r="L25" s="111">
        <f t="shared" ref="L25:L38" si="6">SUM(D25:K25)</f>
        <v>1785.8855927699999</v>
      </c>
    </row>
    <row r="26" spans="1:14" s="14" customFormat="1" ht="18" customHeight="1">
      <c r="A26" s="30"/>
      <c r="B26" s="31" t="s">
        <v>15</v>
      </c>
      <c r="C26" s="12"/>
      <c r="D26" s="122">
        <v>19.064258759999998</v>
      </c>
      <c r="E26" s="122">
        <v>106.52428162000001</v>
      </c>
      <c r="F26" s="122">
        <v>26.592754290000002</v>
      </c>
      <c r="G26" s="122">
        <v>0</v>
      </c>
      <c r="H26" s="122">
        <v>0</v>
      </c>
      <c r="I26" s="122">
        <v>0</v>
      </c>
      <c r="J26" s="122">
        <v>0</v>
      </c>
      <c r="K26" s="122">
        <v>2.01412228</v>
      </c>
      <c r="L26" s="111">
        <f t="shared" si="6"/>
        <v>154.19541695000001</v>
      </c>
    </row>
    <row r="27" spans="1:14" s="14" customFormat="1" ht="18" customHeight="1">
      <c r="A27" s="30"/>
      <c r="B27" s="31" t="s">
        <v>16</v>
      </c>
      <c r="C27" s="31"/>
      <c r="D27" s="111">
        <v>153.15195893000001</v>
      </c>
      <c r="E27" s="111">
        <v>859.41703203999998</v>
      </c>
      <c r="F27" s="111">
        <v>12.532162749999999</v>
      </c>
      <c r="G27" s="111">
        <v>0</v>
      </c>
      <c r="H27" s="111">
        <v>0</v>
      </c>
      <c r="I27" s="111">
        <v>0</v>
      </c>
      <c r="J27" s="111">
        <v>5.1530633300000002</v>
      </c>
      <c r="K27" s="111">
        <v>601.43595877000007</v>
      </c>
      <c r="L27" s="111">
        <f t="shared" si="6"/>
        <v>1631.6901758199999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1122.7102755000001</v>
      </c>
      <c r="E28" s="401">
        <f t="shared" si="7"/>
        <v>425.17934707000001</v>
      </c>
      <c r="F28" s="401">
        <f t="shared" si="7"/>
        <v>96.443040129999986</v>
      </c>
      <c r="G28" s="401">
        <f t="shared" si="7"/>
        <v>21.393244960000004</v>
      </c>
      <c r="H28" s="401">
        <f t="shared" si="7"/>
        <v>2.6124135000000002</v>
      </c>
      <c r="I28" s="401">
        <f t="shared" si="7"/>
        <v>0</v>
      </c>
      <c r="J28" s="401">
        <f t="shared" si="7"/>
        <v>0</v>
      </c>
      <c r="K28" s="401">
        <f t="shared" si="7"/>
        <v>264.18321238999999</v>
      </c>
      <c r="L28" s="111">
        <f t="shared" si="6"/>
        <v>1932.5215335500002</v>
      </c>
    </row>
    <row r="29" spans="1:14" s="14" customFormat="1" ht="18" customHeight="1">
      <c r="A29" s="30"/>
      <c r="B29" s="31" t="s">
        <v>15</v>
      </c>
      <c r="C29" s="12"/>
      <c r="D29" s="122">
        <v>3.1631795499999997</v>
      </c>
      <c r="E29" s="122">
        <v>7.7935846900000003</v>
      </c>
      <c r="F29" s="122">
        <v>0</v>
      </c>
      <c r="G29" s="122">
        <v>20.937929600000004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31.894693840000002</v>
      </c>
    </row>
    <row r="30" spans="1:14" s="14" customFormat="1" ht="18" customHeight="1">
      <c r="A30" s="30"/>
      <c r="B30" s="31" t="s">
        <v>16</v>
      </c>
      <c r="C30" s="31"/>
      <c r="D30" s="111">
        <v>1119.5470959500001</v>
      </c>
      <c r="E30" s="111">
        <v>417.38576238000002</v>
      </c>
      <c r="F30" s="111">
        <v>96.443040129999986</v>
      </c>
      <c r="G30" s="111">
        <v>0.45531536</v>
      </c>
      <c r="H30" s="111">
        <v>2.6124135000000002</v>
      </c>
      <c r="I30" s="111">
        <v>0</v>
      </c>
      <c r="J30" s="111">
        <v>0</v>
      </c>
      <c r="K30" s="111">
        <v>264.18321238999999</v>
      </c>
      <c r="L30" s="111">
        <f t="shared" si="6"/>
        <v>1900.6268397099998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1797.8363996800001</v>
      </c>
      <c r="E31" s="401">
        <f t="shared" si="8"/>
        <v>71.075019569999995</v>
      </c>
      <c r="F31" s="401">
        <f t="shared" si="8"/>
        <v>7.0942000000000002E-3</v>
      </c>
      <c r="G31" s="401">
        <f t="shared" si="8"/>
        <v>0.45531536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1869.3738288100001</v>
      </c>
    </row>
    <row r="32" spans="1:14" s="14" customFormat="1" ht="18" customHeight="1">
      <c r="A32" s="30"/>
      <c r="B32" s="31" t="s">
        <v>15</v>
      </c>
      <c r="C32" s="12"/>
      <c r="D32" s="122">
        <v>1180.8191936500002</v>
      </c>
      <c r="E32" s="122">
        <v>0</v>
      </c>
      <c r="F32" s="122">
        <v>7.0942000000000002E-3</v>
      </c>
      <c r="G32" s="122">
        <v>0.45531536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1181.2816032100002</v>
      </c>
    </row>
    <row r="33" spans="1:15" s="14" customFormat="1" ht="18" customHeight="1">
      <c r="A33" s="30"/>
      <c r="B33" s="31" t="s">
        <v>16</v>
      </c>
      <c r="C33" s="31"/>
      <c r="D33" s="111">
        <v>617.0172060299999</v>
      </c>
      <c r="E33" s="111">
        <v>71.075019569999995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688.09222559999989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3092.7628928700005</v>
      </c>
      <c r="E34" s="401">
        <f t="shared" si="9"/>
        <v>1462.1956803</v>
      </c>
      <c r="F34" s="401">
        <f t="shared" si="9"/>
        <v>135.57505136999998</v>
      </c>
      <c r="G34" s="401">
        <f t="shared" si="9"/>
        <v>21.848560320000004</v>
      </c>
      <c r="H34" s="401">
        <f t="shared" si="9"/>
        <v>2.6124135000000002</v>
      </c>
      <c r="I34" s="401">
        <f t="shared" si="9"/>
        <v>0</v>
      </c>
      <c r="J34" s="401">
        <f t="shared" si="9"/>
        <v>5.1530633300000002</v>
      </c>
      <c r="K34" s="401">
        <f t="shared" si="9"/>
        <v>867.6332934400001</v>
      </c>
      <c r="L34" s="111">
        <f t="shared" si="6"/>
        <v>5587.7809551300006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708.73871976999999</v>
      </c>
      <c r="E36" s="112">
        <v>1449.1559878199998</v>
      </c>
      <c r="F36" s="112">
        <v>52.927464819999997</v>
      </c>
      <c r="G36" s="112">
        <v>0</v>
      </c>
      <c r="H36" s="112">
        <v>2.6124135000000002</v>
      </c>
      <c r="I36" s="112">
        <v>0</v>
      </c>
      <c r="J36" s="112">
        <v>0</v>
      </c>
      <c r="K36" s="112">
        <v>19.161984700000005</v>
      </c>
      <c r="L36" s="111">
        <f t="shared" si="6"/>
        <v>2232.5965706099996</v>
      </c>
    </row>
    <row r="37" spans="1:15" s="14" customFormat="1" ht="18" customHeight="1">
      <c r="A37" s="29"/>
      <c r="B37" s="12" t="s">
        <v>22</v>
      </c>
      <c r="C37" s="12"/>
      <c r="D37" s="112">
        <v>2384.0241731000006</v>
      </c>
      <c r="E37" s="112">
        <v>13.039692480000001</v>
      </c>
      <c r="F37" s="112">
        <v>80.296459979999995</v>
      </c>
      <c r="G37" s="112">
        <v>21.848560320000004</v>
      </c>
      <c r="H37" s="112">
        <v>0</v>
      </c>
      <c r="I37" s="112">
        <v>0</v>
      </c>
      <c r="J37" s="112">
        <v>5.1530633300000002</v>
      </c>
      <c r="K37" s="112">
        <v>462.39382363999999</v>
      </c>
      <c r="L37" s="111">
        <f t="shared" si="6"/>
        <v>2966.7557728500005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2.3511265699999999</v>
      </c>
      <c r="G38" s="112">
        <v>0</v>
      </c>
      <c r="H38" s="112">
        <v>0</v>
      </c>
      <c r="I38" s="112">
        <v>0</v>
      </c>
      <c r="J38" s="112">
        <v>0</v>
      </c>
      <c r="K38" s="133">
        <v>386.07748509999993</v>
      </c>
      <c r="L38" s="111">
        <f t="shared" si="6"/>
        <v>388.42861166999995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129611.3445728603</v>
      </c>
      <c r="E41" s="401">
        <f t="shared" si="10"/>
        <v>6335.9465360999993</v>
      </c>
      <c r="F41" s="401">
        <f t="shared" si="10"/>
        <v>21092.082204399991</v>
      </c>
      <c r="G41" s="401">
        <f t="shared" si="10"/>
        <v>4706.6380577399987</v>
      </c>
      <c r="H41" s="401">
        <f t="shared" si="10"/>
        <v>597.55738133999978</v>
      </c>
      <c r="I41" s="401">
        <f t="shared" si="10"/>
        <v>972.98753781999983</v>
      </c>
      <c r="J41" s="401">
        <f t="shared" si="10"/>
        <v>50.700004040000003</v>
      </c>
      <c r="K41" s="401">
        <f t="shared" si="10"/>
        <v>4395.6634213699999</v>
      </c>
      <c r="L41" s="111">
        <f t="shared" ref="L41:L50" si="11">SUM(D41:K41)</f>
        <v>167762.91971567029</v>
      </c>
    </row>
    <row r="42" spans="1:15" s="14" customFormat="1" ht="18" customHeight="1">
      <c r="A42" s="30"/>
      <c r="B42" s="31" t="s">
        <v>15</v>
      </c>
      <c r="C42" s="31"/>
      <c r="D42" s="122">
        <v>25095.773399800051</v>
      </c>
      <c r="E42" s="122">
        <v>826.71352087999992</v>
      </c>
      <c r="F42" s="122">
        <v>7041.2500598599981</v>
      </c>
      <c r="G42" s="122">
        <v>645.30907453999896</v>
      </c>
      <c r="H42" s="122">
        <v>15.893803619999998</v>
      </c>
      <c r="I42" s="122">
        <v>55.610533179999983</v>
      </c>
      <c r="J42" s="122">
        <v>0</v>
      </c>
      <c r="K42" s="122">
        <v>59.756242980000017</v>
      </c>
      <c r="L42" s="111">
        <f t="shared" si="11"/>
        <v>33740.306634860048</v>
      </c>
    </row>
    <row r="43" spans="1:15" s="14" customFormat="1" ht="18" customHeight="1">
      <c r="A43" s="30"/>
      <c r="B43" s="31" t="s">
        <v>16</v>
      </c>
      <c r="C43" s="31"/>
      <c r="D43" s="111">
        <v>104515.57117306025</v>
      </c>
      <c r="E43" s="111">
        <v>5509.2330152199993</v>
      </c>
      <c r="F43" s="111">
        <v>14050.832144539992</v>
      </c>
      <c r="G43" s="111">
        <v>4061.3289831999996</v>
      </c>
      <c r="H43" s="111">
        <v>581.66357771999981</v>
      </c>
      <c r="I43" s="111">
        <v>917.37700463999988</v>
      </c>
      <c r="J43" s="111">
        <v>50.700004040000003</v>
      </c>
      <c r="K43" s="111">
        <v>4335.9071783899999</v>
      </c>
      <c r="L43" s="111">
        <f t="shared" si="11"/>
        <v>134022.61308081023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55424.343786519945</v>
      </c>
      <c r="E44" s="401">
        <f t="shared" si="12"/>
        <v>1761.52114482</v>
      </c>
      <c r="F44" s="401">
        <f t="shared" si="12"/>
        <v>4950.3150823600063</v>
      </c>
      <c r="G44" s="401">
        <f t="shared" si="12"/>
        <v>2770.1645022799994</v>
      </c>
      <c r="H44" s="401">
        <f t="shared" si="12"/>
        <v>32.013758739999986</v>
      </c>
      <c r="I44" s="401">
        <f t="shared" si="12"/>
        <v>29.27766724</v>
      </c>
      <c r="J44" s="401">
        <f t="shared" si="12"/>
        <v>4.2164808900000006</v>
      </c>
      <c r="K44" s="401">
        <f t="shared" si="12"/>
        <v>1946.3149205700006</v>
      </c>
      <c r="L44" s="111">
        <f t="shared" si="11"/>
        <v>66918.167343419947</v>
      </c>
    </row>
    <row r="45" spans="1:15" s="14" customFormat="1" ht="18" customHeight="1">
      <c r="A45" s="30"/>
      <c r="B45" s="31" t="s">
        <v>15</v>
      </c>
      <c r="C45" s="31"/>
      <c r="D45" s="122">
        <v>17745.058406940021</v>
      </c>
      <c r="E45" s="122">
        <v>291.43411075000017</v>
      </c>
      <c r="F45" s="122">
        <v>141.30306084</v>
      </c>
      <c r="G45" s="122">
        <v>258.36520420999989</v>
      </c>
      <c r="H45" s="122">
        <v>8.8029455600000013</v>
      </c>
      <c r="I45" s="122">
        <v>14.06835942</v>
      </c>
      <c r="J45" s="122">
        <v>0</v>
      </c>
      <c r="K45" s="122">
        <v>74.461417920000002</v>
      </c>
      <c r="L45" s="111">
        <f t="shared" si="11"/>
        <v>18533.493505640025</v>
      </c>
    </row>
    <row r="46" spans="1:15" s="14" customFormat="1" ht="18" customHeight="1">
      <c r="A46" s="30"/>
      <c r="B46" s="31" t="s">
        <v>16</v>
      </c>
      <c r="C46" s="31"/>
      <c r="D46" s="111">
        <v>37679.285379579924</v>
      </c>
      <c r="E46" s="111">
        <v>1470.0870340699998</v>
      </c>
      <c r="F46" s="111">
        <v>4809.0120215200059</v>
      </c>
      <c r="G46" s="111">
        <v>2511.7992980699996</v>
      </c>
      <c r="H46" s="111">
        <v>23.210813179999988</v>
      </c>
      <c r="I46" s="111">
        <v>15.209307819999999</v>
      </c>
      <c r="J46" s="111">
        <v>4.2164808900000006</v>
      </c>
      <c r="K46" s="111">
        <v>1871.8535026500006</v>
      </c>
      <c r="L46" s="111">
        <f t="shared" si="11"/>
        <v>48384.673837779927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25875.315120239989</v>
      </c>
      <c r="E47" s="401">
        <f t="shared" si="13"/>
        <v>1430.3636151300002</v>
      </c>
      <c r="F47" s="401">
        <f t="shared" si="13"/>
        <v>22625.421807939991</v>
      </c>
      <c r="G47" s="401">
        <f t="shared" si="13"/>
        <v>386.0113022000001</v>
      </c>
      <c r="H47" s="401">
        <f t="shared" si="13"/>
        <v>391.19232984000013</v>
      </c>
      <c r="I47" s="401">
        <f t="shared" si="13"/>
        <v>255.72145090000006</v>
      </c>
      <c r="J47" s="401">
        <f t="shared" si="13"/>
        <v>3.3877259999999999E-2</v>
      </c>
      <c r="K47" s="401">
        <f t="shared" si="13"/>
        <v>337.54638806000003</v>
      </c>
      <c r="L47" s="111">
        <f t="shared" si="11"/>
        <v>51301.605891569976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620.40116217999969</v>
      </c>
      <c r="E48" s="122">
        <v>92.314160149999964</v>
      </c>
      <c r="F48" s="122">
        <v>185.63513318</v>
      </c>
      <c r="G48" s="122">
        <v>67.672455739999975</v>
      </c>
      <c r="H48" s="122">
        <v>65.777398879999978</v>
      </c>
      <c r="I48" s="122">
        <v>138.77377114000004</v>
      </c>
      <c r="J48" s="122">
        <v>0</v>
      </c>
      <c r="K48" s="122">
        <v>321.81730354000001</v>
      </c>
      <c r="L48" s="111">
        <f t="shared" si="11"/>
        <v>1492.3913848099996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25254.913958059991</v>
      </c>
      <c r="E49" s="111">
        <v>1338.0494549800003</v>
      </c>
      <c r="F49" s="111">
        <v>22439.786674759991</v>
      </c>
      <c r="G49" s="111">
        <v>318.33884646000013</v>
      </c>
      <c r="H49" s="111">
        <v>325.41493096000016</v>
      </c>
      <c r="I49" s="111">
        <v>116.94767976000003</v>
      </c>
      <c r="J49" s="111">
        <v>3.3877259999999999E-2</v>
      </c>
      <c r="K49" s="111">
        <v>15.729084519999999</v>
      </c>
      <c r="L49" s="111">
        <f t="shared" si="11"/>
        <v>49809.214506759985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210911.00347962021</v>
      </c>
      <c r="E50" s="401">
        <f t="shared" si="14"/>
        <v>9527.8312960500007</v>
      </c>
      <c r="F50" s="401">
        <f t="shared" si="14"/>
        <v>48667.819094699982</v>
      </c>
      <c r="G50" s="401">
        <f t="shared" si="14"/>
        <v>7862.8138622199986</v>
      </c>
      <c r="H50" s="401">
        <f t="shared" si="14"/>
        <v>1020.7634699199999</v>
      </c>
      <c r="I50" s="401">
        <f t="shared" si="14"/>
        <v>1257.98665596</v>
      </c>
      <c r="J50" s="401">
        <f t="shared" si="14"/>
        <v>54.950362190000007</v>
      </c>
      <c r="K50" s="401">
        <f t="shared" si="14"/>
        <v>6679.524730000001</v>
      </c>
      <c r="L50" s="111">
        <f t="shared" si="11"/>
        <v>285982.69295066019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207564.20090810009</v>
      </c>
      <c r="E52" s="112">
        <v>9467.0659635799984</v>
      </c>
      <c r="F52" s="112">
        <v>48594.424682449913</v>
      </c>
      <c r="G52" s="112">
        <v>7839.1353036999999</v>
      </c>
      <c r="H52" s="112">
        <v>999.30991854999866</v>
      </c>
      <c r="I52" s="112">
        <v>1257.9866559599993</v>
      </c>
      <c r="J52" s="112">
        <v>54.799956080000015</v>
      </c>
      <c r="K52" s="112">
        <v>6500.6285539900027</v>
      </c>
      <c r="L52" s="111">
        <f>SUM(D52:K52)</f>
        <v>282277.55194240995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3206.0156135200018</v>
      </c>
      <c r="E53" s="112">
        <v>60.765332479999998</v>
      </c>
      <c r="F53" s="112">
        <v>73.394412249999988</v>
      </c>
      <c r="G53" s="112">
        <v>23.678558520000003</v>
      </c>
      <c r="H53" s="112">
        <v>21.453551369999996</v>
      </c>
      <c r="I53" s="112">
        <v>0</v>
      </c>
      <c r="J53" s="112">
        <v>0.15040611000000001</v>
      </c>
      <c r="K53" s="112">
        <v>178.89617600999998</v>
      </c>
      <c r="L53" s="111">
        <f>SUM(D53:K53)</f>
        <v>3564.3540502600017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140.78695796000002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140.78695796000002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September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2152.3801644899995</v>
      </c>
      <c r="E13" s="401">
        <f t="shared" si="0"/>
        <v>3424.2169213199995</v>
      </c>
      <c r="F13" s="401">
        <f t="shared" si="0"/>
        <v>146.05514676999996</v>
      </c>
      <c r="G13" s="401">
        <f t="shared" si="0"/>
        <v>0.73943442999999998</v>
      </c>
      <c r="H13" s="401">
        <f t="shared" si="0"/>
        <v>62.760630039999995</v>
      </c>
      <c r="I13" s="401">
        <f t="shared" si="0"/>
        <v>31.751744389999999</v>
      </c>
      <c r="J13" s="401">
        <f t="shared" si="0"/>
        <v>63.882307940000011</v>
      </c>
      <c r="K13" s="401">
        <f t="shared" ref="K13:K21" si="1">SUM(D13:J13)</f>
        <v>5881.7863493799987</v>
      </c>
      <c r="L13" s="402">
        <f t="shared" si="0"/>
        <v>3473.3693605400008</v>
      </c>
      <c r="M13" s="401">
        <f t="shared" si="0"/>
        <v>628941.16276266309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143.04127314999999</v>
      </c>
      <c r="E14" s="122">
        <v>1643.46899678</v>
      </c>
      <c r="F14" s="122">
        <v>5.6923971700000005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1792.2026671000001</v>
      </c>
      <c r="L14" s="388">
        <v>25.7857108</v>
      </c>
      <c r="M14" s="122">
        <f>L14+K14+'A2'!L14+'A1'!M14</f>
        <v>358291.73808790318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2009.3388913399995</v>
      </c>
      <c r="E15" s="111">
        <v>1780.7479245399998</v>
      </c>
      <c r="F15" s="111">
        <v>140.36274959999997</v>
      </c>
      <c r="G15" s="111">
        <v>0.73943442999999998</v>
      </c>
      <c r="H15" s="111">
        <v>62.760630039999995</v>
      </c>
      <c r="I15" s="111">
        <v>31.751744389999999</v>
      </c>
      <c r="J15" s="111">
        <v>63.882307940000011</v>
      </c>
      <c r="K15" s="111">
        <f t="shared" si="1"/>
        <v>4089.5836822799993</v>
      </c>
      <c r="L15" s="388">
        <v>3447.583649740001</v>
      </c>
      <c r="M15" s="122">
        <f>L15+K15+'A2'!L15+'A1'!M15</f>
        <v>270649.42467475997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1657.3662439900008</v>
      </c>
      <c r="E16" s="401">
        <f t="shared" si="2"/>
        <v>879.92970971000011</v>
      </c>
      <c r="F16" s="401">
        <f t="shared" si="2"/>
        <v>18.503131979999999</v>
      </c>
      <c r="G16" s="401">
        <f t="shared" si="2"/>
        <v>0</v>
      </c>
      <c r="H16" s="401">
        <f t="shared" si="2"/>
        <v>0</v>
      </c>
      <c r="I16" s="401">
        <f t="shared" si="2"/>
        <v>1.78796865</v>
      </c>
      <c r="J16" s="401">
        <f t="shared" si="2"/>
        <v>4.7162828700000006</v>
      </c>
      <c r="K16" s="401">
        <f t="shared" si="1"/>
        <v>2562.3033372000014</v>
      </c>
      <c r="L16" s="401">
        <f t="shared" si="2"/>
        <v>343.54074907500024</v>
      </c>
      <c r="M16" s="401">
        <f t="shared" si="2"/>
        <v>242704.43943368533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176.50433914999999</v>
      </c>
      <c r="E17" s="122">
        <v>122.36580455000004</v>
      </c>
      <c r="F17" s="122">
        <v>2.7322705900000002</v>
      </c>
      <c r="G17" s="122">
        <v>0</v>
      </c>
      <c r="H17" s="122">
        <v>0</v>
      </c>
      <c r="I17" s="122">
        <v>0</v>
      </c>
      <c r="J17" s="122">
        <v>0.45699076</v>
      </c>
      <c r="K17" s="122">
        <f t="shared" si="1"/>
        <v>302.05940505000001</v>
      </c>
      <c r="L17" s="388">
        <v>1.7784918099999998</v>
      </c>
      <c r="M17" s="122">
        <f>L17+K17+'A2'!L17+'A1'!M17</f>
        <v>98097.403980910181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1480.8619048400008</v>
      </c>
      <c r="E18" s="111">
        <v>757.5639051600001</v>
      </c>
      <c r="F18" s="111">
        <v>15.77086139</v>
      </c>
      <c r="G18" s="111">
        <v>0</v>
      </c>
      <c r="H18" s="111">
        <v>0</v>
      </c>
      <c r="I18" s="111">
        <v>1.78796865</v>
      </c>
      <c r="J18" s="111">
        <v>4.2592921100000005</v>
      </c>
      <c r="K18" s="111">
        <f t="shared" si="1"/>
        <v>2260.2439321500005</v>
      </c>
      <c r="L18" s="388">
        <v>341.76225726500024</v>
      </c>
      <c r="M18" s="122">
        <f>L18+K18+'A2'!L18+'A1'!M18</f>
        <v>144607.03545277513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979.82419415999982</v>
      </c>
      <c r="E19" s="401">
        <f t="shared" si="3"/>
        <v>607.53063535000001</v>
      </c>
      <c r="F19" s="401">
        <f t="shared" si="3"/>
        <v>53.542858749999994</v>
      </c>
      <c r="G19" s="401">
        <f t="shared" si="3"/>
        <v>12.12818648</v>
      </c>
      <c r="H19" s="401">
        <f t="shared" si="3"/>
        <v>1.7626999099999998</v>
      </c>
      <c r="I19" s="401">
        <f t="shared" si="3"/>
        <v>0.40075627000000003</v>
      </c>
      <c r="J19" s="401">
        <f t="shared" si="3"/>
        <v>4.7791837099999999</v>
      </c>
      <c r="K19" s="401">
        <f t="shared" si="1"/>
        <v>1659.9685146300003</v>
      </c>
      <c r="L19" s="401">
        <f t="shared" si="3"/>
        <v>110.43364397999994</v>
      </c>
      <c r="M19" s="401">
        <f t="shared" si="3"/>
        <v>331582.30231382995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480.93324859999979</v>
      </c>
      <c r="E20" s="122">
        <v>44.98982903000001</v>
      </c>
      <c r="F20" s="122">
        <v>48.451569589999991</v>
      </c>
      <c r="G20" s="122">
        <v>0.13818314000000001</v>
      </c>
      <c r="H20" s="122">
        <v>1.3238496</v>
      </c>
      <c r="I20" s="122">
        <v>0.40075627000000003</v>
      </c>
      <c r="J20" s="122">
        <v>4.7714235399999998</v>
      </c>
      <c r="K20" s="122">
        <f t="shared" si="1"/>
        <v>581.00885976999984</v>
      </c>
      <c r="L20" s="388">
        <v>58.655917029999976</v>
      </c>
      <c r="M20" s="122">
        <f>L20+K20+'A2'!L20+'A1'!M20</f>
        <v>77972.351905230229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498.89094556000003</v>
      </c>
      <c r="E21" s="111">
        <v>562.54080632</v>
      </c>
      <c r="F21" s="111">
        <v>5.0912891600000005</v>
      </c>
      <c r="G21" s="111">
        <v>11.990003339999999</v>
      </c>
      <c r="H21" s="111">
        <v>0.43885030999999997</v>
      </c>
      <c r="I21" s="111">
        <v>0</v>
      </c>
      <c r="J21" s="111">
        <v>7.7601700000000003E-3</v>
      </c>
      <c r="K21" s="111">
        <f t="shared" si="1"/>
        <v>1078.95965486</v>
      </c>
      <c r="L21" s="388">
        <v>51.777726949999973</v>
      </c>
      <c r="M21" s="122">
        <f>L21+K21+'A2'!L21+'A1'!M21</f>
        <v>253609.95040859972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4789.5706026400003</v>
      </c>
      <c r="E22" s="401">
        <f t="shared" si="4"/>
        <v>4911.6772663800002</v>
      </c>
      <c r="F22" s="401">
        <f t="shared" si="4"/>
        <v>218.10113749999996</v>
      </c>
      <c r="G22" s="401">
        <f t="shared" si="4"/>
        <v>12.867620909999999</v>
      </c>
      <c r="H22" s="401">
        <f t="shared" si="4"/>
        <v>64.52332994999999</v>
      </c>
      <c r="I22" s="401">
        <f t="shared" si="4"/>
        <v>33.940469309999997</v>
      </c>
      <c r="J22" s="401">
        <f t="shared" si="4"/>
        <v>73.377774520000017</v>
      </c>
      <c r="K22" s="401">
        <f t="shared" si="4"/>
        <v>10104.05820121</v>
      </c>
      <c r="L22" s="401">
        <f t="shared" si="4"/>
        <v>3927.3437535950011</v>
      </c>
      <c r="M22" s="401">
        <f t="shared" si="4"/>
        <v>1203227.9045101784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310.17997502999992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310.17997502999992</v>
      </c>
      <c r="L25" s="401">
        <f t="shared" si="5"/>
        <v>302.54244083500004</v>
      </c>
      <c r="M25" s="401">
        <f t="shared" si="5"/>
        <v>23651.192209674999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3.5381535899999998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3.5381535899999998</v>
      </c>
      <c r="L26" s="388">
        <v>1.00706114</v>
      </c>
      <c r="M26" s="122">
        <f>L26+K26+'A2'!L26+'A1'!M26</f>
        <v>3056.1385473200016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306.64182143999994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306.64182143999994</v>
      </c>
      <c r="L27" s="388">
        <v>301.53537969500002</v>
      </c>
      <c r="M27" s="122">
        <f>L27+K27+'A2'!L27+'A1'!M27</f>
        <v>20595.053662354996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221.68231814999996</v>
      </c>
      <c r="E28" s="401">
        <f t="shared" si="7"/>
        <v>1.4385706599999999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223.12088880999997</v>
      </c>
      <c r="L28" s="401">
        <f t="shared" si="7"/>
        <v>133.31770665999997</v>
      </c>
      <c r="M28" s="401">
        <f t="shared" si="7"/>
        <v>37325.12180369001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28754.312157670014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221.68231814999996</v>
      </c>
      <c r="E30" s="111">
        <v>1.4385706599999999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223.12088880999997</v>
      </c>
      <c r="L30" s="388">
        <v>133.31770665999997</v>
      </c>
      <c r="M30" s="122">
        <f>L30+K30+'A2'!L30+'A1'!M30</f>
        <v>8570.8096460199995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55.274133020000001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55.274133020000001</v>
      </c>
      <c r="L31" s="401">
        <f t="shared" si="8"/>
        <v>0</v>
      </c>
      <c r="M31" s="401">
        <f t="shared" si="8"/>
        <v>7584.8031407099988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5875.9739909399987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55.274133020000001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55.274133020000001</v>
      </c>
      <c r="L33" s="388">
        <v>0</v>
      </c>
      <c r="M33" s="122">
        <f>L33+K33+'A2'!L33+'A1'!M33</f>
        <v>1708.8291497700002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587.13642619999996</v>
      </c>
      <c r="E34" s="401">
        <f t="shared" si="9"/>
        <v>1.4385706599999999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588.57499685999983</v>
      </c>
      <c r="L34" s="401">
        <f t="shared" si="9"/>
        <v>435.86014749499998</v>
      </c>
      <c r="M34" s="401">
        <f t="shared" si="9"/>
        <v>68561.117154075007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542.99435732000018</v>
      </c>
      <c r="E36" s="112">
        <v>1.4385706599999999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544.43292798000016</v>
      </c>
      <c r="L36" s="392">
        <v>11.624493125000001</v>
      </c>
      <c r="M36" s="122">
        <f>L36+K36+'A2'!L36+'A1'!M36</f>
        <v>7156.1127411450016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44.142068879999997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44.142068879999997</v>
      </c>
      <c r="L37" s="392">
        <v>231.19691182000003</v>
      </c>
      <c r="M37" s="122">
        <f>L37+K37+'A2'!L37+'A1'!M37</f>
        <v>57626.604209130142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193.03874254999999</v>
      </c>
      <c r="M38" s="122">
        <f>L38+K38+'A2'!L38+'A1'!M38</f>
        <v>3778.4002037699984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745.09800916999984</v>
      </c>
      <c r="E41" s="401">
        <f t="shared" si="10"/>
        <v>4872.715789359997</v>
      </c>
      <c r="F41" s="401">
        <f t="shared" si="10"/>
        <v>145.70701203000002</v>
      </c>
      <c r="G41" s="401">
        <f t="shared" si="10"/>
        <v>5.6269060000000003E-2</v>
      </c>
      <c r="H41" s="401">
        <f t="shared" si="10"/>
        <v>430.72473327</v>
      </c>
      <c r="I41" s="401">
        <f t="shared" si="10"/>
        <v>34.074612800000004</v>
      </c>
      <c r="J41" s="401">
        <f t="shared" si="10"/>
        <v>395.52937122000003</v>
      </c>
      <c r="K41" s="401">
        <f t="shared" ref="K41:K49" si="11">SUM(D41:J41)</f>
        <v>6623.9057969099968</v>
      </c>
      <c r="L41" s="401">
        <f t="shared" si="10"/>
        <v>2573.40040107</v>
      </c>
      <c r="M41" s="401">
        <f t="shared" si="10"/>
        <v>559158.24261544994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87.006508179999983</v>
      </c>
      <c r="E42" s="122">
        <v>540.05179495999994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627.05830313999991</v>
      </c>
      <c r="L42" s="388">
        <v>29.878121489999995</v>
      </c>
      <c r="M42" s="122">
        <f>L42+K42+'A2'!L42+'A1'!M42</f>
        <v>272250.94746888982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658.09150098999987</v>
      </c>
      <c r="E43" s="111">
        <v>4332.6639943999971</v>
      </c>
      <c r="F43" s="111">
        <v>145.70701203000002</v>
      </c>
      <c r="G43" s="111">
        <v>5.6269060000000003E-2</v>
      </c>
      <c r="H43" s="111">
        <v>430.72473327</v>
      </c>
      <c r="I43" s="111">
        <v>34.074612800000004</v>
      </c>
      <c r="J43" s="111">
        <v>395.52937122000003</v>
      </c>
      <c r="K43" s="122">
        <f t="shared" si="11"/>
        <v>5996.8474937699975</v>
      </c>
      <c r="L43" s="388">
        <v>2543.52227958</v>
      </c>
      <c r="M43" s="122">
        <f>L43+K43+'A2'!L43+'A1'!M43</f>
        <v>286907.29514656006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24.373000340000004</v>
      </c>
      <c r="E44" s="401">
        <f t="shared" si="12"/>
        <v>519.29266383999993</v>
      </c>
      <c r="F44" s="401">
        <f t="shared" si="12"/>
        <v>10.709273880000001</v>
      </c>
      <c r="G44" s="401">
        <f t="shared" si="12"/>
        <v>4.2351056200000006</v>
      </c>
      <c r="H44" s="401">
        <f t="shared" si="12"/>
        <v>4.2695857799999999</v>
      </c>
      <c r="I44" s="401">
        <f t="shared" si="12"/>
        <v>0</v>
      </c>
      <c r="J44" s="401">
        <f t="shared" si="12"/>
        <v>0.14437450000000002</v>
      </c>
      <c r="K44" s="401">
        <f t="shared" si="11"/>
        <v>563.02400395999996</v>
      </c>
      <c r="L44" s="401">
        <f t="shared" si="12"/>
        <v>986.59408252499986</v>
      </c>
      <c r="M44" s="401">
        <f t="shared" si="12"/>
        <v>187472.45314496488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2.8612030800000001</v>
      </c>
      <c r="E45" s="122">
        <v>259.12523908000009</v>
      </c>
      <c r="F45" s="122">
        <v>5.0207058199999999</v>
      </c>
      <c r="G45" s="122">
        <v>4.2351056200000006</v>
      </c>
      <c r="H45" s="122">
        <v>1.4378486399999999</v>
      </c>
      <c r="I45" s="122">
        <v>0</v>
      </c>
      <c r="J45" s="122">
        <v>0</v>
      </c>
      <c r="K45" s="122">
        <f t="shared" si="11"/>
        <v>272.68010224000011</v>
      </c>
      <c r="L45" s="388">
        <v>37.230708959999994</v>
      </c>
      <c r="M45" s="122">
        <f>L45+K45+'A2'!L45+'A1'!M45</f>
        <v>117806.04133872001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21.511797260000005</v>
      </c>
      <c r="E46" s="111">
        <v>260.1674247599999</v>
      </c>
      <c r="F46" s="111">
        <v>5.6885680600000006</v>
      </c>
      <c r="G46" s="111">
        <v>0</v>
      </c>
      <c r="H46" s="111">
        <v>2.83173714</v>
      </c>
      <c r="I46" s="111">
        <v>0</v>
      </c>
      <c r="J46" s="111">
        <v>0.14437450000000002</v>
      </c>
      <c r="K46" s="122">
        <f t="shared" si="11"/>
        <v>290.34390171999991</v>
      </c>
      <c r="L46" s="388">
        <v>949.36337356499985</v>
      </c>
      <c r="M46" s="122">
        <f>L46+K46+'A2'!L46+'A1'!M46</f>
        <v>69666.411806244883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146.29806014000002</v>
      </c>
      <c r="E47" s="401">
        <f t="shared" si="13"/>
        <v>364.20188187999997</v>
      </c>
      <c r="F47" s="401">
        <f t="shared" si="13"/>
        <v>48.565342410000007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559.06528443000002</v>
      </c>
      <c r="L47" s="401">
        <f>SUM(L48:L49)</f>
        <v>168.86615840499996</v>
      </c>
      <c r="M47" s="401">
        <f>SUM(M48:M49)</f>
        <v>81879.360478004965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35.650493210000008</v>
      </c>
      <c r="E48" s="122">
        <v>102.20078230999999</v>
      </c>
      <c r="F48" s="122">
        <v>48.42370557000001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186.27498109000001</v>
      </c>
      <c r="L48" s="388">
        <v>160.90865176999998</v>
      </c>
      <c r="M48" s="122">
        <f>L48+K48+'A2'!L48+'A1'!M48</f>
        <v>1857.5765051699996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110.64756693000001</v>
      </c>
      <c r="E49" s="111">
        <v>262.00109957000001</v>
      </c>
      <c r="F49" s="111">
        <v>0.14163683999999999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372.79030333999998</v>
      </c>
      <c r="L49" s="388">
        <v>7.9575066349999988</v>
      </c>
      <c r="M49" s="122">
        <f>L49+K49+'A2'!L49+'A1'!M49</f>
        <v>80021.783972834965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915.76906964999989</v>
      </c>
      <c r="E50" s="401">
        <f t="shared" si="14"/>
        <v>5756.2103350799971</v>
      </c>
      <c r="F50" s="401">
        <f t="shared" si="14"/>
        <v>204.98162832000003</v>
      </c>
      <c r="G50" s="401">
        <f t="shared" si="14"/>
        <v>4.2913746800000006</v>
      </c>
      <c r="H50" s="401">
        <f t="shared" si="14"/>
        <v>434.99431905</v>
      </c>
      <c r="I50" s="401">
        <f t="shared" si="14"/>
        <v>34.074612800000004</v>
      </c>
      <c r="J50" s="401">
        <f t="shared" si="14"/>
        <v>395.67374572000006</v>
      </c>
      <c r="K50" s="401">
        <f t="shared" si="14"/>
        <v>7745.9950852999973</v>
      </c>
      <c r="L50" s="401">
        <f t="shared" si="14"/>
        <v>3728.8606419999996</v>
      </c>
      <c r="M50" s="401">
        <f t="shared" si="14"/>
        <v>828510.05623841984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912.11423930000001</v>
      </c>
      <c r="E52" s="112">
        <v>5756.2103350799953</v>
      </c>
      <c r="F52" s="112">
        <v>168.70334613</v>
      </c>
      <c r="G52" s="112">
        <v>4.2913746800000006</v>
      </c>
      <c r="H52" s="112">
        <v>434.99431905</v>
      </c>
      <c r="I52" s="112">
        <v>34.074612800000004</v>
      </c>
      <c r="J52" s="122">
        <v>377.45022308000006</v>
      </c>
      <c r="K52" s="122">
        <f>SUM(D52:J52)</f>
        <v>7687.8384501199953</v>
      </c>
      <c r="L52" s="392">
        <v>3630.3007926750001</v>
      </c>
      <c r="M52" s="122">
        <f>L52+K52+'A2'!L52+'A1'!M52</f>
        <v>814523.41020520311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3.6548303500000001</v>
      </c>
      <c r="E53" s="112">
        <v>0</v>
      </c>
      <c r="F53" s="112">
        <v>36.278282189999999</v>
      </c>
      <c r="G53" s="112">
        <v>0</v>
      </c>
      <c r="H53" s="112">
        <v>0</v>
      </c>
      <c r="I53" s="112">
        <v>0</v>
      </c>
      <c r="J53" s="122">
        <v>18.223522639999999</v>
      </c>
      <c r="K53" s="122">
        <f>SUM(D53:J53)</f>
        <v>58.156635179999995</v>
      </c>
      <c r="L53" s="392">
        <v>98.559849324999988</v>
      </c>
      <c r="M53" s="122">
        <f>L53+K53+'A2'!L53+'A1'!M53</f>
        <v>13068.512352005011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918.13368113000001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September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5.8912894400000004</v>
      </c>
      <c r="O13" s="401">
        <f t="shared" si="0"/>
        <v>16.773337360000003</v>
      </c>
      <c r="P13" s="401">
        <f t="shared" si="0"/>
        <v>0.17394030000000002</v>
      </c>
      <c r="Q13" s="401">
        <f t="shared" si="0"/>
        <v>0</v>
      </c>
      <c r="R13" s="401">
        <f t="shared" si="0"/>
        <v>0</v>
      </c>
      <c r="S13" s="401">
        <f t="shared" si="0"/>
        <v>13.10592844</v>
      </c>
      <c r="T13" s="401">
        <f t="shared" si="0"/>
        <v>0</v>
      </c>
      <c r="U13" s="401">
        <f t="shared" si="0"/>
        <v>0</v>
      </c>
      <c r="V13" s="401">
        <f t="shared" si="0"/>
        <v>4.0000000000000001E-3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58.884</v>
      </c>
      <c r="AA13" s="401">
        <f t="shared" si="0"/>
        <v>0</v>
      </c>
      <c r="AB13" s="401">
        <f t="shared" si="0"/>
        <v>0</v>
      </c>
      <c r="AC13" s="401">
        <f t="shared" si="0"/>
        <v>467.31552490000001</v>
      </c>
      <c r="AD13" s="401">
        <f t="shared" si="0"/>
        <v>380.75597844000004</v>
      </c>
      <c r="AE13" s="401">
        <f t="shared" si="0"/>
        <v>0</v>
      </c>
      <c r="AF13" s="401">
        <f t="shared" si="0"/>
        <v>0.01</v>
      </c>
      <c r="AG13" s="401">
        <f t="shared" si="0"/>
        <v>8.7345098800000009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9.3915459999999992E-2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512.95666902000005</v>
      </c>
      <c r="AR13" s="401">
        <f t="shared" si="0"/>
        <v>12331.398503759996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0.30951536000000002</v>
      </c>
      <c r="O14" s="111">
        <v>0.34076731999999998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0.83458518000000004</v>
      </c>
      <c r="AD14" s="111">
        <v>54.099082199999991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47.558893140000009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5.5817740800000006</v>
      </c>
      <c r="O15" s="111">
        <v>16.432570040000002</v>
      </c>
      <c r="P15" s="111">
        <v>0.17394030000000002</v>
      </c>
      <c r="Q15" s="111">
        <v>0</v>
      </c>
      <c r="R15" s="111">
        <v>0</v>
      </c>
      <c r="S15" s="111">
        <v>13.10592844</v>
      </c>
      <c r="T15" s="111">
        <v>0</v>
      </c>
      <c r="U15" s="111">
        <v>0</v>
      </c>
      <c r="V15" s="111">
        <v>4.0000000000000001E-3</v>
      </c>
      <c r="W15" s="111">
        <v>0</v>
      </c>
      <c r="X15" s="111">
        <v>0</v>
      </c>
      <c r="Y15" s="111">
        <v>0</v>
      </c>
      <c r="Z15" s="111">
        <v>58.884</v>
      </c>
      <c r="AA15" s="111">
        <v>0</v>
      </c>
      <c r="AB15" s="111">
        <v>0</v>
      </c>
      <c r="AC15" s="111">
        <v>466.48093972000004</v>
      </c>
      <c r="AD15" s="111">
        <v>326.65689624000004</v>
      </c>
      <c r="AE15" s="111">
        <v>0</v>
      </c>
      <c r="AF15" s="111">
        <v>0.01</v>
      </c>
      <c r="AG15" s="111">
        <v>8.7345098800000009</v>
      </c>
      <c r="AH15" s="111">
        <v>0</v>
      </c>
      <c r="AI15" s="111">
        <v>0</v>
      </c>
      <c r="AJ15" s="111">
        <v>0</v>
      </c>
      <c r="AK15" s="111">
        <v>0</v>
      </c>
      <c r="AL15" s="111">
        <v>9.3915459999999992E-2</v>
      </c>
      <c r="AM15" s="111">
        <v>0</v>
      </c>
      <c r="AN15" s="111">
        <v>0</v>
      </c>
      <c r="AO15" s="111">
        <v>0</v>
      </c>
      <c r="AP15" s="111">
        <v>0</v>
      </c>
      <c r="AQ15" s="111">
        <v>512.95666902000005</v>
      </c>
      <c r="AR15" s="133">
        <v>12283.839610619996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0.37275322000000005</v>
      </c>
      <c r="O16" s="401">
        <f t="shared" si="1"/>
        <v>1.7268684599999999</v>
      </c>
      <c r="P16" s="401">
        <f t="shared" si="1"/>
        <v>0</v>
      </c>
      <c r="Q16" s="401">
        <f t="shared" si="1"/>
        <v>0</v>
      </c>
      <c r="R16" s="401">
        <f t="shared" si="1"/>
        <v>1.4E-2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12.394719420000001</v>
      </c>
      <c r="AD16" s="401">
        <f t="shared" si="1"/>
        <v>97.512146020000003</v>
      </c>
      <c r="AE16" s="401">
        <f t="shared" si="1"/>
        <v>0</v>
      </c>
      <c r="AF16" s="401">
        <f t="shared" si="1"/>
        <v>0</v>
      </c>
      <c r="AG16" s="401">
        <f t="shared" si="1"/>
        <v>0.84994757999999992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1208.8680889899997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0.20110764</v>
      </c>
      <c r="AD17" s="111">
        <v>0</v>
      </c>
      <c r="AE17" s="111">
        <v>0</v>
      </c>
      <c r="AF17" s="111">
        <v>0</v>
      </c>
      <c r="AG17" s="111">
        <v>6.8169800000000003E-3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6.9060426200000009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0.37275322000000005</v>
      </c>
      <c r="O18" s="111">
        <v>1.7268684599999999</v>
      </c>
      <c r="P18" s="111">
        <v>0</v>
      </c>
      <c r="Q18" s="111">
        <v>0</v>
      </c>
      <c r="R18" s="111">
        <v>1.4E-2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12.193611780000001</v>
      </c>
      <c r="AD18" s="111">
        <v>97.512146020000003</v>
      </c>
      <c r="AE18" s="111">
        <v>0</v>
      </c>
      <c r="AF18" s="111">
        <v>0</v>
      </c>
      <c r="AG18" s="111">
        <v>0.84313059999999995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1201.9620463699996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5.6854799999999997E-2</v>
      </c>
      <c r="M19" s="401">
        <f t="shared" si="2"/>
        <v>0</v>
      </c>
      <c r="N19" s="401">
        <f t="shared" si="2"/>
        <v>5.5878851599999999</v>
      </c>
      <c r="O19" s="401">
        <f t="shared" si="2"/>
        <v>5.5773208399999987</v>
      </c>
      <c r="P19" s="401">
        <f t="shared" si="2"/>
        <v>0.37493650000000001</v>
      </c>
      <c r="Q19" s="401">
        <f t="shared" si="2"/>
        <v>0</v>
      </c>
      <c r="R19" s="401">
        <f t="shared" si="2"/>
        <v>1.4E-2</v>
      </c>
      <c r="S19" s="401">
        <f t="shared" si="2"/>
        <v>0</v>
      </c>
      <c r="T19" s="401">
        <f t="shared" si="2"/>
        <v>0</v>
      </c>
      <c r="U19" s="401">
        <f t="shared" si="2"/>
        <v>0</v>
      </c>
      <c r="V19" s="401">
        <f t="shared" si="2"/>
        <v>4.0000000000000001E-3</v>
      </c>
      <c r="W19" s="401">
        <f t="shared" si="2"/>
        <v>0</v>
      </c>
      <c r="X19" s="401">
        <f t="shared" si="2"/>
        <v>0</v>
      </c>
      <c r="Y19" s="401">
        <f t="shared" si="2"/>
        <v>5.8106999999999994E-3</v>
      </c>
      <c r="Z19" s="401">
        <f t="shared" si="2"/>
        <v>58.130433400000001</v>
      </c>
      <c r="AA19" s="401">
        <f t="shared" si="2"/>
        <v>0</v>
      </c>
      <c r="AB19" s="401">
        <f t="shared" si="2"/>
        <v>0</v>
      </c>
      <c r="AC19" s="401">
        <f t="shared" si="2"/>
        <v>11.201053109999997</v>
      </c>
      <c r="AD19" s="401">
        <f t="shared" si="2"/>
        <v>141.59453660999995</v>
      </c>
      <c r="AE19" s="401">
        <f t="shared" si="2"/>
        <v>0</v>
      </c>
      <c r="AF19" s="401">
        <f t="shared" si="2"/>
        <v>0.01</v>
      </c>
      <c r="AG19" s="401">
        <f t="shared" si="2"/>
        <v>6.0089926399999998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1.396672E-2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20.76085986</v>
      </c>
      <c r="AR19" s="401">
        <f t="shared" si="2"/>
        <v>99.983485309999892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5.6854799999999997E-2</v>
      </c>
      <c r="M20" s="111">
        <v>0</v>
      </c>
      <c r="N20" s="111">
        <v>5.5802540799999996</v>
      </c>
      <c r="O20" s="111">
        <v>5.5773208399999987</v>
      </c>
      <c r="P20" s="111">
        <v>0.37493650000000001</v>
      </c>
      <c r="Q20" s="111">
        <v>0</v>
      </c>
      <c r="R20" s="111">
        <v>1.4E-2</v>
      </c>
      <c r="S20" s="111">
        <v>0</v>
      </c>
      <c r="T20" s="111">
        <v>0</v>
      </c>
      <c r="U20" s="111">
        <v>0</v>
      </c>
      <c r="V20" s="111">
        <v>4.0000000000000001E-3</v>
      </c>
      <c r="W20" s="111">
        <v>0</v>
      </c>
      <c r="X20" s="111">
        <v>0</v>
      </c>
      <c r="Y20" s="111">
        <v>5.8106999999999994E-3</v>
      </c>
      <c r="Z20" s="111">
        <v>58.130433400000001</v>
      </c>
      <c r="AA20" s="111">
        <v>0</v>
      </c>
      <c r="AB20" s="111">
        <v>0</v>
      </c>
      <c r="AC20" s="111">
        <v>9.5233249699999973</v>
      </c>
      <c r="AD20" s="111">
        <v>28.593395019999996</v>
      </c>
      <c r="AE20" s="111">
        <v>0</v>
      </c>
      <c r="AF20" s="111">
        <v>0.01</v>
      </c>
      <c r="AG20" s="111">
        <v>6.0089926399999998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20.76085986</v>
      </c>
      <c r="AR20" s="133">
        <v>99.983485309999892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7.6310800000000002E-3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1.6777281400000001</v>
      </c>
      <c r="AD21" s="111">
        <v>113.00114158999996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1.396672E-2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0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5.6854799999999997E-2</v>
      </c>
      <c r="M22" s="401">
        <f t="shared" si="3"/>
        <v>0</v>
      </c>
      <c r="N22" s="401">
        <f t="shared" si="3"/>
        <v>11.85192782</v>
      </c>
      <c r="O22" s="401">
        <f t="shared" si="3"/>
        <v>24.077526660000004</v>
      </c>
      <c r="P22" s="401">
        <f t="shared" si="3"/>
        <v>0.54887680000000005</v>
      </c>
      <c r="Q22" s="401">
        <f t="shared" si="3"/>
        <v>0</v>
      </c>
      <c r="R22" s="401">
        <f t="shared" si="3"/>
        <v>2.8000000000000001E-2</v>
      </c>
      <c r="S22" s="401">
        <f t="shared" si="3"/>
        <v>13.10592844</v>
      </c>
      <c r="T22" s="401">
        <f t="shared" si="3"/>
        <v>0</v>
      </c>
      <c r="U22" s="401">
        <f t="shared" si="3"/>
        <v>0</v>
      </c>
      <c r="V22" s="401">
        <f t="shared" si="3"/>
        <v>8.0000000000000002E-3</v>
      </c>
      <c r="W22" s="401">
        <f t="shared" si="3"/>
        <v>0</v>
      </c>
      <c r="X22" s="401">
        <f t="shared" si="3"/>
        <v>0</v>
      </c>
      <c r="Y22" s="401">
        <f t="shared" si="3"/>
        <v>5.8106999999999994E-3</v>
      </c>
      <c r="Z22" s="401">
        <f t="shared" si="3"/>
        <v>117.0144334</v>
      </c>
      <c r="AA22" s="401">
        <f t="shared" si="3"/>
        <v>0</v>
      </c>
      <c r="AB22" s="401">
        <f t="shared" si="3"/>
        <v>0</v>
      </c>
      <c r="AC22" s="401">
        <f t="shared" si="3"/>
        <v>490.91129742999999</v>
      </c>
      <c r="AD22" s="401">
        <f t="shared" si="3"/>
        <v>619.86266107000006</v>
      </c>
      <c r="AE22" s="401">
        <f t="shared" si="3"/>
        <v>0</v>
      </c>
      <c r="AF22" s="401">
        <f t="shared" si="3"/>
        <v>0.02</v>
      </c>
      <c r="AG22" s="401">
        <f t="shared" si="3"/>
        <v>15.593450100000002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0.10788217999999999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533.71752888000003</v>
      </c>
      <c r="AR22" s="401">
        <f t="shared" si="3"/>
        <v>13640.250078059995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8.0550151000000003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11.64992844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13.190770020000002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224.15799999999999</v>
      </c>
      <c r="AR25" s="401">
        <f t="shared" si="4"/>
        <v>951.48124916000006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4.0282445600000001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4.0267705400000002</v>
      </c>
      <c r="O27" s="122">
        <v>0</v>
      </c>
      <c r="P27" s="122">
        <v>0</v>
      </c>
      <c r="Q27" s="122">
        <v>0</v>
      </c>
      <c r="R27" s="122">
        <v>0</v>
      </c>
      <c r="S27" s="122">
        <v>11.64992844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13.190770020000002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224.15799999999999</v>
      </c>
      <c r="AR27" s="133">
        <v>951.48124916000006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5.0622009300000004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525.75642477999986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5.0622009300000004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525.75642477999986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8.0550151000000003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11.64992844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18.252970950000002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224.15799999999999</v>
      </c>
      <c r="AR34" s="401">
        <f t="shared" si="7"/>
        <v>1477.2376739399999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18.252970949999998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24.158000000000001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8.0550151000000003</v>
      </c>
      <c r="O37" s="112">
        <v>0</v>
      </c>
      <c r="P37" s="112">
        <v>0</v>
      </c>
      <c r="Q37" s="112">
        <v>0</v>
      </c>
      <c r="R37" s="112">
        <v>0</v>
      </c>
      <c r="S37" s="112">
        <v>11.64992844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200</v>
      </c>
      <c r="AR37" s="133">
        <v>705.08270374000006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772.15497019999987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50.014156579999998</v>
      </c>
      <c r="O41" s="401">
        <f t="shared" si="8"/>
        <v>0.22182828000000002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72.923811920000006</v>
      </c>
      <c r="AA41" s="401">
        <f t="shared" si="8"/>
        <v>0</v>
      </c>
      <c r="AB41" s="401">
        <f t="shared" si="8"/>
        <v>0</v>
      </c>
      <c r="AC41" s="401">
        <f t="shared" si="8"/>
        <v>1919.4254978199999</v>
      </c>
      <c r="AD41" s="401">
        <f t="shared" si="8"/>
        <v>1568.6059451499998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142.10112186000003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1705.51659668</v>
      </c>
      <c r="AR41" s="401">
        <f t="shared" si="8"/>
        <v>4479.1846364399998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30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89.512485959999992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20.014156579999998</v>
      </c>
      <c r="O43" s="111">
        <v>0.22182828000000002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72.923811920000006</v>
      </c>
      <c r="AA43" s="111">
        <v>0</v>
      </c>
      <c r="AB43" s="111">
        <v>0</v>
      </c>
      <c r="AC43" s="111">
        <v>1919.4254978199999</v>
      </c>
      <c r="AD43" s="111">
        <v>1479.0934591899997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142.10112186000003</v>
      </c>
      <c r="AM43" s="111">
        <v>0</v>
      </c>
      <c r="AN43" s="111">
        <v>0</v>
      </c>
      <c r="AO43" s="111">
        <v>0</v>
      </c>
      <c r="AP43" s="111">
        <v>0</v>
      </c>
      <c r="AQ43" s="111">
        <v>1705.51659668</v>
      </c>
      <c r="AR43" s="133">
        <v>4479.1846364399998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30</v>
      </c>
      <c r="O44" s="401">
        <f t="shared" si="9"/>
        <v>0.39287119999999998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2.2273930200000005</v>
      </c>
      <c r="AD44" s="401">
        <f t="shared" si="9"/>
        <v>222.83917601999997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10.32114928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3653.8668706000003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148.92283583999998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30</v>
      </c>
      <c r="O46" s="111">
        <v>0.39287119999999998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2.2273930200000005</v>
      </c>
      <c r="AD46" s="111">
        <v>73.916340180000006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10.32114928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3653.8668706000003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6.4378669999999999E-2</v>
      </c>
      <c r="AD47" s="401">
        <f t="shared" si="10"/>
        <v>64.636365119999994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42.059347819999992</v>
      </c>
      <c r="AR47" s="401">
        <f t="shared" si="10"/>
        <v>568.51861326000005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33.056646000000001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42.059347819999992</v>
      </c>
      <c r="AR48" s="133">
        <v>568.51861326000005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6.4378669999999999E-2</v>
      </c>
      <c r="AD49" s="111">
        <v>31.579719119999993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80.014156579999991</v>
      </c>
      <c r="O50" s="401">
        <f t="shared" si="11"/>
        <v>0.61469947999999996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72.923811920000006</v>
      </c>
      <c r="AA50" s="401">
        <f t="shared" si="11"/>
        <v>0</v>
      </c>
      <c r="AB50" s="401">
        <f t="shared" si="11"/>
        <v>0</v>
      </c>
      <c r="AC50" s="401">
        <f t="shared" si="11"/>
        <v>1921.7172695099998</v>
      </c>
      <c r="AD50" s="401">
        <f t="shared" si="11"/>
        <v>1856.0814862899997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152.42227114000002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1747.5759445000001</v>
      </c>
      <c r="AR50" s="401">
        <f t="shared" si="11"/>
        <v>8701.570120299999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40.005825380000005</v>
      </c>
      <c r="O52" s="112">
        <v>0.41826387999999998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36.621141139999999</v>
      </c>
      <c r="AA52" s="112">
        <v>0</v>
      </c>
      <c r="AB52" s="112">
        <v>0</v>
      </c>
      <c r="AC52" s="112">
        <v>1911.1210485300001</v>
      </c>
      <c r="AD52" s="112">
        <v>1856.0814862899999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152.12241367999997</v>
      </c>
      <c r="AM52" s="112">
        <v>0</v>
      </c>
      <c r="AN52" s="112">
        <v>0</v>
      </c>
      <c r="AO52" s="112">
        <v>0</v>
      </c>
      <c r="AP52" s="112">
        <v>0</v>
      </c>
      <c r="AQ52" s="112">
        <v>1747.5759444999997</v>
      </c>
      <c r="AR52" s="133">
        <v>8394.7342390199992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40.008331200000001</v>
      </c>
      <c r="O53" s="112">
        <v>0.19643559999999999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36.30267078</v>
      </c>
      <c r="AA53" s="112">
        <v>0</v>
      </c>
      <c r="AB53" s="112">
        <v>0</v>
      </c>
      <c r="AC53" s="112">
        <v>10.59622098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0.29985746000000002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306.83588127999985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September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612.84192212999994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612.84192212999994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612.84192212999994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612.84192212999994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820.1164152299998</v>
      </c>
      <c r="E31" s="264">
        <f t="shared" si="3"/>
        <v>1.5293074999999998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821.64572272999976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820.1164152299998</v>
      </c>
      <c r="E32" s="264">
        <v>1.5293074999999998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821.64572272999976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1432.9583373599999</v>
      </c>
      <c r="E34" s="265">
        <f t="shared" si="4"/>
        <v>1.5293074999999998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1434.4876448599998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236.81216534000001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236.81216534000001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236.81216534000001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236.81216534000001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233.85722469000001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233.85722469000001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233.85722469000001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233.85722469000001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470.66939003000005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470.66939003000005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1903.62772739</v>
      </c>
      <c r="E48" s="409">
        <f t="shared" si="10"/>
        <v>1.5293074999999998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1905.15703489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1363145.4938686229</v>
      </c>
      <c r="E50" s="428">
        <f>E48+'A1'!E50+'A1'!E34+'A1'!E22</f>
        <v>59604.654838130009</v>
      </c>
      <c r="F50" s="428">
        <f>F48+'A1'!F50+'A1'!F34+'A1'!F22</f>
        <v>119.67186522999994</v>
      </c>
      <c r="G50" s="428">
        <f>G48+'A1'!G50+'A1'!G34+'A1'!G22</f>
        <v>276.39293700000002</v>
      </c>
      <c r="H50" s="428">
        <f>H48+'A1'!H50+'A1'!H34+'A1'!H22</f>
        <v>96.745927759999944</v>
      </c>
      <c r="I50" s="428">
        <f>I48+'A1'!I50+'A1'!I34+'A1'!I22</f>
        <v>3.1826145499999998</v>
      </c>
      <c r="J50" s="428">
        <f>J48+'A1'!J50+'A1'!J34+'A1'!J22</f>
        <v>0.79814812000000002</v>
      </c>
      <c r="K50" s="428">
        <f>K48+'A1'!K50+'A1'!K34+'A1'!K22</f>
        <v>25.646978569999998</v>
      </c>
      <c r="L50" s="428">
        <f>L48+'A1'!L50+'A1'!L34+'A1'!L22</f>
        <v>112.72993628</v>
      </c>
      <c r="M50" s="428">
        <f>M48+'A1'!M50+'A1'!M34+'A1'!M22</f>
        <v>1423385.3171142631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September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82.808389629999994</v>
      </c>
      <c r="L25" s="264">
        <f t="shared" si="0"/>
        <v>82.808389629999994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82.808389629999994</v>
      </c>
      <c r="L27" s="264">
        <f t="shared" si="1"/>
        <v>82.808389629999994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165.79912840999998</v>
      </c>
      <c r="L28" s="264">
        <f t="shared" si="1"/>
        <v>165.79912840999998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165.79912840999998</v>
      </c>
      <c r="L30" s="264">
        <f t="shared" si="1"/>
        <v>165.79912840999998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248.60751803999997</v>
      </c>
      <c r="L34" s="408">
        <f t="shared" si="1"/>
        <v>248.60751803999997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446.32653904</v>
      </c>
      <c r="L37" s="264">
        <f>SUM(C37:K37)</f>
        <v>446.32653904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446.32653904</v>
      </c>
      <c r="L39" s="264">
        <f t="shared" si="6"/>
        <v>446.32653904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27.493993409999998</v>
      </c>
      <c r="L40" s="264">
        <f t="shared" si="6"/>
        <v>27.493993409999998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27.493993409999998</v>
      </c>
      <c r="L42" s="264">
        <f t="shared" si="6"/>
        <v>27.493993409999998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473.82053244999997</v>
      </c>
      <c r="L46" s="408">
        <f t="shared" si="6"/>
        <v>473.82053244999997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722.42805048999992</v>
      </c>
      <c r="L48" s="409">
        <f t="shared" si="10"/>
        <v>722.42805048999992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479863.76603676024</v>
      </c>
      <c r="E50" s="429">
        <f>E48+'A2'!E50+'A2'!E34+'A2'!E22</f>
        <v>16269.723321939999</v>
      </c>
      <c r="F50" s="429">
        <f>F48+'A2'!F50+'A2'!F34+'A2'!F22</f>
        <v>127295.94687102002</v>
      </c>
      <c r="G50" s="429">
        <f>G48+'A2'!G50+'A2'!G34+'A2'!G22</f>
        <v>10160.823383679999</v>
      </c>
      <c r="H50" s="429">
        <f>H48+'A2'!H50+'A2'!H34+'A2'!H22</f>
        <v>1355.00726212</v>
      </c>
      <c r="I50" s="429">
        <f>I48+'A2'!I50+'A2'!I34+'A2'!I22</f>
        <v>2206.4007493399999</v>
      </c>
      <c r="J50" s="429">
        <f>J48+'A2'!J50+'A2'!J34+'A2'!J22</f>
        <v>163.03431018999999</v>
      </c>
      <c r="K50" s="429">
        <f>K48+'A2'!K50+'A2'!K34+'A2'!K22</f>
        <v>15695.951112280007</v>
      </c>
      <c r="L50" s="429">
        <f>L48+'A2'!L50+'A2'!L34+'A2'!L22</f>
        <v>653010.65304733021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September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41.404194814999997</v>
      </c>
      <c r="M25" s="264">
        <f>+SUM(L25,K25,'A6'!L25,'A5'!M25)</f>
        <v>737.05450657499989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41.404194814999997</v>
      </c>
      <c r="M27" s="264">
        <f>+SUM(L27,K27,'A6'!L27,'A5'!M27)</f>
        <v>737.05450657499989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82.899564205000004</v>
      </c>
      <c r="M28" s="264">
        <f>+SUM(L28,K28,'A6'!L28,'A5'!M28)</f>
        <v>248.69869261499997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82.899564205000004</v>
      </c>
      <c r="M30" s="264">
        <f>+SUM(L30,K30,'A6'!L30,'A5'!M30)</f>
        <v>248.69869261499997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821.64572272999976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821.64572272999976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124.30375902</v>
      </c>
      <c r="M34" s="264">
        <f>+SUM(L34,K34,'A6'!L34,'A5'!M34)</f>
        <v>1807.3989219199998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683.13870438000004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223.16326952000003</v>
      </c>
      <c r="M39" s="264">
        <f>+SUM(L39,K39,'A6'!L39,'A5'!M39)</f>
        <v>906.30197390000001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13.746996704999999</v>
      </c>
      <c r="M40" s="264">
        <f>+SUM(L40,K40,'A6'!L40,'A5'!M40)</f>
        <v>41.240990114999995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13.746996704999999</v>
      </c>
      <c r="M42" s="264">
        <f>+SUM(L42,K42,'A6'!L42,'A5'!M42)</f>
        <v>41.240990114999995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233.85722469000001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>
        <v>0</v>
      </c>
      <c r="M44" s="264">
        <f>+SUM(L44,K44,'A6'!L44,'A5'!M44)</f>
        <v>233.85722469000001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944.48992248000002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124.30375902</v>
      </c>
      <c r="M48" s="264">
        <f>+SUM(L48,K48,'A6'!L48,'A5'!M48)</f>
        <v>2751.8888443999999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6292.4760984900004</v>
      </c>
      <c r="E52" s="409">
        <f>E48+'A3'!E50+'A3'!E34+'A3'!E22</f>
        <v>10669.326172119996</v>
      </c>
      <c r="F52" s="409">
        <f>F48+'A3'!F50+'A3'!F34+'A3'!F22</f>
        <v>423.08276581999996</v>
      </c>
      <c r="G52" s="409">
        <f>G48+'A3'!G50+'A3'!G34+'A3'!G22</f>
        <v>17.15899559</v>
      </c>
      <c r="H52" s="409">
        <f>H48+'A3'!H50+'A3'!H34+'A3'!H22</f>
        <v>499.51764900000001</v>
      </c>
      <c r="I52" s="409">
        <f>I48+'A3'!I50+'A3'!I34+'A3'!I22</f>
        <v>68.015082110000009</v>
      </c>
      <c r="J52" s="409">
        <f>J48+'A3'!J50+'A3'!J34+'A3'!J22</f>
        <v>469.05152024000006</v>
      </c>
      <c r="K52" s="409">
        <f>K48+'A3'!K50+'A3'!K34+'A3'!K22</f>
        <v>18438.628283369995</v>
      </c>
      <c r="L52" s="409">
        <f>L48+'A3'!L50+'A3'!L34+'A3'!L22</f>
        <v>8216.3683021100005</v>
      </c>
      <c r="M52" s="409">
        <f>M48+'A3'!M50+'A3'!M34+'A3'!M22</f>
        <v>2103050.9667470735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September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165.61677926000002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0</v>
      </c>
      <c r="AF27" s="216">
        <v>0</v>
      </c>
      <c r="AG27" s="216">
        <v>0</v>
      </c>
      <c r="AH27" s="216">
        <v>0</v>
      </c>
      <c r="AI27" s="216">
        <v>0</v>
      </c>
      <c r="AJ27" s="216">
        <v>0</v>
      </c>
      <c r="AK27" s="216">
        <v>0</v>
      </c>
      <c r="AL27" s="216">
        <v>0</v>
      </c>
      <c r="AM27" s="216">
        <v>0</v>
      </c>
      <c r="AN27" s="216">
        <v>0</v>
      </c>
      <c r="AO27" s="216">
        <v>0</v>
      </c>
      <c r="AP27" s="216">
        <v>0</v>
      </c>
      <c r="AQ27" s="216">
        <v>0</v>
      </c>
      <c r="AR27" s="216">
        <v>165.61677926000002</v>
      </c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331.59825682000002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331.59825682000002</v>
      </c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497.21503608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200</v>
      </c>
      <c r="AR37" s="264">
        <f t="shared" si="4"/>
        <v>692.65307808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0</v>
      </c>
      <c r="P39" s="122">
        <v>0</v>
      </c>
      <c r="Q39" s="122">
        <v>0</v>
      </c>
      <c r="R39" s="122">
        <v>0</v>
      </c>
      <c r="S39" s="122">
        <v>0</v>
      </c>
      <c r="T39" s="122">
        <v>0</v>
      </c>
      <c r="U39" s="122">
        <v>0</v>
      </c>
      <c r="V39" s="122">
        <v>0</v>
      </c>
      <c r="W39" s="122">
        <v>0</v>
      </c>
      <c r="X39" s="122">
        <v>0</v>
      </c>
      <c r="Y39" s="122">
        <v>0</v>
      </c>
      <c r="Z39" s="122">
        <v>0</v>
      </c>
      <c r="AA39" s="216">
        <v>0</v>
      </c>
      <c r="AB39" s="216">
        <v>0</v>
      </c>
      <c r="AC39" s="216">
        <v>0</v>
      </c>
      <c r="AD39" s="216">
        <v>0</v>
      </c>
      <c r="AE39" s="216">
        <v>0</v>
      </c>
      <c r="AF39" s="216">
        <v>0</v>
      </c>
      <c r="AG39" s="216">
        <v>0</v>
      </c>
      <c r="AH39" s="216">
        <v>0</v>
      </c>
      <c r="AI39" s="216">
        <v>0</v>
      </c>
      <c r="AJ39" s="216">
        <v>0</v>
      </c>
      <c r="AK39" s="216">
        <v>0</v>
      </c>
      <c r="AL39" s="216">
        <v>0</v>
      </c>
      <c r="AM39" s="216">
        <v>0</v>
      </c>
      <c r="AN39" s="216">
        <v>0</v>
      </c>
      <c r="AO39" s="216">
        <v>0</v>
      </c>
      <c r="AP39" s="216">
        <v>0</v>
      </c>
      <c r="AQ39" s="216">
        <v>200</v>
      </c>
      <c r="AR39" s="216">
        <v>692.65307808</v>
      </c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54.987986819999996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  <c r="M42" s="122">
        <v>0</v>
      </c>
      <c r="N42" s="122">
        <v>0</v>
      </c>
      <c r="O42" s="122">
        <v>0</v>
      </c>
      <c r="P42" s="122">
        <v>0</v>
      </c>
      <c r="Q42" s="122">
        <v>0</v>
      </c>
      <c r="R42" s="122">
        <v>0</v>
      </c>
      <c r="S42" s="122">
        <v>0</v>
      </c>
      <c r="T42" s="122">
        <v>0</v>
      </c>
      <c r="U42" s="122">
        <v>0</v>
      </c>
      <c r="V42" s="122">
        <v>0</v>
      </c>
      <c r="W42" s="122">
        <v>0</v>
      </c>
      <c r="X42" s="122">
        <v>0</v>
      </c>
      <c r="Y42" s="122">
        <v>0</v>
      </c>
      <c r="Z42" s="122">
        <v>0</v>
      </c>
      <c r="AA42" s="216">
        <v>0</v>
      </c>
      <c r="AB42" s="216">
        <v>0</v>
      </c>
      <c r="AC42" s="216">
        <v>0</v>
      </c>
      <c r="AD42" s="216">
        <v>0</v>
      </c>
      <c r="AE42" s="216">
        <v>0</v>
      </c>
      <c r="AF42" s="216">
        <v>0</v>
      </c>
      <c r="AG42" s="216">
        <v>0</v>
      </c>
      <c r="AH42" s="216">
        <v>0</v>
      </c>
      <c r="AI42" s="216">
        <v>0</v>
      </c>
      <c r="AJ42" s="216">
        <v>0</v>
      </c>
      <c r="AK42" s="216">
        <v>0</v>
      </c>
      <c r="AL42" s="216">
        <v>0</v>
      </c>
      <c r="AM42" s="216">
        <v>0</v>
      </c>
      <c r="AN42" s="216">
        <v>0</v>
      </c>
      <c r="AO42" s="216">
        <v>0</v>
      </c>
      <c r="AP42" s="216">
        <v>0</v>
      </c>
      <c r="AQ42" s="216">
        <v>0</v>
      </c>
      <c r="AR42" s="216">
        <v>54.987986819999996</v>
      </c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200</v>
      </c>
      <c r="AR46" s="408">
        <f t="shared" si="7"/>
        <v>747.64106489999995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200</v>
      </c>
      <c r="AR48" s="409">
        <f t="shared" si="8"/>
        <v>1244.8561009800001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5.6854799999999997E-2</v>
      </c>
      <c r="M50" s="410">
        <f>M48+'A4'!M50+'A4'!M34+'A4'!M22</f>
        <v>0</v>
      </c>
      <c r="N50" s="410">
        <f>N48+'A4'!N50+'A4'!N34+'A4'!N22</f>
        <v>99.921099499999997</v>
      </c>
      <c r="O50" s="410">
        <f>O48+'A4'!O50+'A4'!O34+'A4'!O22</f>
        <v>24.692226140000002</v>
      </c>
      <c r="P50" s="410">
        <f>P48+'A4'!P50+'A4'!P34+'A4'!P22</f>
        <v>0.54887680000000005</v>
      </c>
      <c r="Q50" s="410">
        <f>Q48+'A4'!Q50+'A4'!Q34+'A4'!Q22</f>
        <v>0</v>
      </c>
      <c r="R50" s="410">
        <f>R48+'A4'!R50+'A4'!R34+'A4'!R22</f>
        <v>2.8000000000000001E-2</v>
      </c>
      <c r="S50" s="410">
        <f>S48+'A4'!S50+'A4'!S34+'A4'!S22</f>
        <v>24.75585688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8.0000000000000002E-3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5.8106999999999994E-3</v>
      </c>
      <c r="Z50" s="410">
        <f>Z48+'A4'!Z50+'A4'!Z34+'A4'!Z22</f>
        <v>189.93824532000002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2412.6285669399999</v>
      </c>
      <c r="AD50" s="410">
        <f>AD48+'A4'!AD50+'A4'!AD34+'A4'!AD22</f>
        <v>2494.1971183099995</v>
      </c>
      <c r="AE50" s="410">
        <f>AE48+'A4'!AE50+'A4'!AE34+'A4'!AE22</f>
        <v>0</v>
      </c>
      <c r="AF50" s="410">
        <f>AF48+'A4'!AF50+'A4'!AF34+'A4'!AF22</f>
        <v>0.02</v>
      </c>
      <c r="AG50" s="410">
        <f>AG48+'A4'!AG50+'A4'!AG34+'A4'!AG22</f>
        <v>15.593450100000002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152.53015332000001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2705.4514733800002</v>
      </c>
      <c r="AR50" s="410">
        <f>AR48+'A4'!AR50+'A4'!AR34+'A4'!AR22</f>
        <v>25063.913973279996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165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5308.7226585499957</v>
      </c>
      <c r="F31" s="358">
        <f>Complementary_Inf!$F$31</f>
        <v>168.11849999999998</v>
      </c>
      <c r="G31" s="359">
        <f>Complementary_Inf!$G$31</f>
        <v>48.580366950000013</v>
      </c>
      <c r="H31" s="359">
        <f>Complementary_Inf!$H$31</f>
        <v>63035.695628575057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456502.973440053</v>
      </c>
      <c r="E13" s="401">
        <f>'A1'!E13</f>
        <v>16863.275111940035</v>
      </c>
      <c r="F13" s="401">
        <f>'A1'!F13</f>
        <v>5.03309783</v>
      </c>
      <c r="G13" s="401">
        <f>'A1'!G13</f>
        <v>16.791982979999997</v>
      </c>
      <c r="H13" s="401">
        <f>'A1'!H13</f>
        <v>3.8788834200000002</v>
      </c>
      <c r="I13" s="401">
        <f>'A1'!I13</f>
        <v>0</v>
      </c>
      <c r="J13" s="401">
        <f>'A1'!J13</f>
        <v>0</v>
      </c>
      <c r="K13" s="401">
        <f>'A1'!K13</f>
        <v>1.5356460000000001E-2</v>
      </c>
      <c r="L13" s="401">
        <f>'A1'!L13</f>
        <v>5.3867449699999979</v>
      </c>
      <c r="M13" s="401">
        <f>'A1'!M13</f>
        <v>473397.35461765307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316271.0563941031</v>
      </c>
      <c r="E14" s="401">
        <f>'A1'!E14</f>
        <v>11247.71657268003</v>
      </c>
      <c r="F14" s="401">
        <f>'A1'!F14</f>
        <v>5.03309783</v>
      </c>
      <c r="G14" s="401">
        <f>'A1'!G14</f>
        <v>16.672551859999995</v>
      </c>
      <c r="H14" s="401">
        <f>'A1'!H14</f>
        <v>3.3260245000000004</v>
      </c>
      <c r="I14" s="401">
        <f>'A1'!I14</f>
        <v>0</v>
      </c>
      <c r="J14" s="401">
        <f>'A1'!J14</f>
        <v>0</v>
      </c>
      <c r="K14" s="401">
        <f>'A1'!K14</f>
        <v>1.5356460000000001E-2</v>
      </c>
      <c r="L14" s="401">
        <f>'A1'!L14</f>
        <v>5.2931552899999978</v>
      </c>
      <c r="M14" s="401">
        <f>'A1'!M14</f>
        <v>327549.11315272318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140231.9170459499</v>
      </c>
      <c r="E15" s="401">
        <f>'A1'!E15</f>
        <v>5615.5585392600042</v>
      </c>
      <c r="F15" s="401">
        <f>'A1'!F15</f>
        <v>0</v>
      </c>
      <c r="G15" s="401">
        <f>'A1'!G15</f>
        <v>0.11943112</v>
      </c>
      <c r="H15" s="401">
        <f>'A1'!H15</f>
        <v>0.55285892000000003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9.3589680000000008E-2</v>
      </c>
      <c r="M15" s="401">
        <f>'A1'!M15</f>
        <v>145848.24146492992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133028.41401755021</v>
      </c>
      <c r="E16" s="401">
        <f>'A1'!E16</f>
        <v>12858.521441659974</v>
      </c>
      <c r="F16" s="401">
        <f>'A1'!F16</f>
        <v>4.1075397499999999</v>
      </c>
      <c r="G16" s="401">
        <f>'A1'!G16</f>
        <v>17.773212449999999</v>
      </c>
      <c r="H16" s="401">
        <f>'A1'!H16</f>
        <v>4.8431422899999994</v>
      </c>
      <c r="I16" s="401">
        <f>'A1'!I16</f>
        <v>2.4364990299999998</v>
      </c>
      <c r="J16" s="401">
        <f>'A1'!J16</f>
        <v>0.49458071000000003</v>
      </c>
      <c r="K16" s="401">
        <f>'A1'!K16</f>
        <v>1.0320100000000001E-3</v>
      </c>
      <c r="L16" s="401">
        <f>'A1'!L16</f>
        <v>44.567799889999996</v>
      </c>
      <c r="M16" s="401">
        <f>'A1'!M16</f>
        <v>145961.15926534019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74810.373751310195</v>
      </c>
      <c r="E17" s="401">
        <f>'A1'!E17</f>
        <v>5770.1812434199783</v>
      </c>
      <c r="F17" s="401">
        <f>'A1'!F17</f>
        <v>4.1075397499999999</v>
      </c>
      <c r="G17" s="401">
        <f>'A1'!G17</f>
        <v>4.1955778299999986</v>
      </c>
      <c r="H17" s="401">
        <f>'A1'!H17</f>
        <v>4.0648272899999993</v>
      </c>
      <c r="I17" s="401">
        <f>'A1'!I17</f>
        <v>2.4364990299999998</v>
      </c>
      <c r="J17" s="401">
        <f>'A1'!J17</f>
        <v>0.49458071000000003</v>
      </c>
      <c r="K17" s="401">
        <f>'A1'!K17</f>
        <v>0</v>
      </c>
      <c r="L17" s="401">
        <f>'A1'!L17</f>
        <v>2.1738115299999996</v>
      </c>
      <c r="M17" s="401">
        <f>'A1'!M17</f>
        <v>80598.027830870167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58218.040266240023</v>
      </c>
      <c r="E18" s="401">
        <f>'A1'!E18</f>
        <v>7088.3401982399964</v>
      </c>
      <c r="F18" s="401">
        <f>'A1'!F18</f>
        <v>0</v>
      </c>
      <c r="G18" s="401">
        <f>'A1'!G18</f>
        <v>13.57763462</v>
      </c>
      <c r="H18" s="401">
        <f>'A1'!H18</f>
        <v>0.77831500000000009</v>
      </c>
      <c r="I18" s="401">
        <f>'A1'!I18</f>
        <v>0</v>
      </c>
      <c r="J18" s="401">
        <f>'A1'!J18</f>
        <v>0</v>
      </c>
      <c r="K18" s="401">
        <f>'A1'!K18</f>
        <v>1.0320100000000001E-3</v>
      </c>
      <c r="L18" s="401">
        <f>'A1'!L18</f>
        <v>42.393988359999994</v>
      </c>
      <c r="M18" s="401">
        <f>'A1'!M18</f>
        <v>65363.131434470022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198117.47901763004</v>
      </c>
      <c r="E19" s="401">
        <f>'A1'!E19</f>
        <v>10485.762546849992</v>
      </c>
      <c r="F19" s="401">
        <f>'A1'!F19</f>
        <v>110.53122764999993</v>
      </c>
      <c r="G19" s="401">
        <f>'A1'!G19</f>
        <v>241.77309489000001</v>
      </c>
      <c r="H19" s="401">
        <f>'A1'!H19</f>
        <v>88.023902049999947</v>
      </c>
      <c r="I19" s="401">
        <f>'A1'!I19</f>
        <v>0.74611551999999992</v>
      </c>
      <c r="J19" s="401">
        <f>'A1'!J19</f>
        <v>0.30356740999999998</v>
      </c>
      <c r="K19" s="401">
        <f>'A1'!K19</f>
        <v>12.842717909999999</v>
      </c>
      <c r="L19" s="401">
        <f>'A1'!L19</f>
        <v>62.775391420000005</v>
      </c>
      <c r="M19" s="401">
        <f>'A1'!M19</f>
        <v>209120.23758133006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61493.780747990219</v>
      </c>
      <c r="E20" s="401">
        <f>'A1'!E20</f>
        <v>9358.307945469991</v>
      </c>
      <c r="F20" s="401">
        <f>'A1'!F20</f>
        <v>110.37272106999994</v>
      </c>
      <c r="G20" s="401">
        <f>'A1'!G20</f>
        <v>233.10533248000002</v>
      </c>
      <c r="H20" s="401">
        <f>'A1'!H20</f>
        <v>82.543823029999942</v>
      </c>
      <c r="I20" s="401">
        <f>'A1'!I20</f>
        <v>0.70897420999999994</v>
      </c>
      <c r="J20" s="401">
        <f>'A1'!J20</f>
        <v>0.30356740999999998</v>
      </c>
      <c r="K20" s="401">
        <f>'A1'!K20</f>
        <v>12.79731857</v>
      </c>
      <c r="L20" s="401">
        <f>'A1'!L20</f>
        <v>62.771575880000007</v>
      </c>
      <c r="M20" s="401">
        <f>'A1'!M20</f>
        <v>71354.692006110228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136623.69826963983</v>
      </c>
      <c r="E21" s="401">
        <f>'A1'!E21</f>
        <v>1127.4546013800013</v>
      </c>
      <c r="F21" s="401">
        <f>'A1'!F21</f>
        <v>0.15850658000000004</v>
      </c>
      <c r="G21" s="401">
        <f>'A1'!G21</f>
        <v>8.6677624100000035</v>
      </c>
      <c r="H21" s="401">
        <f>'A1'!H21</f>
        <v>5.480079019999998</v>
      </c>
      <c r="I21" s="401">
        <f>'A1'!I21</f>
        <v>3.7141310000000004E-2</v>
      </c>
      <c r="J21" s="401">
        <f>'A1'!J21</f>
        <v>0</v>
      </c>
      <c r="K21" s="401">
        <f>'A1'!K21</f>
        <v>4.5399339999999996E-2</v>
      </c>
      <c r="L21" s="401">
        <f>'A1'!L21</f>
        <v>3.8155400000000001E-3</v>
      </c>
      <c r="M21" s="401">
        <f>'A1'!M21</f>
        <v>137765.54557521982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787648.86647523334</v>
      </c>
      <c r="E22" s="401">
        <f>'A1'!E22</f>
        <v>40207.559100450002</v>
      </c>
      <c r="F22" s="401">
        <f>'A1'!F22</f>
        <v>119.67186522999994</v>
      </c>
      <c r="G22" s="401">
        <f>'A1'!G22</f>
        <v>276.33829032</v>
      </c>
      <c r="H22" s="401">
        <f>'A1'!H22</f>
        <v>96.745927759999944</v>
      </c>
      <c r="I22" s="401">
        <f>'A1'!I22</f>
        <v>3.1826145499999998</v>
      </c>
      <c r="J22" s="401">
        <f>'A1'!J22</f>
        <v>0.79814812000000002</v>
      </c>
      <c r="K22" s="401">
        <f>'A1'!K22</f>
        <v>12.859106379999998</v>
      </c>
      <c r="L22" s="401">
        <f>'A1'!L22</f>
        <v>112.72993628</v>
      </c>
      <c r="M22" s="401">
        <f>'A1'!M22</f>
        <v>828478.75146432349</v>
      </c>
      <c r="N22" s="26"/>
      <c r="P22" s="202"/>
    </row>
    <row r="23" spans="1:16" s="14" customFormat="1" ht="18.75" customHeight="1">
      <c r="A23" s="29"/>
      <c r="B23" s="12"/>
      <c r="C23" s="12"/>
      <c r="D23" s="462">
        <f>(D13+D16+(D41+D44)*2)/22</f>
        <v>70856.044606701922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20404.633708209996</v>
      </c>
      <c r="E25" s="401">
        <f>'A1'!E25</f>
        <v>847.9504928299998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21252.584201039997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2301.6218282100017</v>
      </c>
      <c r="E26" s="401">
        <f>'A1'!E26</f>
        <v>595.77608742999973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2897.3979156400014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18103.011879999995</v>
      </c>
      <c r="E27" s="401">
        <f>'A1'!E27</f>
        <v>252.17440540000004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18355.186285399996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34674.476720400016</v>
      </c>
      <c r="E28" s="401">
        <f>'A1'!E28</f>
        <v>361.68495426999993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35036.161674670017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28389.620315480013</v>
      </c>
      <c r="E29" s="401">
        <f>'A1'!E29</f>
        <v>332.79714834999993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28722.417463830014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6284.8564049200004</v>
      </c>
      <c r="E30" s="401">
        <f>'A1'!E30</f>
        <v>28.887805920000002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6313.7442108400001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4046.4395150499986</v>
      </c>
      <c r="E31" s="401">
        <f>'A1'!E31</f>
        <v>1600.9277916400004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12.78787219</v>
      </c>
      <c r="L31" s="401">
        <f>'A1'!L31</f>
        <v>0</v>
      </c>
      <c r="M31" s="401">
        <f>'A1'!M31</f>
        <v>5660.1551788799989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3268.3689041799985</v>
      </c>
      <c r="E32" s="401">
        <f>'A1'!E32</f>
        <v>1413.5356113600003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12.78787219</v>
      </c>
      <c r="L32" s="401">
        <f>'A1'!L32</f>
        <v>0</v>
      </c>
      <c r="M32" s="401">
        <f>'A1'!M32</f>
        <v>4694.6923877299987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778.07061087000011</v>
      </c>
      <c r="E33" s="401">
        <f>'A1'!E33</f>
        <v>187.39218028000002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965.46279115000016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59125.549943660008</v>
      </c>
      <c r="E34" s="401">
        <f>'A1'!E34</f>
        <v>2810.5632387400001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12.78787219</v>
      </c>
      <c r="L34" s="401">
        <f>'A1'!L34</f>
        <v>0</v>
      </c>
      <c r="M34" s="401">
        <f>'A1'!M34</f>
        <v>61948.901054590002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3823.7807766100009</v>
      </c>
      <c r="E36" s="401">
        <f>'A1'!E36</f>
        <v>543.67797281999992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4367.4587494300013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52327.927239160141</v>
      </c>
      <c r="E37" s="401">
        <f>'A1'!E37</f>
        <v>2043.7943442300002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12.78787219</v>
      </c>
      <c r="L37" s="401">
        <f>'A1'!L37</f>
        <v>0</v>
      </c>
      <c r="M37" s="401">
        <f>'A1'!M37</f>
        <v>54384.509455580141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2973.8419278499987</v>
      </c>
      <c r="E38" s="401">
        <f>'A1'!E38</f>
        <v>223.09092170000002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3196.9328495499985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372486.54358289961</v>
      </c>
      <c r="E41" s="401">
        <f>'A1'!E41</f>
        <v>9711.4731188999995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382198.01670179958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230584.54160915976</v>
      </c>
      <c r="E42" s="401">
        <f>'A1'!E42</f>
        <v>7269.1628002399993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237853.70440939977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141902.00197373988</v>
      </c>
      <c r="E43" s="401">
        <f>'A1'!E43</f>
        <v>2442.3103186600006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144344.31229239987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112164.25336201992</v>
      </c>
      <c r="E44" s="401">
        <f>'A1'!E44</f>
        <v>6840.4143530400015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119004.66771505993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93104.099630319979</v>
      </c>
      <c r="E45" s="401">
        <f>'A1'!E45</f>
        <v>5858.5373915600012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98962.637021879986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19060.153731699953</v>
      </c>
      <c r="E46" s="401">
        <f>'A1'!E46</f>
        <v>981.87696147999998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20042.030693179953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29816.652777419971</v>
      </c>
      <c r="E47" s="401">
        <f>'A1'!E47</f>
        <v>33.115719499999997</v>
      </c>
      <c r="F47" s="401">
        <f>'A1'!F47</f>
        <v>0</v>
      </c>
      <c r="G47" s="401">
        <f>'A1'!G47</f>
        <v>5.4646680000000003E-2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29849.823143599973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15.854353600000003</v>
      </c>
      <c r="E48" s="401">
        <f>'A1'!E48</f>
        <v>2.1471338999999996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18.001487500000003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29800.798423819972</v>
      </c>
      <c r="E49" s="401">
        <f>'A1'!E49</f>
        <v>30.968585600000001</v>
      </c>
      <c r="F49" s="401">
        <f>'A1'!F49</f>
        <v>0</v>
      </c>
      <c r="G49" s="401">
        <f>'A1'!G49</f>
        <v>5.4646680000000003E-2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29831.821656099972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514467.44972233952</v>
      </c>
      <c r="E50" s="401">
        <f>'A1'!E50</f>
        <v>16585.003191440002</v>
      </c>
      <c r="F50" s="401">
        <f>'A1'!F50</f>
        <v>0</v>
      </c>
      <c r="G50" s="401">
        <f>'A1'!G50</f>
        <v>5.4646680000000003E-2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531052.50756045955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504600.50569305813</v>
      </c>
      <c r="E52" s="401">
        <f>'A1'!E52</f>
        <v>16327.158680259961</v>
      </c>
      <c r="F52" s="401">
        <f>'A1'!F52</f>
        <v>0</v>
      </c>
      <c r="G52" s="401">
        <f>'A1'!G52</f>
        <v>5.4646680000000003E-2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520927.7190199981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9089.5973060600099</v>
      </c>
      <c r="E53" s="401">
        <f>'A1'!E53</f>
        <v>257.84451117999998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9347.4418172400092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777.34672317000002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777.34672317000002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120836.53431521002</v>
      </c>
      <c r="E13" s="401">
        <f>'A2'!E13</f>
        <v>2749.6908762999992</v>
      </c>
      <c r="F13" s="401">
        <f>'A2'!F13</f>
        <v>13781.699542520004</v>
      </c>
      <c r="G13" s="401">
        <f>'A2'!G13</f>
        <v>1293.0822778000004</v>
      </c>
      <c r="H13" s="401">
        <f>'A2'!H13</f>
        <v>132.27156557000004</v>
      </c>
      <c r="I13" s="401">
        <f>'A2'!I13</f>
        <v>529.31033758999979</v>
      </c>
      <c r="J13" s="401">
        <f>'A2'!J13</f>
        <v>85.973697089999987</v>
      </c>
      <c r="K13" s="401">
        <f>'A2'!K13</f>
        <v>6780.0898230100047</v>
      </c>
      <c r="L13" s="401">
        <f>'A2'!L13</f>
        <v>146188.65243509004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25698.973564970005</v>
      </c>
      <c r="E14" s="401">
        <f>'A2'!E14</f>
        <v>286.25544401999997</v>
      </c>
      <c r="F14" s="401">
        <f>'A2'!F14</f>
        <v>2597.55988656</v>
      </c>
      <c r="G14" s="401">
        <f>'A2'!G14</f>
        <v>229.69632075000001</v>
      </c>
      <c r="H14" s="401">
        <f>'A2'!H14</f>
        <v>20.515399420000001</v>
      </c>
      <c r="I14" s="401">
        <f>'A2'!I14</f>
        <v>44.937075090000008</v>
      </c>
      <c r="J14" s="401">
        <f>'A2'!J14</f>
        <v>0.42060016</v>
      </c>
      <c r="K14" s="401">
        <f>'A2'!K14</f>
        <v>46.278266310000021</v>
      </c>
      <c r="L14" s="401">
        <f>'A2'!L14</f>
        <v>28924.63655728001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95137.560750240023</v>
      </c>
      <c r="E15" s="401">
        <f>'A2'!E15</f>
        <v>2463.4354322799991</v>
      </c>
      <c r="F15" s="401">
        <f>'A2'!F15</f>
        <v>11184.139655960003</v>
      </c>
      <c r="G15" s="401">
        <f>'A2'!G15</f>
        <v>1063.3859570500003</v>
      </c>
      <c r="H15" s="401">
        <f>'A2'!H15</f>
        <v>111.75616615000003</v>
      </c>
      <c r="I15" s="401">
        <f>'A2'!I15</f>
        <v>484.37326249999978</v>
      </c>
      <c r="J15" s="401">
        <f>'A2'!J15</f>
        <v>85.553096929999981</v>
      </c>
      <c r="K15" s="401">
        <f>'A2'!K15</f>
        <v>6733.811556700005</v>
      </c>
      <c r="L15" s="401">
        <f>'A2'!L15</f>
        <v>117264.01587781003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65108.1059426801</v>
      </c>
      <c r="E16" s="401">
        <f>'A2'!E16</f>
        <v>1461.0662990699996</v>
      </c>
      <c r="F16" s="401">
        <f>'A2'!F16</f>
        <v>25811.594353230012</v>
      </c>
      <c r="G16" s="401">
        <f>'A2'!G16</f>
        <v>629.14536955000051</v>
      </c>
      <c r="H16" s="401">
        <f>'A2'!H16</f>
        <v>60.187426389999985</v>
      </c>
      <c r="I16" s="401">
        <f>'A2'!I16</f>
        <v>174.59995203999998</v>
      </c>
      <c r="J16" s="401">
        <f>'A2'!J16</f>
        <v>7.3637963300000004</v>
      </c>
      <c r="K16" s="401">
        <f>'A2'!K16</f>
        <v>585.37294278000036</v>
      </c>
      <c r="L16" s="401">
        <f>'A2'!L16</f>
        <v>93837.436082070097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16770.683735280014</v>
      </c>
      <c r="E17" s="401">
        <f>'A2'!E17</f>
        <v>163.32480652999993</v>
      </c>
      <c r="F17" s="401">
        <f>'A2'!F17</f>
        <v>205.42012335000007</v>
      </c>
      <c r="G17" s="401">
        <f>'A2'!G17</f>
        <v>47.249248499999986</v>
      </c>
      <c r="H17" s="401">
        <f>'A2'!H17</f>
        <v>1.8511579300000001</v>
      </c>
      <c r="I17" s="401">
        <f>'A2'!I17</f>
        <v>6.0807287700000003</v>
      </c>
      <c r="J17" s="401">
        <f>'A2'!J17</f>
        <v>2.2714900000000001E-3</v>
      </c>
      <c r="K17" s="401">
        <f>'A2'!K17</f>
        <v>0.92618133000000002</v>
      </c>
      <c r="L17" s="401">
        <f>'A2'!L17</f>
        <v>17195.538253180013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48337.422207400086</v>
      </c>
      <c r="E18" s="401">
        <f>'A2'!E18</f>
        <v>1297.7414925399996</v>
      </c>
      <c r="F18" s="401">
        <f>'A2'!F18</f>
        <v>25606.174229880013</v>
      </c>
      <c r="G18" s="401">
        <f>'A2'!G18</f>
        <v>581.89612105000049</v>
      </c>
      <c r="H18" s="401">
        <f>'A2'!H18</f>
        <v>58.336268459999985</v>
      </c>
      <c r="I18" s="401">
        <f>'A2'!I18</f>
        <v>168.51922326999997</v>
      </c>
      <c r="J18" s="401">
        <f>'A2'!J18</f>
        <v>7.3615248400000004</v>
      </c>
      <c r="K18" s="401">
        <f>'A2'!K18</f>
        <v>584.44676145000039</v>
      </c>
      <c r="L18" s="401">
        <f>'A2'!L18</f>
        <v>76641.897828890113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79915.359406379881</v>
      </c>
      <c r="E19" s="401">
        <f>'A2'!E19</f>
        <v>1068.9391702199996</v>
      </c>
      <c r="F19" s="401">
        <f>'A2'!F19</f>
        <v>38899.258829200022</v>
      </c>
      <c r="G19" s="401">
        <f>'A2'!G19</f>
        <v>353.93331379000006</v>
      </c>
      <c r="H19" s="401">
        <f>'A2'!H19</f>
        <v>139.17238674000001</v>
      </c>
      <c r="I19" s="401">
        <f>'A2'!I19</f>
        <v>244.50380375000006</v>
      </c>
      <c r="J19" s="401">
        <f>'A2'!J19</f>
        <v>9.5933912499999998</v>
      </c>
      <c r="K19" s="401">
        <f>'A2'!K19</f>
        <v>60.90227256</v>
      </c>
      <c r="L19" s="401">
        <f>'A2'!L19</f>
        <v>120691.66257388989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4241.0464453500008</v>
      </c>
      <c r="E20" s="401">
        <f>'A2'!E20</f>
        <v>278.49160205999982</v>
      </c>
      <c r="F20" s="401">
        <f>'A2'!F20</f>
        <v>1054.7822232799999</v>
      </c>
      <c r="G20" s="401">
        <f>'A2'!G20</f>
        <v>184.94137028000011</v>
      </c>
      <c r="H20" s="401">
        <f>'A2'!H20</f>
        <v>42.263157159999999</v>
      </c>
      <c r="I20" s="401">
        <f>'A2'!I20</f>
        <v>118.40160408000003</v>
      </c>
      <c r="J20" s="401">
        <f>'A2'!J20</f>
        <v>8.2998854699999995</v>
      </c>
      <c r="K20" s="401">
        <f>'A2'!K20</f>
        <v>49.768834640000001</v>
      </c>
      <c r="L20" s="401">
        <f>'A2'!L20</f>
        <v>5977.9951223200005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75674.312961029878</v>
      </c>
      <c r="E21" s="401">
        <f>'A2'!E21</f>
        <v>790.44756815999972</v>
      </c>
      <c r="F21" s="401">
        <f>'A2'!F21</f>
        <v>37844.476605920019</v>
      </c>
      <c r="G21" s="401">
        <f>'A2'!G21</f>
        <v>168.99194350999997</v>
      </c>
      <c r="H21" s="401">
        <f>'A2'!H21</f>
        <v>96.909229580000016</v>
      </c>
      <c r="I21" s="401">
        <f>'A2'!I21</f>
        <v>126.10219967000003</v>
      </c>
      <c r="J21" s="401">
        <f>'A2'!J21</f>
        <v>1.29350578</v>
      </c>
      <c r="K21" s="401">
        <f>'A2'!K21</f>
        <v>11.133437920000002</v>
      </c>
      <c r="L21" s="401">
        <f>'A2'!L21</f>
        <v>114713.6674515699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265859.99966427003</v>
      </c>
      <c r="E22" s="401">
        <f>'A2'!E22</f>
        <v>5279.6963455899986</v>
      </c>
      <c r="F22" s="401">
        <f>'A2'!F22</f>
        <v>78492.55272495003</v>
      </c>
      <c r="G22" s="401">
        <f>'A2'!G22</f>
        <v>2276.1609611400008</v>
      </c>
      <c r="H22" s="401">
        <f>'A2'!H22</f>
        <v>331.63137870000003</v>
      </c>
      <c r="I22" s="401">
        <f>'A2'!I22</f>
        <v>948.41409337999983</v>
      </c>
      <c r="J22" s="401">
        <f>'A2'!J22</f>
        <v>102.93088466999998</v>
      </c>
      <c r="K22" s="401">
        <f>'A2'!K22</f>
        <v>7426.3650383500053</v>
      </c>
      <c r="L22" s="401">
        <f>'A2'!L22</f>
        <v>360717.75109105004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172.21621769000001</v>
      </c>
      <c r="E25" s="401">
        <f>'A2'!E25</f>
        <v>965.94131365999999</v>
      </c>
      <c r="F25" s="401">
        <f>'A2'!F25</f>
        <v>39.12491704</v>
      </c>
      <c r="G25" s="401">
        <f>'A2'!G25</f>
        <v>0</v>
      </c>
      <c r="H25" s="401">
        <f>'A2'!H25</f>
        <v>0</v>
      </c>
      <c r="I25" s="401">
        <f>'A2'!I25</f>
        <v>0</v>
      </c>
      <c r="J25" s="401">
        <f>'A2'!J25</f>
        <v>5.1530633300000002</v>
      </c>
      <c r="K25" s="401">
        <f>'A2'!K25</f>
        <v>603.45008105000011</v>
      </c>
      <c r="L25" s="401">
        <f>'A2'!L25</f>
        <v>1785.8855927699999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19.064258759999998</v>
      </c>
      <c r="E26" s="401">
        <f>'A2'!E26</f>
        <v>106.52428162000001</v>
      </c>
      <c r="F26" s="401">
        <f>'A2'!F26</f>
        <v>26.592754290000002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2.01412228</v>
      </c>
      <c r="L26" s="401">
        <f>'A2'!L26</f>
        <v>154.19541695000001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153.15195893000001</v>
      </c>
      <c r="E27" s="401">
        <f>'A2'!E27</f>
        <v>859.41703203999998</v>
      </c>
      <c r="F27" s="401">
        <f>'A2'!F27</f>
        <v>12.532162749999999</v>
      </c>
      <c r="G27" s="401">
        <f>'A2'!G27</f>
        <v>0</v>
      </c>
      <c r="H27" s="401">
        <f>'A2'!H27</f>
        <v>0</v>
      </c>
      <c r="I27" s="401">
        <f>'A2'!I27</f>
        <v>0</v>
      </c>
      <c r="J27" s="401">
        <f>'A2'!J27</f>
        <v>5.1530633300000002</v>
      </c>
      <c r="K27" s="401">
        <f>'A2'!K27</f>
        <v>601.43595877000007</v>
      </c>
      <c r="L27" s="401">
        <f>'A2'!L27</f>
        <v>1631.6901758199999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1122.7102755000001</v>
      </c>
      <c r="E28" s="401">
        <f>'A2'!E28</f>
        <v>425.17934707000001</v>
      </c>
      <c r="F28" s="401">
        <f>'A2'!F28</f>
        <v>96.443040129999986</v>
      </c>
      <c r="G28" s="401">
        <f>'A2'!G28</f>
        <v>21.393244960000004</v>
      </c>
      <c r="H28" s="401">
        <f>'A2'!H28</f>
        <v>2.6124135000000002</v>
      </c>
      <c r="I28" s="401">
        <f>'A2'!I28</f>
        <v>0</v>
      </c>
      <c r="J28" s="401">
        <f>'A2'!J28</f>
        <v>0</v>
      </c>
      <c r="K28" s="401">
        <f>'A2'!K28</f>
        <v>264.18321238999999</v>
      </c>
      <c r="L28" s="401">
        <f>'A2'!L28</f>
        <v>1932.5215335500002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3.1631795499999997</v>
      </c>
      <c r="E29" s="401">
        <f>'A2'!E29</f>
        <v>7.7935846900000003</v>
      </c>
      <c r="F29" s="401">
        <f>'A2'!F29</f>
        <v>0</v>
      </c>
      <c r="G29" s="401">
        <f>'A2'!G29</f>
        <v>20.937929600000004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31.894693840000002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1119.5470959500001</v>
      </c>
      <c r="E30" s="401">
        <f>'A2'!E30</f>
        <v>417.38576238000002</v>
      </c>
      <c r="F30" s="401">
        <f>'A2'!F30</f>
        <v>96.443040129999986</v>
      </c>
      <c r="G30" s="401">
        <f>'A2'!G30</f>
        <v>0.45531536</v>
      </c>
      <c r="H30" s="401">
        <f>'A2'!H30</f>
        <v>2.6124135000000002</v>
      </c>
      <c r="I30" s="401">
        <f>'A2'!I30</f>
        <v>0</v>
      </c>
      <c r="J30" s="401">
        <f>'A2'!J30</f>
        <v>0</v>
      </c>
      <c r="K30" s="401">
        <f>'A2'!K30</f>
        <v>264.18321238999999</v>
      </c>
      <c r="L30" s="401">
        <f>'A2'!L30</f>
        <v>1900.6268397099998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1797.8363996800001</v>
      </c>
      <c r="E31" s="401">
        <f>'A2'!E31</f>
        <v>71.075019569999995</v>
      </c>
      <c r="F31" s="401">
        <f>'A2'!F31</f>
        <v>7.0942000000000002E-3</v>
      </c>
      <c r="G31" s="401">
        <f>'A2'!G31</f>
        <v>0.45531536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1869.3738288100001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1180.8191936500002</v>
      </c>
      <c r="E32" s="401">
        <f>'A2'!E32</f>
        <v>0</v>
      </c>
      <c r="F32" s="401">
        <f>'A2'!F32</f>
        <v>7.0942000000000002E-3</v>
      </c>
      <c r="G32" s="401">
        <f>'A2'!G32</f>
        <v>0.45531536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1181.2816032100002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617.0172060299999</v>
      </c>
      <c r="E33" s="401">
        <f>'A2'!E33</f>
        <v>71.075019569999995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688.09222559999989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3092.7628928700005</v>
      </c>
      <c r="E34" s="401">
        <f>'A2'!E34</f>
        <v>1462.1956803</v>
      </c>
      <c r="F34" s="401">
        <f>'A2'!F34</f>
        <v>135.57505136999998</v>
      </c>
      <c r="G34" s="401">
        <f>'A2'!G34</f>
        <v>21.848560320000004</v>
      </c>
      <c r="H34" s="401">
        <f>'A2'!H34</f>
        <v>2.6124135000000002</v>
      </c>
      <c r="I34" s="401">
        <f>'A2'!I34</f>
        <v>0</v>
      </c>
      <c r="J34" s="401">
        <f>'A2'!J34</f>
        <v>5.1530633300000002</v>
      </c>
      <c r="K34" s="401">
        <f>'A2'!K34</f>
        <v>867.6332934400001</v>
      </c>
      <c r="L34" s="401">
        <f>'A2'!L34</f>
        <v>5587.7809551300006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708.73871976999999</v>
      </c>
      <c r="E36" s="401">
        <f>'A2'!E36</f>
        <v>1449.1559878199998</v>
      </c>
      <c r="F36" s="401">
        <f>'A2'!F36</f>
        <v>52.927464819999997</v>
      </c>
      <c r="G36" s="401">
        <f>'A2'!G36</f>
        <v>0</v>
      </c>
      <c r="H36" s="401">
        <f>'A2'!H36</f>
        <v>2.6124135000000002</v>
      </c>
      <c r="I36" s="401">
        <f>'A2'!I36</f>
        <v>0</v>
      </c>
      <c r="J36" s="401">
        <f>'A2'!J36</f>
        <v>0</v>
      </c>
      <c r="K36" s="401">
        <f>'A2'!K36</f>
        <v>19.161984700000005</v>
      </c>
      <c r="L36" s="401">
        <f>'A2'!L36</f>
        <v>2232.5965706099996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2384.0241731000006</v>
      </c>
      <c r="E37" s="401">
        <f>'A2'!E37</f>
        <v>13.039692480000001</v>
      </c>
      <c r="F37" s="401">
        <f>'A2'!F37</f>
        <v>80.296459979999995</v>
      </c>
      <c r="G37" s="401">
        <f>'A2'!G37</f>
        <v>21.848560320000004</v>
      </c>
      <c r="H37" s="401">
        <f>'A2'!H37</f>
        <v>0</v>
      </c>
      <c r="I37" s="401">
        <f>'A2'!I37</f>
        <v>0</v>
      </c>
      <c r="J37" s="401">
        <f>'A2'!J37</f>
        <v>5.1530633300000002</v>
      </c>
      <c r="K37" s="401">
        <f>'A2'!K37</f>
        <v>462.39382363999999</v>
      </c>
      <c r="L37" s="401">
        <f>'A2'!L37</f>
        <v>2966.7557728500005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2.3511265699999999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386.07748509999993</v>
      </c>
      <c r="L38" s="401">
        <f>'A2'!L38</f>
        <v>388.42861166999995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129611.3445728603</v>
      </c>
      <c r="E41" s="401">
        <f>'A2'!E41</f>
        <v>6335.9465360999993</v>
      </c>
      <c r="F41" s="401">
        <f>'A2'!F41</f>
        <v>21092.082204399991</v>
      </c>
      <c r="G41" s="401">
        <f>'A2'!G41</f>
        <v>4706.6380577399987</v>
      </c>
      <c r="H41" s="401">
        <f>'A2'!H41</f>
        <v>597.55738133999978</v>
      </c>
      <c r="I41" s="401">
        <f>'A2'!I41</f>
        <v>972.98753781999983</v>
      </c>
      <c r="J41" s="401">
        <f>'A2'!J41</f>
        <v>50.700004040000003</v>
      </c>
      <c r="K41" s="401">
        <f>'A2'!K41</f>
        <v>4395.6634213699999</v>
      </c>
      <c r="L41" s="401">
        <f>'A2'!L41</f>
        <v>167762.91971567029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25095.773399800051</v>
      </c>
      <c r="E42" s="401">
        <f>'A2'!E42</f>
        <v>826.71352087999992</v>
      </c>
      <c r="F42" s="401">
        <f>'A2'!F42</f>
        <v>7041.2500598599981</v>
      </c>
      <c r="G42" s="401">
        <f>'A2'!G42</f>
        <v>645.30907453999896</v>
      </c>
      <c r="H42" s="401">
        <f>'A2'!H42</f>
        <v>15.893803619999998</v>
      </c>
      <c r="I42" s="401">
        <f>'A2'!I42</f>
        <v>55.610533179999983</v>
      </c>
      <c r="J42" s="401">
        <f>'A2'!J42</f>
        <v>0</v>
      </c>
      <c r="K42" s="401">
        <f>'A2'!K42</f>
        <v>59.756242980000017</v>
      </c>
      <c r="L42" s="401">
        <f>'A2'!L42</f>
        <v>33740.306634860048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104515.57117306025</v>
      </c>
      <c r="E43" s="401">
        <f>'A2'!E43</f>
        <v>5509.2330152199993</v>
      </c>
      <c r="F43" s="401">
        <f>'A2'!F43</f>
        <v>14050.832144539992</v>
      </c>
      <c r="G43" s="401">
        <f>'A2'!G43</f>
        <v>4061.3289831999996</v>
      </c>
      <c r="H43" s="401">
        <f>'A2'!H43</f>
        <v>581.66357771999981</v>
      </c>
      <c r="I43" s="401">
        <f>'A2'!I43</f>
        <v>917.37700463999988</v>
      </c>
      <c r="J43" s="401">
        <f>'A2'!J43</f>
        <v>50.700004040000003</v>
      </c>
      <c r="K43" s="401">
        <f>'A2'!K43</f>
        <v>4335.9071783899999</v>
      </c>
      <c r="L43" s="401">
        <f>'A2'!L43</f>
        <v>134022.61308081023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55424.343786519945</v>
      </c>
      <c r="E44" s="401">
        <f>'A2'!E44</f>
        <v>1761.52114482</v>
      </c>
      <c r="F44" s="401">
        <f>'A2'!F44</f>
        <v>4950.3150823600063</v>
      </c>
      <c r="G44" s="401">
        <f>'A2'!G44</f>
        <v>2770.1645022799994</v>
      </c>
      <c r="H44" s="401">
        <f>'A2'!H44</f>
        <v>32.013758739999986</v>
      </c>
      <c r="I44" s="401">
        <f>'A2'!I44</f>
        <v>29.27766724</v>
      </c>
      <c r="J44" s="401">
        <f>'A2'!J44</f>
        <v>4.2164808900000006</v>
      </c>
      <c r="K44" s="401">
        <f>'A2'!K44</f>
        <v>1946.3149205700006</v>
      </c>
      <c r="L44" s="401">
        <f>'A2'!L44</f>
        <v>66918.167343419947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17745.058406940021</v>
      </c>
      <c r="E45" s="401">
        <f>'A2'!E45</f>
        <v>291.43411075000017</v>
      </c>
      <c r="F45" s="401">
        <f>'A2'!F45</f>
        <v>141.30306084</v>
      </c>
      <c r="G45" s="401">
        <f>'A2'!G45</f>
        <v>258.36520420999989</v>
      </c>
      <c r="H45" s="401">
        <f>'A2'!H45</f>
        <v>8.8029455600000013</v>
      </c>
      <c r="I45" s="401">
        <f>'A2'!I45</f>
        <v>14.06835942</v>
      </c>
      <c r="J45" s="401">
        <f>'A2'!J45</f>
        <v>0</v>
      </c>
      <c r="K45" s="401">
        <f>'A2'!K45</f>
        <v>74.461417920000002</v>
      </c>
      <c r="L45" s="401">
        <f>'A2'!L45</f>
        <v>18533.493505640025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37679.285379579924</v>
      </c>
      <c r="E46" s="401">
        <f>'A2'!E46</f>
        <v>1470.0870340699998</v>
      </c>
      <c r="F46" s="401">
        <f>'A2'!F46</f>
        <v>4809.0120215200059</v>
      </c>
      <c r="G46" s="401">
        <f>'A2'!G46</f>
        <v>2511.7992980699996</v>
      </c>
      <c r="H46" s="401">
        <f>'A2'!H46</f>
        <v>23.210813179999988</v>
      </c>
      <c r="I46" s="401">
        <f>'A2'!I46</f>
        <v>15.209307819999999</v>
      </c>
      <c r="J46" s="401">
        <f>'A2'!J46</f>
        <v>4.2164808900000006</v>
      </c>
      <c r="K46" s="401">
        <f>'A2'!K46</f>
        <v>1871.8535026500006</v>
      </c>
      <c r="L46" s="401">
        <f>'A2'!L46</f>
        <v>48384.673837779927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25875.315120239989</v>
      </c>
      <c r="E47" s="401">
        <f>'A2'!E47</f>
        <v>1430.3636151300002</v>
      </c>
      <c r="F47" s="401">
        <f>'A2'!F47</f>
        <v>22625.421807939991</v>
      </c>
      <c r="G47" s="401">
        <f>'A2'!G47</f>
        <v>386.0113022000001</v>
      </c>
      <c r="H47" s="401">
        <f>'A2'!H47</f>
        <v>391.19232984000013</v>
      </c>
      <c r="I47" s="401">
        <f>'A2'!I47</f>
        <v>255.72145090000006</v>
      </c>
      <c r="J47" s="401">
        <f>'A2'!J47</f>
        <v>3.3877259999999999E-2</v>
      </c>
      <c r="K47" s="401">
        <f>'A2'!K47</f>
        <v>337.54638806000003</v>
      </c>
      <c r="L47" s="401">
        <f>'A2'!L47</f>
        <v>51301.605891569976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620.40116217999969</v>
      </c>
      <c r="E48" s="401">
        <f>'A2'!E48</f>
        <v>92.314160149999964</v>
      </c>
      <c r="F48" s="401">
        <f>'A2'!F48</f>
        <v>185.63513318</v>
      </c>
      <c r="G48" s="401">
        <f>'A2'!G48</f>
        <v>67.672455739999975</v>
      </c>
      <c r="H48" s="401">
        <f>'A2'!H48</f>
        <v>65.777398879999978</v>
      </c>
      <c r="I48" s="401">
        <f>'A2'!I48</f>
        <v>138.77377114000004</v>
      </c>
      <c r="J48" s="401">
        <f>'A2'!J48</f>
        <v>0</v>
      </c>
      <c r="K48" s="401">
        <f>'A2'!K48</f>
        <v>321.81730354000001</v>
      </c>
      <c r="L48" s="401">
        <f>'A2'!L48</f>
        <v>1492.3913848099996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25254.913958059991</v>
      </c>
      <c r="E49" s="401">
        <f>'A2'!E49</f>
        <v>1338.0494549800003</v>
      </c>
      <c r="F49" s="401">
        <f>'A2'!F49</f>
        <v>22439.786674759991</v>
      </c>
      <c r="G49" s="401">
        <f>'A2'!G49</f>
        <v>318.33884646000013</v>
      </c>
      <c r="H49" s="401">
        <f>'A2'!H49</f>
        <v>325.41493096000016</v>
      </c>
      <c r="I49" s="401">
        <f>'A2'!I49</f>
        <v>116.94767976000003</v>
      </c>
      <c r="J49" s="401">
        <f>'A2'!J49</f>
        <v>3.3877259999999999E-2</v>
      </c>
      <c r="K49" s="401">
        <f>'A2'!K49</f>
        <v>15.729084519999999</v>
      </c>
      <c r="L49" s="401">
        <f>'A2'!L49</f>
        <v>49809.214506759985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210911.00347962021</v>
      </c>
      <c r="E50" s="401">
        <f>'A2'!E50</f>
        <v>9527.8312960500007</v>
      </c>
      <c r="F50" s="401">
        <f>'A2'!F50</f>
        <v>48667.819094699982</v>
      </c>
      <c r="G50" s="401">
        <f>'A2'!G50</f>
        <v>7862.8138622199986</v>
      </c>
      <c r="H50" s="401">
        <f>'A2'!H50</f>
        <v>1020.7634699199999</v>
      </c>
      <c r="I50" s="401">
        <f>'A2'!I50</f>
        <v>1257.98665596</v>
      </c>
      <c r="J50" s="401">
        <f>'A2'!J50</f>
        <v>54.950362190000007</v>
      </c>
      <c r="K50" s="401">
        <f>'A2'!K50</f>
        <v>6679.524730000001</v>
      </c>
      <c r="L50" s="401">
        <f>'A2'!L50</f>
        <v>285982.69295066019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207564.20090810009</v>
      </c>
      <c r="E52" s="401">
        <f>'A2'!E52</f>
        <v>9467.0659635799984</v>
      </c>
      <c r="F52" s="401">
        <f>'A2'!F52</f>
        <v>48594.424682449913</v>
      </c>
      <c r="G52" s="401">
        <f>'A2'!G52</f>
        <v>7839.1353036999999</v>
      </c>
      <c r="H52" s="401">
        <f>'A2'!H52</f>
        <v>999.30991854999866</v>
      </c>
      <c r="I52" s="401">
        <f>'A2'!I52</f>
        <v>1257.9866559599993</v>
      </c>
      <c r="J52" s="401">
        <f>'A2'!J52</f>
        <v>54.799956080000015</v>
      </c>
      <c r="K52" s="401">
        <f>'A2'!K52</f>
        <v>6500.6285539900027</v>
      </c>
      <c r="L52" s="401">
        <f>'A2'!L52</f>
        <v>282277.55194240995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3206.0156135200018</v>
      </c>
      <c r="E53" s="401">
        <f>'A2'!E53</f>
        <v>60.765332479999998</v>
      </c>
      <c r="F53" s="401">
        <f>'A2'!F53</f>
        <v>73.394412249999988</v>
      </c>
      <c r="G53" s="401">
        <f>'A2'!G53</f>
        <v>23.678558520000003</v>
      </c>
      <c r="H53" s="401">
        <f>'A2'!H53</f>
        <v>21.453551369999996</v>
      </c>
      <c r="I53" s="401">
        <f>'A2'!I53</f>
        <v>0</v>
      </c>
      <c r="J53" s="401">
        <f>'A2'!J53</f>
        <v>0.15040611000000001</v>
      </c>
      <c r="K53" s="401">
        <f>'A2'!K53</f>
        <v>178.89617600999998</v>
      </c>
      <c r="L53" s="401">
        <f>'A2'!L53</f>
        <v>3564.3540502600017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140.78695796000002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140.78695796000002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2152.3801644899995</v>
      </c>
      <c r="E13" s="401">
        <f>'A3'!E13</f>
        <v>3424.2169213199995</v>
      </c>
      <c r="F13" s="401">
        <f>'A3'!F13</f>
        <v>146.05514676999996</v>
      </c>
      <c r="G13" s="401">
        <f>'A3'!G13</f>
        <v>0.73943442999999998</v>
      </c>
      <c r="H13" s="401">
        <f>'A3'!H13</f>
        <v>62.760630039999995</v>
      </c>
      <c r="I13" s="401">
        <f>'A3'!I13</f>
        <v>31.751744389999999</v>
      </c>
      <c r="J13" s="401">
        <f>'A3'!J13</f>
        <v>63.882307940000011</v>
      </c>
      <c r="K13" s="401">
        <f>'A3'!K13</f>
        <v>5881.7863493799987</v>
      </c>
      <c r="L13" s="401">
        <f>'A3'!L13</f>
        <v>3473.3693605400008</v>
      </c>
      <c r="M13" s="401">
        <f>'A3'!M13</f>
        <v>628941.16276266309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143.04127314999999</v>
      </c>
      <c r="E14" s="401">
        <f>'A3'!E14</f>
        <v>1643.46899678</v>
      </c>
      <c r="F14" s="401">
        <f>'A3'!F14</f>
        <v>5.6923971700000005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1792.2026671000001</v>
      </c>
      <c r="L14" s="401">
        <f>'A3'!L14</f>
        <v>25.7857108</v>
      </c>
      <c r="M14" s="401">
        <f>'A3'!M14</f>
        <v>358291.73808790318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2009.3388913399995</v>
      </c>
      <c r="E15" s="401">
        <f>'A3'!E15</f>
        <v>1780.7479245399998</v>
      </c>
      <c r="F15" s="401">
        <f>'A3'!F15</f>
        <v>140.36274959999997</v>
      </c>
      <c r="G15" s="401">
        <f>'A3'!G15</f>
        <v>0.73943442999999998</v>
      </c>
      <c r="H15" s="401">
        <f>'A3'!H15</f>
        <v>62.760630039999995</v>
      </c>
      <c r="I15" s="401">
        <f>'A3'!I15</f>
        <v>31.751744389999999</v>
      </c>
      <c r="J15" s="401">
        <f>'A3'!J15</f>
        <v>63.882307940000011</v>
      </c>
      <c r="K15" s="401">
        <f>'A3'!K15</f>
        <v>4089.5836822799993</v>
      </c>
      <c r="L15" s="401">
        <f>'A3'!L15</f>
        <v>3447.583649740001</v>
      </c>
      <c r="M15" s="401">
        <f>'A3'!M15</f>
        <v>270649.42467475997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1657.3662439900008</v>
      </c>
      <c r="E16" s="401">
        <f>'A3'!E16</f>
        <v>879.92970971000011</v>
      </c>
      <c r="F16" s="401">
        <f>'A3'!F16</f>
        <v>18.503131979999999</v>
      </c>
      <c r="G16" s="401">
        <f>'A3'!G16</f>
        <v>0</v>
      </c>
      <c r="H16" s="401">
        <f>'A3'!H16</f>
        <v>0</v>
      </c>
      <c r="I16" s="401">
        <f>'A3'!I16</f>
        <v>1.78796865</v>
      </c>
      <c r="J16" s="401">
        <f>'A3'!J16</f>
        <v>4.7162828700000006</v>
      </c>
      <c r="K16" s="401">
        <f>'A3'!K16</f>
        <v>2562.3033372000014</v>
      </c>
      <c r="L16" s="401">
        <f>'A3'!L16</f>
        <v>343.54074907500024</v>
      </c>
      <c r="M16" s="401">
        <f>'A3'!M16</f>
        <v>242704.43943368533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176.50433914999999</v>
      </c>
      <c r="E17" s="401">
        <f>'A3'!E17</f>
        <v>122.36580455000004</v>
      </c>
      <c r="F17" s="401">
        <f>'A3'!F17</f>
        <v>2.7322705900000002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0.45699076</v>
      </c>
      <c r="K17" s="401">
        <f>'A3'!K17</f>
        <v>302.05940505000001</v>
      </c>
      <c r="L17" s="401">
        <f>'A3'!L17</f>
        <v>1.7784918099999998</v>
      </c>
      <c r="M17" s="401">
        <f>'A3'!M17</f>
        <v>98097.403980910181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1480.8619048400008</v>
      </c>
      <c r="E18" s="401">
        <f>'A3'!E18</f>
        <v>757.5639051600001</v>
      </c>
      <c r="F18" s="401">
        <f>'A3'!F18</f>
        <v>15.77086139</v>
      </c>
      <c r="G18" s="401">
        <f>'A3'!G18</f>
        <v>0</v>
      </c>
      <c r="H18" s="401">
        <f>'A3'!H18</f>
        <v>0</v>
      </c>
      <c r="I18" s="401">
        <f>'A3'!I18</f>
        <v>1.78796865</v>
      </c>
      <c r="J18" s="401">
        <f>'A3'!J18</f>
        <v>4.2592921100000005</v>
      </c>
      <c r="K18" s="401">
        <f>'A3'!K18</f>
        <v>2260.2439321500005</v>
      </c>
      <c r="L18" s="401">
        <f>'A3'!L18</f>
        <v>341.76225726500024</v>
      </c>
      <c r="M18" s="401">
        <f>'A3'!M18</f>
        <v>144607.03545277513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979.82419415999982</v>
      </c>
      <c r="E19" s="401">
        <f>'A3'!E19</f>
        <v>607.53063535000001</v>
      </c>
      <c r="F19" s="401">
        <f>'A3'!F19</f>
        <v>53.542858749999994</v>
      </c>
      <c r="G19" s="401">
        <f>'A3'!G19</f>
        <v>12.12818648</v>
      </c>
      <c r="H19" s="401">
        <f>'A3'!H19</f>
        <v>1.7626999099999998</v>
      </c>
      <c r="I19" s="401">
        <f>'A3'!I19</f>
        <v>0.40075627000000003</v>
      </c>
      <c r="J19" s="401">
        <f>'A3'!J19</f>
        <v>4.7791837099999999</v>
      </c>
      <c r="K19" s="401">
        <f>'A3'!K19</f>
        <v>1659.9685146300003</v>
      </c>
      <c r="L19" s="401">
        <f>'A3'!L19</f>
        <v>110.43364397999994</v>
      </c>
      <c r="M19" s="401">
        <f>'A3'!M19</f>
        <v>331582.30231382995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480.93324859999979</v>
      </c>
      <c r="E20" s="401">
        <f>'A3'!E20</f>
        <v>44.98982903000001</v>
      </c>
      <c r="F20" s="401">
        <f>'A3'!F20</f>
        <v>48.451569589999991</v>
      </c>
      <c r="G20" s="401">
        <f>'A3'!G20</f>
        <v>0.13818314000000001</v>
      </c>
      <c r="H20" s="401">
        <f>'A3'!H20</f>
        <v>1.3238496</v>
      </c>
      <c r="I20" s="401">
        <f>'A3'!I20</f>
        <v>0.40075627000000003</v>
      </c>
      <c r="J20" s="401">
        <f>'A3'!J20</f>
        <v>4.7714235399999998</v>
      </c>
      <c r="K20" s="401">
        <f>'A3'!K20</f>
        <v>581.00885976999984</v>
      </c>
      <c r="L20" s="401">
        <f>'A3'!L20</f>
        <v>58.655917029999976</v>
      </c>
      <c r="M20" s="401">
        <f>'A3'!M20</f>
        <v>77972.351905230229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498.89094556000003</v>
      </c>
      <c r="E21" s="401">
        <f>'A3'!E21</f>
        <v>562.54080632</v>
      </c>
      <c r="F21" s="401">
        <f>'A3'!F21</f>
        <v>5.0912891600000005</v>
      </c>
      <c r="G21" s="401">
        <f>'A3'!G21</f>
        <v>11.990003339999999</v>
      </c>
      <c r="H21" s="401">
        <f>'A3'!H21</f>
        <v>0.43885030999999997</v>
      </c>
      <c r="I21" s="401">
        <f>'A3'!I21</f>
        <v>0</v>
      </c>
      <c r="J21" s="401">
        <f>'A3'!J21</f>
        <v>7.7601700000000003E-3</v>
      </c>
      <c r="K21" s="401">
        <f>'A3'!K21</f>
        <v>1078.95965486</v>
      </c>
      <c r="L21" s="401">
        <f>'A3'!L21</f>
        <v>51.777726949999973</v>
      </c>
      <c r="M21" s="401">
        <f>'A3'!M21</f>
        <v>253609.95040859972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4789.5706026400003</v>
      </c>
      <c r="E22" s="401">
        <f>'A3'!E22</f>
        <v>4911.6772663800002</v>
      </c>
      <c r="F22" s="401">
        <f>'A3'!F22</f>
        <v>218.10113749999996</v>
      </c>
      <c r="G22" s="401">
        <f>'A3'!G22</f>
        <v>12.867620909999999</v>
      </c>
      <c r="H22" s="401">
        <f>'A3'!H22</f>
        <v>64.52332994999999</v>
      </c>
      <c r="I22" s="401">
        <f>'A3'!I22</f>
        <v>33.940469309999997</v>
      </c>
      <c r="J22" s="401">
        <f>'A3'!J22</f>
        <v>73.377774520000017</v>
      </c>
      <c r="K22" s="401">
        <f>'A3'!K22</f>
        <v>10104.05820121</v>
      </c>
      <c r="L22" s="401">
        <f>'A3'!L22</f>
        <v>3927.3437535950011</v>
      </c>
      <c r="M22" s="401">
        <f>'A3'!M22</f>
        <v>1203227.9045101784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310.17997502999992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310.17997502999992</v>
      </c>
      <c r="L25" s="401">
        <f>'A3'!L25</f>
        <v>302.54244083500004</v>
      </c>
      <c r="M25" s="401">
        <f>'A3'!M25</f>
        <v>23651.192209674999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3.5381535899999998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3.5381535899999998</v>
      </c>
      <c r="L26" s="401">
        <f>'A3'!L26</f>
        <v>1.00706114</v>
      </c>
      <c r="M26" s="401">
        <f>'A3'!M26</f>
        <v>3056.1385473200016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306.64182143999994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306.64182143999994</v>
      </c>
      <c r="L27" s="401">
        <f>'A3'!L27</f>
        <v>301.53537969500002</v>
      </c>
      <c r="M27" s="401">
        <f>'A3'!M27</f>
        <v>20595.053662354996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221.68231814999996</v>
      </c>
      <c r="E28" s="401">
        <f>'A3'!E28</f>
        <v>1.4385706599999999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223.12088880999997</v>
      </c>
      <c r="L28" s="401">
        <f>'A3'!L28</f>
        <v>133.31770665999997</v>
      </c>
      <c r="M28" s="401">
        <f>'A3'!M28</f>
        <v>37325.12180369001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28754.312157670014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221.68231814999996</v>
      </c>
      <c r="E30" s="401">
        <f>'A3'!E30</f>
        <v>1.4385706599999999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223.12088880999997</v>
      </c>
      <c r="L30" s="401">
        <f>'A3'!L30</f>
        <v>133.31770665999997</v>
      </c>
      <c r="M30" s="401">
        <f>'A3'!M30</f>
        <v>8570.8096460199995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55.274133020000001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55.274133020000001</v>
      </c>
      <c r="L31" s="401">
        <f>'A3'!L31</f>
        <v>0</v>
      </c>
      <c r="M31" s="401">
        <f>'A3'!M31</f>
        <v>7584.8031407099988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5875.9739909399987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55.274133020000001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55.274133020000001</v>
      </c>
      <c r="L33" s="401">
        <f>'A3'!L33</f>
        <v>0</v>
      </c>
      <c r="M33" s="401">
        <f>'A3'!M33</f>
        <v>1708.8291497700002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587.13642619999996</v>
      </c>
      <c r="E34" s="401">
        <f>'A3'!E34</f>
        <v>1.4385706599999999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588.57499685999983</v>
      </c>
      <c r="L34" s="401">
        <f>'A3'!L34</f>
        <v>435.86014749499998</v>
      </c>
      <c r="M34" s="401">
        <f>'A3'!M34</f>
        <v>68561.117154075007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542.99435732000018</v>
      </c>
      <c r="E36" s="401">
        <f>'A3'!E36</f>
        <v>1.4385706599999999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544.43292798000016</v>
      </c>
      <c r="L36" s="401">
        <f>'A3'!L36</f>
        <v>11.624493125000001</v>
      </c>
      <c r="M36" s="401">
        <f>'A3'!M36</f>
        <v>7156.1127411450016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44.142068879999997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44.142068879999997</v>
      </c>
      <c r="L37" s="401">
        <f>'A3'!L37</f>
        <v>231.19691182000003</v>
      </c>
      <c r="M37" s="401">
        <f>'A3'!M37</f>
        <v>57626.604209130142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193.03874254999999</v>
      </c>
      <c r="M38" s="401">
        <f>'A3'!M38</f>
        <v>3778.4002037699984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745.09800916999984</v>
      </c>
      <c r="E41" s="401">
        <f>'A3'!E41</f>
        <v>4872.715789359997</v>
      </c>
      <c r="F41" s="401">
        <f>'A3'!F41</f>
        <v>145.70701203000002</v>
      </c>
      <c r="G41" s="401">
        <f>'A3'!G41</f>
        <v>5.6269060000000003E-2</v>
      </c>
      <c r="H41" s="401">
        <f>'A3'!H41</f>
        <v>430.72473327</v>
      </c>
      <c r="I41" s="401">
        <f>'A3'!I41</f>
        <v>34.074612800000004</v>
      </c>
      <c r="J41" s="401">
        <f>'A3'!J41</f>
        <v>395.52937122000003</v>
      </c>
      <c r="K41" s="401">
        <f>'A3'!K41</f>
        <v>6623.9057969099968</v>
      </c>
      <c r="L41" s="401">
        <f>'A3'!L41</f>
        <v>2573.40040107</v>
      </c>
      <c r="M41" s="401">
        <f>'A3'!M41</f>
        <v>559158.24261544994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87.006508179999983</v>
      </c>
      <c r="E42" s="401">
        <f>'A3'!E42</f>
        <v>540.05179495999994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627.05830313999991</v>
      </c>
      <c r="L42" s="401">
        <f>'A3'!L42</f>
        <v>29.878121489999995</v>
      </c>
      <c r="M42" s="401">
        <f>'A3'!M42</f>
        <v>272250.94746888982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658.09150098999987</v>
      </c>
      <c r="E43" s="401">
        <f>'A3'!E43</f>
        <v>4332.6639943999971</v>
      </c>
      <c r="F43" s="401">
        <f>'A3'!F43</f>
        <v>145.70701203000002</v>
      </c>
      <c r="G43" s="401">
        <f>'A3'!G43</f>
        <v>5.6269060000000003E-2</v>
      </c>
      <c r="H43" s="401">
        <f>'A3'!H43</f>
        <v>430.72473327</v>
      </c>
      <c r="I43" s="401">
        <f>'A3'!I43</f>
        <v>34.074612800000004</v>
      </c>
      <c r="J43" s="401">
        <f>'A3'!J43</f>
        <v>395.52937122000003</v>
      </c>
      <c r="K43" s="401">
        <f>'A3'!K43</f>
        <v>5996.8474937699975</v>
      </c>
      <c r="L43" s="401">
        <f>'A3'!L43</f>
        <v>2543.52227958</v>
      </c>
      <c r="M43" s="401">
        <f>'A3'!M43</f>
        <v>286907.29514656006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24.373000340000004</v>
      </c>
      <c r="E44" s="401">
        <f>'A3'!E44</f>
        <v>519.29266383999993</v>
      </c>
      <c r="F44" s="401">
        <f>'A3'!F44</f>
        <v>10.709273880000001</v>
      </c>
      <c r="G44" s="401">
        <f>'A3'!G44</f>
        <v>4.2351056200000006</v>
      </c>
      <c r="H44" s="401">
        <f>'A3'!H44</f>
        <v>4.2695857799999999</v>
      </c>
      <c r="I44" s="401">
        <f>'A3'!I44</f>
        <v>0</v>
      </c>
      <c r="J44" s="401">
        <f>'A3'!J44</f>
        <v>0.14437450000000002</v>
      </c>
      <c r="K44" s="401">
        <f>'A3'!K44</f>
        <v>563.02400395999996</v>
      </c>
      <c r="L44" s="401">
        <f>'A3'!L44</f>
        <v>986.59408252499986</v>
      </c>
      <c r="M44" s="401">
        <f>'A3'!M44</f>
        <v>187472.45314496488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2.8612030800000001</v>
      </c>
      <c r="E45" s="401">
        <f>'A3'!E45</f>
        <v>259.12523908000009</v>
      </c>
      <c r="F45" s="401">
        <f>'A3'!F45</f>
        <v>5.0207058199999999</v>
      </c>
      <c r="G45" s="401">
        <f>'A3'!G45</f>
        <v>4.2351056200000006</v>
      </c>
      <c r="H45" s="401">
        <f>'A3'!H45</f>
        <v>1.4378486399999999</v>
      </c>
      <c r="I45" s="401">
        <f>'A3'!I45</f>
        <v>0</v>
      </c>
      <c r="J45" s="401">
        <f>'A3'!J45</f>
        <v>0</v>
      </c>
      <c r="K45" s="401">
        <f>'A3'!K45</f>
        <v>272.68010224000011</v>
      </c>
      <c r="L45" s="401">
        <f>'A3'!L45</f>
        <v>37.230708959999994</v>
      </c>
      <c r="M45" s="401">
        <f>'A3'!M45</f>
        <v>117806.04133872001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21.511797260000005</v>
      </c>
      <c r="E46" s="401">
        <f>'A3'!E46</f>
        <v>260.1674247599999</v>
      </c>
      <c r="F46" s="401">
        <f>'A3'!F46</f>
        <v>5.6885680600000006</v>
      </c>
      <c r="G46" s="401">
        <f>'A3'!G46</f>
        <v>0</v>
      </c>
      <c r="H46" s="401">
        <f>'A3'!H46</f>
        <v>2.83173714</v>
      </c>
      <c r="I46" s="401">
        <f>'A3'!I46</f>
        <v>0</v>
      </c>
      <c r="J46" s="401">
        <f>'A3'!J46</f>
        <v>0.14437450000000002</v>
      </c>
      <c r="K46" s="401">
        <f>'A3'!K46</f>
        <v>290.34390171999991</v>
      </c>
      <c r="L46" s="401">
        <f>'A3'!L46</f>
        <v>949.36337356499985</v>
      </c>
      <c r="M46" s="401">
        <f>'A3'!M46</f>
        <v>69666.411806244883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146.29806014000002</v>
      </c>
      <c r="E47" s="401">
        <f>'A3'!E47</f>
        <v>364.20188187999997</v>
      </c>
      <c r="F47" s="401">
        <f>'A3'!F47</f>
        <v>48.565342410000007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559.06528443000002</v>
      </c>
      <c r="L47" s="401">
        <f>'A3'!L47</f>
        <v>168.86615840499996</v>
      </c>
      <c r="M47" s="401">
        <f>'A3'!M47</f>
        <v>81879.360478004965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35.650493210000008</v>
      </c>
      <c r="E48" s="401">
        <f>'A3'!E48</f>
        <v>102.20078230999999</v>
      </c>
      <c r="F48" s="401">
        <f>'A3'!F48</f>
        <v>48.42370557000001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186.27498109000001</v>
      </c>
      <c r="L48" s="401">
        <f>'A3'!L48</f>
        <v>160.90865176999998</v>
      </c>
      <c r="M48" s="401">
        <f>'A3'!M48</f>
        <v>1857.5765051699996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110.64756693000001</v>
      </c>
      <c r="E49" s="401">
        <f>'A3'!E49</f>
        <v>262.00109957000001</v>
      </c>
      <c r="F49" s="401">
        <f>'A3'!F49</f>
        <v>0.14163683999999999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372.79030333999998</v>
      </c>
      <c r="L49" s="401">
        <f>'A3'!L49</f>
        <v>7.9575066349999988</v>
      </c>
      <c r="M49" s="401">
        <f>'A3'!M49</f>
        <v>80021.783972834965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915.76906964999989</v>
      </c>
      <c r="E50" s="401">
        <f>'A3'!E50</f>
        <v>5756.2103350799971</v>
      </c>
      <c r="F50" s="401">
        <f>'A3'!F50</f>
        <v>204.98162832000003</v>
      </c>
      <c r="G50" s="401">
        <f>'A3'!G50</f>
        <v>4.2913746800000006</v>
      </c>
      <c r="H50" s="401">
        <f>'A3'!H50</f>
        <v>434.99431905</v>
      </c>
      <c r="I50" s="401">
        <f>'A3'!I50</f>
        <v>34.074612800000004</v>
      </c>
      <c r="J50" s="401">
        <f>'A3'!J50</f>
        <v>395.67374572000006</v>
      </c>
      <c r="K50" s="401">
        <f>'A3'!K50</f>
        <v>7745.9950852999973</v>
      </c>
      <c r="L50" s="401">
        <f>'A3'!L50</f>
        <v>3728.8606419999996</v>
      </c>
      <c r="M50" s="401">
        <f>'A3'!M50</f>
        <v>828510.05623841984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912.11423930000001</v>
      </c>
      <c r="E52" s="401">
        <f>'A3'!E52</f>
        <v>5756.2103350799953</v>
      </c>
      <c r="F52" s="401">
        <f>'A3'!F52</f>
        <v>168.70334613</v>
      </c>
      <c r="G52" s="401">
        <f>'A3'!G52</f>
        <v>4.2913746800000006</v>
      </c>
      <c r="H52" s="401">
        <f>'A3'!H52</f>
        <v>434.99431905</v>
      </c>
      <c r="I52" s="401">
        <f>'A3'!I52</f>
        <v>34.074612800000004</v>
      </c>
      <c r="J52" s="401">
        <f>'A3'!J52</f>
        <v>377.45022308000006</v>
      </c>
      <c r="K52" s="401">
        <f>'A3'!K52</f>
        <v>7687.8384501199953</v>
      </c>
      <c r="L52" s="401">
        <f>'A3'!L52</f>
        <v>3630.3007926750001</v>
      </c>
      <c r="M52" s="401">
        <f>'A3'!M52</f>
        <v>814523.41020520311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3.6548303500000001</v>
      </c>
      <c r="E53" s="401">
        <f>'A3'!E53</f>
        <v>0</v>
      </c>
      <c r="F53" s="401">
        <f>'A3'!F53</f>
        <v>36.278282189999999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18.223522639999999</v>
      </c>
      <c r="K53" s="401">
        <f>'A3'!K53</f>
        <v>58.156635179999995</v>
      </c>
      <c r="L53" s="401">
        <f>'A3'!L53</f>
        <v>98.559849324999988</v>
      </c>
      <c r="M53" s="401">
        <f>'A3'!M53</f>
        <v>13068.512352005011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918.13368113000001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5.8912894400000004</v>
      </c>
      <c r="O13" s="401">
        <f>'A4'!O13</f>
        <v>16.773337360000003</v>
      </c>
      <c r="P13" s="401">
        <f>'A4'!P13</f>
        <v>0.17394030000000002</v>
      </c>
      <c r="Q13" s="401">
        <f>'A4'!Q13</f>
        <v>0</v>
      </c>
      <c r="R13" s="401">
        <f>'A4'!R13</f>
        <v>0</v>
      </c>
      <c r="S13" s="401">
        <f>'A4'!S13</f>
        <v>13.10592844</v>
      </c>
      <c r="T13" s="401">
        <f>'A4'!T13</f>
        <v>0</v>
      </c>
      <c r="U13" s="401">
        <f>'A4'!U13</f>
        <v>0</v>
      </c>
      <c r="V13" s="401">
        <f>'A4'!V13</f>
        <v>4.0000000000000001E-3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58.884</v>
      </c>
      <c r="AA13" s="401">
        <f>'A4'!AA13</f>
        <v>0</v>
      </c>
      <c r="AB13" s="401">
        <f>'A4'!AB13</f>
        <v>0</v>
      </c>
      <c r="AC13" s="401">
        <f>'A4'!AC13</f>
        <v>467.31552490000001</v>
      </c>
      <c r="AD13" s="401">
        <f>'A4'!AD13</f>
        <v>380.75597844000004</v>
      </c>
      <c r="AE13" s="401">
        <f>'A4'!AE13</f>
        <v>0</v>
      </c>
      <c r="AF13" s="401">
        <f>'A4'!AF13</f>
        <v>0.01</v>
      </c>
      <c r="AG13" s="401">
        <f>'A4'!AG13</f>
        <v>8.7345098800000009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9.3915459999999992E-2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512.95666902000005</v>
      </c>
      <c r="AR13" s="401">
        <f>'A4'!AR13</f>
        <v>12331.398503759996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0.30951536000000002</v>
      </c>
      <c r="O14" s="401">
        <f>'A4'!O14</f>
        <v>0.34076731999999998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0.83458518000000004</v>
      </c>
      <c r="AD14" s="401">
        <f>'A4'!AD14</f>
        <v>54.099082199999991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47.558893140000009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5.5817740800000006</v>
      </c>
      <c r="O15" s="401">
        <f>'A4'!O15</f>
        <v>16.432570040000002</v>
      </c>
      <c r="P15" s="401">
        <f>'A4'!P15</f>
        <v>0.17394030000000002</v>
      </c>
      <c r="Q15" s="401">
        <f>'A4'!Q15</f>
        <v>0</v>
      </c>
      <c r="R15" s="401">
        <f>'A4'!R15</f>
        <v>0</v>
      </c>
      <c r="S15" s="401">
        <f>'A4'!S15</f>
        <v>13.10592844</v>
      </c>
      <c r="T15" s="401">
        <f>'A4'!T15</f>
        <v>0</v>
      </c>
      <c r="U15" s="401">
        <f>'A4'!U15</f>
        <v>0</v>
      </c>
      <c r="V15" s="401">
        <f>'A4'!V15</f>
        <v>4.0000000000000001E-3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58.884</v>
      </c>
      <c r="AA15" s="401">
        <f>'A4'!AA15</f>
        <v>0</v>
      </c>
      <c r="AB15" s="401">
        <f>'A4'!AB15</f>
        <v>0</v>
      </c>
      <c r="AC15" s="401">
        <f>'A4'!AC15</f>
        <v>466.48093972000004</v>
      </c>
      <c r="AD15" s="401">
        <f>'A4'!AD15</f>
        <v>326.65689624000004</v>
      </c>
      <c r="AE15" s="401">
        <f>'A4'!AE15</f>
        <v>0</v>
      </c>
      <c r="AF15" s="401">
        <f>'A4'!AF15</f>
        <v>0.01</v>
      </c>
      <c r="AG15" s="401">
        <f>'A4'!AG15</f>
        <v>8.7345098800000009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9.3915459999999992E-2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512.95666902000005</v>
      </c>
      <c r="AR15" s="401">
        <f>'A4'!AR15</f>
        <v>12283.839610619996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0.37275322000000005</v>
      </c>
      <c r="O16" s="401">
        <f>'A4'!O16</f>
        <v>1.7268684599999999</v>
      </c>
      <c r="P16" s="401">
        <f>'A4'!P16</f>
        <v>0</v>
      </c>
      <c r="Q16" s="401">
        <f>'A4'!Q16</f>
        <v>0</v>
      </c>
      <c r="R16" s="401">
        <f>'A4'!R16</f>
        <v>1.4E-2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12.394719420000001</v>
      </c>
      <c r="AD16" s="401">
        <f>'A4'!AD16</f>
        <v>97.512146020000003</v>
      </c>
      <c r="AE16" s="401">
        <f>'A4'!AE16</f>
        <v>0</v>
      </c>
      <c r="AF16" s="401">
        <f>'A4'!AF16</f>
        <v>0</v>
      </c>
      <c r="AG16" s="401">
        <f>'A4'!AG16</f>
        <v>0.84994757999999992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1208.8680889899997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0.20110764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6.8169800000000003E-3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6.9060426200000009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0.37275322000000005</v>
      </c>
      <c r="O18" s="401">
        <f>'A4'!O18</f>
        <v>1.7268684599999999</v>
      </c>
      <c r="P18" s="401">
        <f>'A4'!P18</f>
        <v>0</v>
      </c>
      <c r="Q18" s="401">
        <f>'A4'!Q18</f>
        <v>0</v>
      </c>
      <c r="R18" s="401">
        <f>'A4'!R18</f>
        <v>1.4E-2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12.193611780000001</v>
      </c>
      <c r="AD18" s="401">
        <f>'A4'!AD18</f>
        <v>97.512146020000003</v>
      </c>
      <c r="AE18" s="401">
        <f>'A4'!AE18</f>
        <v>0</v>
      </c>
      <c r="AF18" s="401">
        <f>'A4'!AF18</f>
        <v>0</v>
      </c>
      <c r="AG18" s="401">
        <f>'A4'!AG18</f>
        <v>0.84313059999999995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1201.9620463699996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5.6854799999999997E-2</v>
      </c>
      <c r="M19" s="401">
        <f>'A4'!M19</f>
        <v>0</v>
      </c>
      <c r="N19" s="401">
        <f>'A4'!N19</f>
        <v>5.5878851599999999</v>
      </c>
      <c r="O19" s="401">
        <f>'A4'!O19</f>
        <v>5.5773208399999987</v>
      </c>
      <c r="P19" s="401">
        <f>'A4'!P19</f>
        <v>0.37493650000000001</v>
      </c>
      <c r="Q19" s="401">
        <f>'A4'!Q19</f>
        <v>0</v>
      </c>
      <c r="R19" s="401">
        <f>'A4'!R19</f>
        <v>1.4E-2</v>
      </c>
      <c r="S19" s="401">
        <f>'A4'!S19</f>
        <v>0</v>
      </c>
      <c r="T19" s="401">
        <f>'A4'!T19</f>
        <v>0</v>
      </c>
      <c r="U19" s="401">
        <f>'A4'!U19</f>
        <v>0</v>
      </c>
      <c r="V19" s="401">
        <f>'A4'!V19</f>
        <v>4.0000000000000001E-3</v>
      </c>
      <c r="W19" s="401">
        <f>'A4'!W19</f>
        <v>0</v>
      </c>
      <c r="X19" s="401">
        <f>'A4'!X19</f>
        <v>0</v>
      </c>
      <c r="Y19" s="401">
        <f>'A4'!Y19</f>
        <v>5.8106999999999994E-3</v>
      </c>
      <c r="Z19" s="401">
        <f>'A4'!Z19</f>
        <v>58.130433400000001</v>
      </c>
      <c r="AA19" s="401">
        <f>'A4'!AA19</f>
        <v>0</v>
      </c>
      <c r="AB19" s="401">
        <f>'A4'!AB19</f>
        <v>0</v>
      </c>
      <c r="AC19" s="401">
        <f>'A4'!AC19</f>
        <v>11.201053109999997</v>
      </c>
      <c r="AD19" s="401">
        <f>'A4'!AD19</f>
        <v>141.59453660999995</v>
      </c>
      <c r="AE19" s="401">
        <f>'A4'!AE19</f>
        <v>0</v>
      </c>
      <c r="AF19" s="401">
        <f>'A4'!AF19</f>
        <v>0.01</v>
      </c>
      <c r="AG19" s="401">
        <f>'A4'!AG19</f>
        <v>6.0089926399999998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1.396672E-2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20.76085986</v>
      </c>
      <c r="AR19" s="401">
        <f>'A4'!AR19</f>
        <v>99.983485309999892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5.6854799999999997E-2</v>
      </c>
      <c r="M20" s="401">
        <f>'A4'!M20</f>
        <v>0</v>
      </c>
      <c r="N20" s="401">
        <f>'A4'!N20</f>
        <v>5.5802540799999996</v>
      </c>
      <c r="O20" s="401">
        <f>'A4'!O20</f>
        <v>5.5773208399999987</v>
      </c>
      <c r="P20" s="401">
        <f>'A4'!P20</f>
        <v>0.37493650000000001</v>
      </c>
      <c r="Q20" s="401">
        <f>'A4'!Q20</f>
        <v>0</v>
      </c>
      <c r="R20" s="401">
        <f>'A4'!R20</f>
        <v>1.4E-2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4.0000000000000001E-3</v>
      </c>
      <c r="W20" s="401">
        <f>'A4'!W20</f>
        <v>0</v>
      </c>
      <c r="X20" s="401">
        <f>'A4'!X20</f>
        <v>0</v>
      </c>
      <c r="Y20" s="401">
        <f>'A4'!Y20</f>
        <v>5.8106999999999994E-3</v>
      </c>
      <c r="Z20" s="401">
        <f>'A4'!Z20</f>
        <v>58.130433400000001</v>
      </c>
      <c r="AA20" s="401">
        <f>'A4'!AA20</f>
        <v>0</v>
      </c>
      <c r="AB20" s="401">
        <f>'A4'!AB20</f>
        <v>0</v>
      </c>
      <c r="AC20" s="401">
        <f>'A4'!AC20</f>
        <v>9.5233249699999973</v>
      </c>
      <c r="AD20" s="401">
        <f>'A4'!AD20</f>
        <v>28.593395019999996</v>
      </c>
      <c r="AE20" s="401">
        <f>'A4'!AE20</f>
        <v>0</v>
      </c>
      <c r="AF20" s="401">
        <f>'A4'!AF20</f>
        <v>0.01</v>
      </c>
      <c r="AG20" s="401">
        <f>'A4'!AG20</f>
        <v>6.0089926399999998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20.76085986</v>
      </c>
      <c r="AR20" s="401">
        <f>'A4'!AR20</f>
        <v>99.983485309999892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7.6310800000000002E-3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1.6777281400000001</v>
      </c>
      <c r="AD21" s="401">
        <f>'A4'!AD21</f>
        <v>113.00114158999996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1.396672E-2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0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5.6854799999999997E-2</v>
      </c>
      <c r="M22" s="401">
        <f>'A4'!M22</f>
        <v>0</v>
      </c>
      <c r="N22" s="401">
        <f>'A4'!N22</f>
        <v>11.85192782</v>
      </c>
      <c r="O22" s="401">
        <f>'A4'!O22</f>
        <v>24.077526660000004</v>
      </c>
      <c r="P22" s="401">
        <f>'A4'!P22</f>
        <v>0.54887680000000005</v>
      </c>
      <c r="Q22" s="401">
        <f>'A4'!Q22</f>
        <v>0</v>
      </c>
      <c r="R22" s="401">
        <f>'A4'!R22</f>
        <v>2.8000000000000001E-2</v>
      </c>
      <c r="S22" s="401">
        <f>'A4'!S22</f>
        <v>13.10592844</v>
      </c>
      <c r="T22" s="401">
        <f>'A4'!T22</f>
        <v>0</v>
      </c>
      <c r="U22" s="401">
        <f>'A4'!U22</f>
        <v>0</v>
      </c>
      <c r="V22" s="401">
        <f>'A4'!V22</f>
        <v>8.0000000000000002E-3</v>
      </c>
      <c r="W22" s="401">
        <f>'A4'!W22</f>
        <v>0</v>
      </c>
      <c r="X22" s="401">
        <f>'A4'!X22</f>
        <v>0</v>
      </c>
      <c r="Y22" s="401">
        <f>'A4'!Y22</f>
        <v>5.8106999999999994E-3</v>
      </c>
      <c r="Z22" s="401">
        <f>'A4'!Z22</f>
        <v>117.0144334</v>
      </c>
      <c r="AA22" s="401">
        <f>'A4'!AA22</f>
        <v>0</v>
      </c>
      <c r="AB22" s="401">
        <f>'A4'!AB22</f>
        <v>0</v>
      </c>
      <c r="AC22" s="401">
        <f>'A4'!AC22</f>
        <v>490.91129742999999</v>
      </c>
      <c r="AD22" s="401">
        <f>'A4'!AD22</f>
        <v>619.86266107000006</v>
      </c>
      <c r="AE22" s="401">
        <f>'A4'!AE22</f>
        <v>0</v>
      </c>
      <c r="AF22" s="401">
        <f>'A4'!AF22</f>
        <v>0.02</v>
      </c>
      <c r="AG22" s="401">
        <f>'A4'!AG22</f>
        <v>15.593450100000002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0.10788217999999999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533.71752888000003</v>
      </c>
      <c r="AR22" s="401">
        <f>'A4'!AR22</f>
        <v>13640.250078059995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8.0550151000000003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11.64992844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13.190770020000002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224.15799999999999</v>
      </c>
      <c r="AR25" s="401">
        <f>'A4'!AR25</f>
        <v>951.48124916000006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4.0282445600000001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4.0267705400000002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11.64992844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13.190770020000002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224.15799999999999</v>
      </c>
      <c r="AR27" s="401">
        <f>'A4'!AR27</f>
        <v>951.48124916000006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5.0622009300000004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525.75642477999986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5.0622009300000004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525.75642477999986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8.0550151000000003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11.64992844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18.252970950000002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224.15799999999999</v>
      </c>
      <c r="AR34" s="401">
        <f>'A4'!AR34</f>
        <v>1477.2376739399999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18.252970949999998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24.158000000000001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8.0550151000000003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11.64992844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200</v>
      </c>
      <c r="AR37" s="401">
        <f>'A4'!AR37</f>
        <v>705.08270374000006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772.15497019999987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50.014156579999998</v>
      </c>
      <c r="O41" s="401">
        <f>'A4'!O41</f>
        <v>0.22182828000000002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72.923811920000006</v>
      </c>
      <c r="AA41" s="401">
        <f>'A4'!AA41</f>
        <v>0</v>
      </c>
      <c r="AB41" s="401">
        <f>'A4'!AB41</f>
        <v>0</v>
      </c>
      <c r="AC41" s="401">
        <f>'A4'!AC41</f>
        <v>1919.4254978199999</v>
      </c>
      <c r="AD41" s="401">
        <f>'A4'!AD41</f>
        <v>1568.6059451499998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142.10112186000003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1705.51659668</v>
      </c>
      <c r="AR41" s="401">
        <f>'A4'!AR41</f>
        <v>4479.1846364399998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30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89.512485959999992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20.014156579999998</v>
      </c>
      <c r="O43" s="401">
        <f>'A4'!O43</f>
        <v>0.22182828000000002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72.923811920000006</v>
      </c>
      <c r="AA43" s="401">
        <f>'A4'!AA43</f>
        <v>0</v>
      </c>
      <c r="AB43" s="401">
        <f>'A4'!AB43</f>
        <v>0</v>
      </c>
      <c r="AC43" s="401">
        <f>'A4'!AC43</f>
        <v>1919.4254978199999</v>
      </c>
      <c r="AD43" s="401">
        <f>'A4'!AD43</f>
        <v>1479.0934591899997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142.10112186000003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1705.51659668</v>
      </c>
      <c r="AR43" s="401">
        <f>'A4'!AR43</f>
        <v>4479.1846364399998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30</v>
      </c>
      <c r="O44" s="401">
        <f>'A4'!O44</f>
        <v>0.39287119999999998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2.2273930200000005</v>
      </c>
      <c r="AD44" s="401">
        <f>'A4'!AD44</f>
        <v>222.83917601999997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10.32114928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3653.8668706000003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148.92283583999998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30</v>
      </c>
      <c r="O46" s="401">
        <f>'A4'!O46</f>
        <v>0.39287119999999998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2.2273930200000005</v>
      </c>
      <c r="AD46" s="401">
        <f>'A4'!AD46</f>
        <v>73.916340180000006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10.32114928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3653.8668706000003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6.4378669999999999E-2</v>
      </c>
      <c r="AD47" s="401">
        <f>'A4'!AD47</f>
        <v>64.636365119999994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42.059347819999992</v>
      </c>
      <c r="AR47" s="401">
        <f>'A4'!AR47</f>
        <v>568.51861326000005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33.056646000000001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42.059347819999992</v>
      </c>
      <c r="AR48" s="401">
        <f>'A4'!AR48</f>
        <v>568.51861326000005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6.4378669999999999E-2</v>
      </c>
      <c r="AD49" s="401">
        <f>'A4'!AD49</f>
        <v>31.579719119999993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80.014156579999991</v>
      </c>
      <c r="O50" s="401">
        <f>'A4'!O50</f>
        <v>0.61469947999999996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72.923811920000006</v>
      </c>
      <c r="AA50" s="401">
        <f>'A4'!AA50</f>
        <v>0</v>
      </c>
      <c r="AB50" s="401">
        <f>'A4'!AB50</f>
        <v>0</v>
      </c>
      <c r="AC50" s="401">
        <f>'A4'!AC50</f>
        <v>1921.7172695099998</v>
      </c>
      <c r="AD50" s="401">
        <f>'A4'!AD50</f>
        <v>1856.0814862899997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152.42227114000002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1747.5759445000001</v>
      </c>
      <c r="AR50" s="401">
        <f>'A4'!AR50</f>
        <v>8701.570120299999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40.005825380000005</v>
      </c>
      <c r="O52" s="401">
        <f>'A4'!O52</f>
        <v>0.41826387999999998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36.621141139999999</v>
      </c>
      <c r="AA52" s="401">
        <f>'A4'!AA52</f>
        <v>0</v>
      </c>
      <c r="AB52" s="401">
        <f>'A4'!AB52</f>
        <v>0</v>
      </c>
      <c r="AC52" s="401">
        <f>'A4'!AC52</f>
        <v>1911.1210485300001</v>
      </c>
      <c r="AD52" s="401">
        <f>'A4'!AD52</f>
        <v>1856.0814862899999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152.12241367999997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1747.5759444999997</v>
      </c>
      <c r="AR52" s="401">
        <f>'A4'!AR52</f>
        <v>8394.7342390199992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40.008331200000001</v>
      </c>
      <c r="O53" s="401">
        <f>'A4'!O53</f>
        <v>0.19643559999999999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36.30267078</v>
      </c>
      <c r="AA53" s="401">
        <f>'A4'!AA53</f>
        <v>0</v>
      </c>
      <c r="AB53" s="401">
        <f>'A4'!AB53</f>
        <v>0</v>
      </c>
      <c r="AC53" s="401">
        <f>'A4'!AC53</f>
        <v>10.59622098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0.29985746000000002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306.83588127999985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612.84192212999994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612.84192212999994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612.84192212999994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612.84192212999994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820.1164152299998</v>
      </c>
      <c r="E31" s="264">
        <f xml:space="preserve"> 'A5'!E31</f>
        <v>1.5293074999999998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821.64572272999976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820.1164152299998</v>
      </c>
      <c r="E32" s="264">
        <f xml:space="preserve"> 'A5'!E32</f>
        <v>1.5293074999999998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821.64572272999976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1432.9583373599999</v>
      </c>
      <c r="E34" s="264">
        <f xml:space="preserve"> 'A5'!E34</f>
        <v>1.5293074999999998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1434.4876448599998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236.81216534000001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236.81216534000001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236.81216534000001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236.81216534000001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233.85722469000001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233.85722469000001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233.85722469000001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233.85722469000001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470.66939003000005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470.66939003000005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1903.62772739</v>
      </c>
      <c r="E48" s="264">
        <f xml:space="preserve"> 'A5'!E48</f>
        <v>1.5293074999999998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1905.15703489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1363145.4938686229</v>
      </c>
      <c r="E50" s="447">
        <f xml:space="preserve"> 'A5'!E50</f>
        <v>59604.654838130009</v>
      </c>
      <c r="F50" s="447">
        <f xml:space="preserve"> 'A5'!F50</f>
        <v>119.67186522999994</v>
      </c>
      <c r="G50" s="447">
        <f xml:space="preserve"> 'A5'!G50</f>
        <v>276.39293700000002</v>
      </c>
      <c r="H50" s="447">
        <f xml:space="preserve"> 'A5'!H50</f>
        <v>96.745927759999944</v>
      </c>
      <c r="I50" s="447">
        <f xml:space="preserve"> 'A5'!I50</f>
        <v>3.1826145499999998</v>
      </c>
      <c r="J50" s="447">
        <f xml:space="preserve"> 'A5'!J50</f>
        <v>0.79814812000000002</v>
      </c>
      <c r="K50" s="447">
        <f xml:space="preserve"> 'A5'!K50</f>
        <v>25.646978569999998</v>
      </c>
      <c r="L50" s="447">
        <f xml:space="preserve"> 'A5'!L50</f>
        <v>112.72993628</v>
      </c>
      <c r="M50" s="447">
        <f xml:space="preserve"> 'A5'!M50</f>
        <v>1423385.3171142631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82.808389629999994</v>
      </c>
      <c r="L25" s="111">
        <f>'A6'!L25</f>
        <v>82.808389629999994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82.808389629999994</v>
      </c>
      <c r="L27" s="111">
        <f>'A6'!L27</f>
        <v>82.808389629999994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165.79912840999998</v>
      </c>
      <c r="L28" s="111">
        <f>'A6'!L28</f>
        <v>165.79912840999998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165.79912840999998</v>
      </c>
      <c r="L30" s="111">
        <f>'A6'!L30</f>
        <v>165.79912840999998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248.60751803999997</v>
      </c>
      <c r="L34" s="111">
        <f>'A6'!L34</f>
        <v>248.60751803999997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446.32653904</v>
      </c>
      <c r="L37" s="111">
        <f>'A6'!L37</f>
        <v>446.32653904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446.32653904</v>
      </c>
      <c r="L39" s="111">
        <f>'A6'!L39</f>
        <v>446.32653904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27.493993409999998</v>
      </c>
      <c r="L40" s="111">
        <f>'A6'!L40</f>
        <v>27.493993409999998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27.493993409999998</v>
      </c>
      <c r="L42" s="111">
        <f>'A6'!L42</f>
        <v>27.493993409999998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473.82053244999997</v>
      </c>
      <c r="L46" s="111">
        <f>'A6'!L46</f>
        <v>473.82053244999997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722.42805048999992</v>
      </c>
      <c r="L48" s="111">
        <f>'A6'!L48</f>
        <v>722.42805048999992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479863.76603676024</v>
      </c>
      <c r="E50" s="448">
        <f>'A6'!E50</f>
        <v>16269.723321939999</v>
      </c>
      <c r="F50" s="448">
        <f>'A6'!F50</f>
        <v>127295.94687102002</v>
      </c>
      <c r="G50" s="448">
        <f>'A6'!G50</f>
        <v>10160.823383679999</v>
      </c>
      <c r="H50" s="448">
        <f>'A6'!H50</f>
        <v>1355.00726212</v>
      </c>
      <c r="I50" s="448">
        <f>'A6'!I50</f>
        <v>2206.4007493399999</v>
      </c>
      <c r="J50" s="448">
        <f>'A6'!J50</f>
        <v>163.03431018999999</v>
      </c>
      <c r="K50" s="448">
        <f>'A6'!K50</f>
        <v>15695.951112280007</v>
      </c>
      <c r="L50" s="448">
        <f>'A6'!L50</f>
        <v>653010.65304733021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41.404194814999997</v>
      </c>
      <c r="M25" s="111">
        <f>'A7'!M25</f>
        <v>737.05450657499989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41.404194814999997</v>
      </c>
      <c r="M27" s="111">
        <f>'A7'!M27</f>
        <v>737.05450657499989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82.899564205000004</v>
      </c>
      <c r="M28" s="111">
        <f>'A7'!M28</f>
        <v>248.69869261499997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82.899564205000004</v>
      </c>
      <c r="M30" s="111">
        <f>'A7'!M30</f>
        <v>248.69869261499997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821.64572272999976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821.64572272999976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124.30375902</v>
      </c>
      <c r="M34" s="111">
        <f>'A7'!M34</f>
        <v>1807.3989219199998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683.13870438000004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223.16326952000003</v>
      </c>
      <c r="M39" s="111">
        <f>'A7'!M39</f>
        <v>906.30197390000001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13.746996704999999</v>
      </c>
      <c r="M40" s="111">
        <f>'A7'!M40</f>
        <v>41.240990114999995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13.746996704999999</v>
      </c>
      <c r="M42" s="111">
        <f>'A7'!M42</f>
        <v>41.240990114999995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233.85722469000001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233.85722469000001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944.48992248000002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124.30375902</v>
      </c>
      <c r="M48" s="111">
        <f>'A7'!M48</f>
        <v>2751.8888443999999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6292.4760984900004</v>
      </c>
      <c r="E52" s="448">
        <f>'A7'!E52</f>
        <v>10669.326172119996</v>
      </c>
      <c r="F52" s="448">
        <f>'A7'!F52</f>
        <v>423.08276581999996</v>
      </c>
      <c r="G52" s="448">
        <f>'A7'!G52</f>
        <v>17.15899559</v>
      </c>
      <c r="H52" s="448">
        <f>'A7'!H52</f>
        <v>499.51764900000001</v>
      </c>
      <c r="I52" s="448">
        <f>'A7'!I52</f>
        <v>68.015082110000009</v>
      </c>
      <c r="J52" s="448">
        <f>'A7'!J52</f>
        <v>469.05152024000006</v>
      </c>
      <c r="K52" s="448">
        <f>'A7'!K52</f>
        <v>18438.628283369995</v>
      </c>
      <c r="L52" s="448">
        <f>'A7'!L52</f>
        <v>8216.3683021100005</v>
      </c>
      <c r="M52" s="448">
        <f>'A7'!M52</f>
        <v>2103050.9667470735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2019-10-01T12:30:15Z</dcterms:created>
  <dcterms:modified xsi:type="dcterms:W3CDTF">2019-10-01T12:30:15Z</dcterms:modified>
</cp:coreProperties>
</file>