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9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J29" i="19" s="1"/>
  <c r="J29" i="10" s="1"/>
  <c r="K13" i="19"/>
  <c r="D14" i="19"/>
  <c r="D13" i="19" s="1"/>
  <c r="E14" i="19"/>
  <c r="F14" i="19"/>
  <c r="F13" i="19" s="1"/>
  <c r="F13" i="10" s="1"/>
  <c r="G14" i="19"/>
  <c r="G13" i="19" s="1"/>
  <c r="G13" i="10" s="1"/>
  <c r="H14" i="19"/>
  <c r="H13" i="19" s="1"/>
  <c r="H13" i="10" s="1"/>
  <c r="I14" i="19"/>
  <c r="J14" i="19"/>
  <c r="K14" i="19"/>
  <c r="L14" i="19"/>
  <c r="L13" i="19" s="1"/>
  <c r="M15" i="19"/>
  <c r="M16" i="19"/>
  <c r="M14" i="19" s="1"/>
  <c r="D17" i="19"/>
  <c r="E17" i="19"/>
  <c r="F17" i="19"/>
  <c r="G17" i="19"/>
  <c r="H17" i="19"/>
  <c r="I17" i="19"/>
  <c r="J17" i="19"/>
  <c r="K17" i="19"/>
  <c r="L17" i="19"/>
  <c r="M18" i="19"/>
  <c r="M19" i="19"/>
  <c r="D20" i="19"/>
  <c r="E20" i="19"/>
  <c r="F20" i="19"/>
  <c r="G20" i="19"/>
  <c r="H20" i="19"/>
  <c r="I20" i="19"/>
  <c r="I20" i="10" s="1"/>
  <c r="J20" i="19"/>
  <c r="K20" i="19"/>
  <c r="L20" i="19"/>
  <c r="M20" i="19"/>
  <c r="M21" i="19"/>
  <c r="M22" i="19"/>
  <c r="D23" i="19"/>
  <c r="E23" i="19"/>
  <c r="E23" i="10" s="1"/>
  <c r="F23" i="19"/>
  <c r="G23" i="19"/>
  <c r="H23" i="19"/>
  <c r="I23" i="19"/>
  <c r="J23" i="19"/>
  <c r="K23" i="19"/>
  <c r="L23" i="19"/>
  <c r="M24" i="19"/>
  <c r="M25" i="19"/>
  <c r="D26" i="19"/>
  <c r="E26" i="19"/>
  <c r="F26" i="19"/>
  <c r="G26" i="19"/>
  <c r="H26" i="19"/>
  <c r="I26" i="19"/>
  <c r="I26" i="10" s="1"/>
  <c r="J26" i="19"/>
  <c r="K26" i="19"/>
  <c r="L26" i="19"/>
  <c r="M26" i="19"/>
  <c r="M26" i="10" s="1"/>
  <c r="M27" i="19"/>
  <c r="M28" i="19"/>
  <c r="G32" i="19"/>
  <c r="G32" i="10" s="1"/>
  <c r="J32" i="19"/>
  <c r="J48" i="19" s="1"/>
  <c r="J48" i="10" s="1"/>
  <c r="K32" i="19"/>
  <c r="D33" i="19"/>
  <c r="D32" i="19" s="1"/>
  <c r="D48" i="19" s="1"/>
  <c r="E33" i="19"/>
  <c r="F33" i="19"/>
  <c r="F32" i="19" s="1"/>
  <c r="F32" i="10" s="1"/>
  <c r="G33" i="19"/>
  <c r="H33" i="19"/>
  <c r="H32" i="19" s="1"/>
  <c r="I33" i="19"/>
  <c r="J33" i="19"/>
  <c r="K33" i="19"/>
  <c r="L33" i="19"/>
  <c r="L32" i="19" s="1"/>
  <c r="L48" i="19" s="1"/>
  <c r="M33" i="19"/>
  <c r="M34" i="19"/>
  <c r="M35" i="19"/>
  <c r="D36" i="19"/>
  <c r="E36" i="19"/>
  <c r="E36" i="10" s="1"/>
  <c r="F36" i="19"/>
  <c r="G36" i="19"/>
  <c r="H36" i="19"/>
  <c r="I36" i="19"/>
  <c r="I36" i="10" s="1"/>
  <c r="J36" i="19"/>
  <c r="K36" i="19"/>
  <c r="L36" i="19"/>
  <c r="M37" i="19"/>
  <c r="M38" i="19"/>
  <c r="D39" i="19"/>
  <c r="E39" i="19"/>
  <c r="E39" i="10" s="1"/>
  <c r="F39" i="19"/>
  <c r="G39" i="19"/>
  <c r="H39" i="19"/>
  <c r="I39" i="19"/>
  <c r="I39" i="10" s="1"/>
  <c r="J39" i="19"/>
  <c r="K39" i="19"/>
  <c r="L39" i="19"/>
  <c r="M39" i="19"/>
  <c r="M39" i="10" s="1"/>
  <c r="M40" i="19"/>
  <c r="M41" i="19"/>
  <c r="D42" i="19"/>
  <c r="E42" i="19"/>
  <c r="E42" i="10" s="1"/>
  <c r="F42" i="19"/>
  <c r="G42" i="19"/>
  <c r="H42" i="19"/>
  <c r="I42" i="19"/>
  <c r="I42" i="10" s="1"/>
  <c r="J42" i="19"/>
  <c r="K42" i="19"/>
  <c r="L42" i="19"/>
  <c r="M43" i="19"/>
  <c r="M44" i="19"/>
  <c r="D45" i="19"/>
  <c r="E45" i="19"/>
  <c r="E45" i="10" s="1"/>
  <c r="F45" i="19"/>
  <c r="G45" i="19"/>
  <c r="G48" i="19" s="1"/>
  <c r="G48" i="10" s="1"/>
  <c r="H45" i="19"/>
  <c r="H48" i="19" s="1"/>
  <c r="H48" i="10" s="1"/>
  <c r="I45" i="19"/>
  <c r="I45" i="10" s="1"/>
  <c r="J45" i="19"/>
  <c r="K45" i="19"/>
  <c r="L45" i="19"/>
  <c r="M45" i="19"/>
  <c r="M45" i="10" s="1"/>
  <c r="M46" i="19"/>
  <c r="M47" i="19"/>
  <c r="M50" i="19"/>
  <c r="M51" i="19"/>
  <c r="M52" i="19"/>
  <c r="D55" i="19"/>
  <c r="G55" i="19"/>
  <c r="G71" i="19" s="1"/>
  <c r="G71" i="10" s="1"/>
  <c r="H55" i="19"/>
  <c r="L55" i="19"/>
  <c r="D56" i="19"/>
  <c r="E56" i="19"/>
  <c r="E55" i="19" s="1"/>
  <c r="E55" i="10" s="1"/>
  <c r="F56" i="19"/>
  <c r="G56" i="19"/>
  <c r="H56" i="19"/>
  <c r="I56" i="19"/>
  <c r="I55" i="19" s="1"/>
  <c r="J56" i="19"/>
  <c r="K56" i="19"/>
  <c r="K55" i="19" s="1"/>
  <c r="L56" i="19"/>
  <c r="M57" i="19"/>
  <c r="M58" i="19"/>
  <c r="D59" i="19"/>
  <c r="E59" i="19"/>
  <c r="F59" i="19"/>
  <c r="M59" i="19" s="1"/>
  <c r="M59" i="10" s="1"/>
  <c r="G59" i="19"/>
  <c r="H59" i="19"/>
  <c r="I59" i="19"/>
  <c r="J59" i="19"/>
  <c r="K59" i="19"/>
  <c r="L59" i="19"/>
  <c r="M60" i="19"/>
  <c r="M60" i="10" s="1"/>
  <c r="M61" i="19"/>
  <c r="D62" i="19"/>
  <c r="E62" i="19"/>
  <c r="F62" i="19"/>
  <c r="F62" i="10" s="1"/>
  <c r="G62" i="19"/>
  <c r="H62" i="19"/>
  <c r="I62" i="19"/>
  <c r="J62" i="19"/>
  <c r="J62" i="10" s="1"/>
  <c r="K62" i="19"/>
  <c r="L62" i="19"/>
  <c r="M63" i="19"/>
  <c r="M64" i="19"/>
  <c r="D65" i="19"/>
  <c r="E65" i="19"/>
  <c r="F65" i="19"/>
  <c r="M65" i="19" s="1"/>
  <c r="M65" i="10" s="1"/>
  <c r="G65" i="19"/>
  <c r="H65" i="19"/>
  <c r="I65" i="19"/>
  <c r="J65" i="19"/>
  <c r="K65" i="19"/>
  <c r="L65" i="19"/>
  <c r="M66" i="19"/>
  <c r="M66" i="10" s="1"/>
  <c r="M67" i="19"/>
  <c r="D68" i="19"/>
  <c r="E68" i="19"/>
  <c r="E71" i="19" s="1"/>
  <c r="E71" i="10" s="1"/>
  <c r="F68" i="19"/>
  <c r="F68" i="10" s="1"/>
  <c r="G68" i="19"/>
  <c r="H68" i="19"/>
  <c r="I68" i="19"/>
  <c r="J68" i="19"/>
  <c r="J68" i="10" s="1"/>
  <c r="K68" i="19"/>
  <c r="L68" i="19"/>
  <c r="M69" i="19"/>
  <c r="M70" i="19"/>
  <c r="M73" i="19"/>
  <c r="M73" i="10" s="1"/>
  <c r="M74" i="19"/>
  <c r="M75" i="19"/>
  <c r="J13" i="10"/>
  <c r="D14" i="10"/>
  <c r="E14" i="10"/>
  <c r="F14" i="10"/>
  <c r="G14" i="10"/>
  <c r="H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2" i="10"/>
  <c r="H32" i="10"/>
  <c r="J32" i="10"/>
  <c r="L32" i="10"/>
  <c r="D33" i="10"/>
  <c r="F33" i="10"/>
  <c r="G33" i="10"/>
  <c r="H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F36" i="10"/>
  <c r="G36" i="10"/>
  <c r="H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F39" i="10"/>
  <c r="G39" i="10"/>
  <c r="H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F42" i="10"/>
  <c r="G42" i="10"/>
  <c r="H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F45" i="10"/>
  <c r="G45" i="10"/>
  <c r="H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8" i="10"/>
  <c r="L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G55" i="10"/>
  <c r="D56" i="10"/>
  <c r="E56" i="10"/>
  <c r="G56" i="10"/>
  <c r="H56" i="10"/>
  <c r="I56" i="10"/>
  <c r="K56" i="10"/>
  <c r="L56" i="10"/>
  <c r="D57" i="10"/>
  <c r="E57" i="10"/>
  <c r="F57" i="10"/>
  <c r="G57" i="10"/>
  <c r="H57" i="10"/>
  <c r="I57" i="10"/>
  <c r="J57" i="10"/>
  <c r="K57" i="10"/>
  <c r="L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G62" i="10"/>
  <c r="H62" i="10"/>
  <c r="I62" i="10"/>
  <c r="K62" i="10"/>
  <c r="L62" i="10"/>
  <c r="D63" i="10"/>
  <c r="E63" i="10"/>
  <c r="F63" i="10"/>
  <c r="G63" i="10"/>
  <c r="H63" i="10"/>
  <c r="I63" i="10"/>
  <c r="J63" i="10"/>
  <c r="K63" i="10"/>
  <c r="L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G68" i="10"/>
  <c r="H68" i="10"/>
  <c r="I68" i="10"/>
  <c r="K68" i="10"/>
  <c r="L68" i="10"/>
  <c r="D69" i="10"/>
  <c r="E69" i="10"/>
  <c r="F69" i="10"/>
  <c r="G69" i="10"/>
  <c r="H69" i="10"/>
  <c r="I69" i="10"/>
  <c r="J69" i="10"/>
  <c r="K69" i="10"/>
  <c r="L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E14" i="20"/>
  <c r="E13" i="20" s="1"/>
  <c r="E29" i="20" s="1"/>
  <c r="F14" i="20"/>
  <c r="G14" i="20"/>
  <c r="H14" i="20"/>
  <c r="H13" i="20" s="1"/>
  <c r="I14" i="20"/>
  <c r="J14" i="20"/>
  <c r="K14" i="20"/>
  <c r="L15" i="20"/>
  <c r="L16" i="20"/>
  <c r="D17" i="20"/>
  <c r="D13" i="20" s="1"/>
  <c r="D13" i="11" s="1"/>
  <c r="E17" i="20"/>
  <c r="F17" i="20"/>
  <c r="G17" i="20"/>
  <c r="G17" i="11" s="1"/>
  <c r="H17" i="20"/>
  <c r="I17" i="20"/>
  <c r="J17" i="20"/>
  <c r="K17" i="20"/>
  <c r="K17" i="11" s="1"/>
  <c r="L18" i="20"/>
  <c r="L17" i="20" s="1"/>
  <c r="L17" i="11" s="1"/>
  <c r="L19" i="20"/>
  <c r="D20" i="20"/>
  <c r="D20" i="11" s="1"/>
  <c r="E20" i="20"/>
  <c r="F20" i="20"/>
  <c r="G20" i="20"/>
  <c r="H20" i="20"/>
  <c r="H20" i="11" s="1"/>
  <c r="I20" i="20"/>
  <c r="J20" i="20"/>
  <c r="K20" i="20"/>
  <c r="L20" i="20"/>
  <c r="L20" i="11" s="1"/>
  <c r="L21" i="20"/>
  <c r="L22" i="20"/>
  <c r="D23" i="20"/>
  <c r="E23" i="20"/>
  <c r="E23" i="11" s="1"/>
  <c r="F23" i="20"/>
  <c r="G23" i="20"/>
  <c r="H23" i="20"/>
  <c r="I23" i="20"/>
  <c r="I23" i="11" s="1"/>
  <c r="J23" i="20"/>
  <c r="K23" i="20"/>
  <c r="L24" i="20"/>
  <c r="L25" i="20"/>
  <c r="D26" i="20"/>
  <c r="E26" i="20"/>
  <c r="F26" i="20"/>
  <c r="G26" i="20"/>
  <c r="H26" i="20"/>
  <c r="I26" i="20"/>
  <c r="J26" i="20"/>
  <c r="K26" i="20"/>
  <c r="L27" i="20"/>
  <c r="L28" i="20"/>
  <c r="D33" i="20"/>
  <c r="E33" i="20"/>
  <c r="E32" i="20" s="1"/>
  <c r="E32" i="11" s="1"/>
  <c r="F33" i="20"/>
  <c r="G33" i="20"/>
  <c r="G32" i="20" s="1"/>
  <c r="H33" i="20"/>
  <c r="I33" i="20"/>
  <c r="I32" i="20" s="1"/>
  <c r="I32" i="11" s="1"/>
  <c r="J33" i="20"/>
  <c r="K33" i="20"/>
  <c r="L34" i="20"/>
  <c r="L33" i="20" s="1"/>
  <c r="L35" i="20"/>
  <c r="D36" i="20"/>
  <c r="E36" i="20"/>
  <c r="F36" i="20"/>
  <c r="G36" i="20"/>
  <c r="H36" i="20"/>
  <c r="I36" i="20"/>
  <c r="J36" i="20"/>
  <c r="J32" i="20" s="1"/>
  <c r="J32" i="11" s="1"/>
  <c r="K36" i="20"/>
  <c r="L37" i="20"/>
  <c r="L38" i="20"/>
  <c r="D39" i="20"/>
  <c r="E39" i="20"/>
  <c r="F39" i="20"/>
  <c r="G39" i="20"/>
  <c r="H39" i="20"/>
  <c r="I39" i="20"/>
  <c r="J39" i="20"/>
  <c r="K39" i="20"/>
  <c r="K39" i="11" s="1"/>
  <c r="L40" i="20"/>
  <c r="L41" i="20"/>
  <c r="L39" i="20" s="1"/>
  <c r="L39" i="11" s="1"/>
  <c r="D42" i="20"/>
  <c r="E42" i="20"/>
  <c r="F42" i="20"/>
  <c r="G42" i="20"/>
  <c r="H42" i="20"/>
  <c r="I42" i="20"/>
  <c r="J42" i="20"/>
  <c r="K42" i="20"/>
  <c r="L42" i="20"/>
  <c r="L43" i="20"/>
  <c r="L44" i="20"/>
  <c r="D45" i="20"/>
  <c r="E45" i="20"/>
  <c r="E48" i="20" s="1"/>
  <c r="E48" i="11" s="1"/>
  <c r="F45" i="20"/>
  <c r="G45" i="20"/>
  <c r="H45" i="20"/>
  <c r="I45" i="20"/>
  <c r="J45" i="20"/>
  <c r="K45" i="20"/>
  <c r="L46" i="20"/>
  <c r="L45" i="20" s="1"/>
  <c r="L47" i="20"/>
  <c r="J48" i="20"/>
  <c r="J48" i="11" s="1"/>
  <c r="L50" i="20"/>
  <c r="L51" i="20"/>
  <c r="L51" i="11" s="1"/>
  <c r="L52" i="20"/>
  <c r="D56" i="20"/>
  <c r="E56" i="20"/>
  <c r="F56" i="20"/>
  <c r="G56" i="20"/>
  <c r="H56" i="20"/>
  <c r="I56" i="20"/>
  <c r="J56" i="20"/>
  <c r="K56" i="20"/>
  <c r="L57" i="20"/>
  <c r="L58" i="20"/>
  <c r="D59" i="20"/>
  <c r="D55" i="20" s="1"/>
  <c r="D55" i="11" s="1"/>
  <c r="E59" i="20"/>
  <c r="F59" i="20"/>
  <c r="F59" i="11" s="1"/>
  <c r="G59" i="20"/>
  <c r="G55" i="20" s="1"/>
  <c r="G71" i="20" s="1"/>
  <c r="H59" i="20"/>
  <c r="I59" i="20"/>
  <c r="J59" i="20"/>
  <c r="J59" i="11" s="1"/>
  <c r="K59" i="20"/>
  <c r="L60" i="20"/>
  <c r="L59" i="20" s="1"/>
  <c r="L59" i="11" s="1"/>
  <c r="L61" i="20"/>
  <c r="L61" i="11" s="1"/>
  <c r="D62" i="20"/>
  <c r="E62" i="20"/>
  <c r="F62" i="20"/>
  <c r="G62" i="20"/>
  <c r="G62" i="11" s="1"/>
  <c r="H62" i="20"/>
  <c r="I62" i="20"/>
  <c r="J62" i="20"/>
  <c r="K62" i="20"/>
  <c r="K62" i="11" s="1"/>
  <c r="L63" i="20"/>
  <c r="L62" i="20" s="1"/>
  <c r="L64" i="20"/>
  <c r="D65" i="20"/>
  <c r="D65" i="11" s="1"/>
  <c r="E65" i="20"/>
  <c r="F65" i="20"/>
  <c r="G65" i="20"/>
  <c r="H65" i="20"/>
  <c r="H65" i="11" s="1"/>
  <c r="I65" i="20"/>
  <c r="J65" i="20"/>
  <c r="K65" i="20"/>
  <c r="L65" i="20"/>
  <c r="L65" i="11" s="1"/>
  <c r="L66" i="20"/>
  <c r="L67" i="20"/>
  <c r="D68" i="20"/>
  <c r="D71" i="20" s="1"/>
  <c r="D71" i="11" s="1"/>
  <c r="E68" i="20"/>
  <c r="F68" i="20"/>
  <c r="G68" i="20"/>
  <c r="H68" i="20"/>
  <c r="I68" i="20"/>
  <c r="J68" i="20"/>
  <c r="K68" i="20"/>
  <c r="L69" i="20"/>
  <c r="L70" i="20"/>
  <c r="L72" i="20"/>
  <c r="L73" i="20"/>
  <c r="L73" i="11" s="1"/>
  <c r="L74" i="20"/>
  <c r="L75" i="20"/>
  <c r="E13" i="11"/>
  <c r="D14" i="11"/>
  <c r="E14" i="11"/>
  <c r="G14" i="11"/>
  <c r="H14" i="11"/>
  <c r="I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H17" i="11"/>
  <c r="I17" i="11"/>
  <c r="J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E20" i="11"/>
  <c r="F20" i="11"/>
  <c r="G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F23" i="11"/>
  <c r="G23" i="11"/>
  <c r="H23" i="11"/>
  <c r="J23" i="11"/>
  <c r="K23" i="11"/>
  <c r="D24" i="11"/>
  <c r="E24" i="11"/>
  <c r="F24" i="11"/>
  <c r="G24" i="11"/>
  <c r="H24" i="11"/>
  <c r="I24" i="11"/>
  <c r="J24" i="11"/>
  <c r="K24" i="11"/>
  <c r="D25" i="11"/>
  <c r="E25" i="11"/>
  <c r="F25" i="11"/>
  <c r="G25" i="11"/>
  <c r="H25" i="11"/>
  <c r="I25" i="11"/>
  <c r="J25" i="11"/>
  <c r="K25" i="11"/>
  <c r="L25" i="11"/>
  <c r="D26" i="11"/>
  <c r="E26" i="11"/>
  <c r="G26" i="11"/>
  <c r="H26" i="11"/>
  <c r="I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E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D39" i="11"/>
  <c r="E39" i="11"/>
  <c r="F39" i="11"/>
  <c r="G39" i="11"/>
  <c r="H39" i="11"/>
  <c r="I39" i="11"/>
  <c r="J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G55" i="11"/>
  <c r="D56" i="11"/>
  <c r="F56" i="11"/>
  <c r="G56" i="11"/>
  <c r="H56" i="11"/>
  <c r="J56" i="11"/>
  <c r="K56" i="11"/>
  <c r="D57" i="11"/>
  <c r="E57" i="11"/>
  <c r="F57" i="11"/>
  <c r="G57" i="11"/>
  <c r="H57" i="11"/>
  <c r="I57" i="11"/>
  <c r="J57" i="11"/>
  <c r="K57" i="11"/>
  <c r="D58" i="11"/>
  <c r="E58" i="11"/>
  <c r="F58" i="11"/>
  <c r="G58" i="11"/>
  <c r="H58" i="11"/>
  <c r="I58" i="11"/>
  <c r="J58" i="11"/>
  <c r="K58" i="11"/>
  <c r="L58" i="11"/>
  <c r="D59" i="11"/>
  <c r="E59" i="11"/>
  <c r="G59" i="11"/>
  <c r="H59" i="11"/>
  <c r="I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D62" i="11"/>
  <c r="E62" i="11"/>
  <c r="F62" i="11"/>
  <c r="H62" i="11"/>
  <c r="I62" i="11"/>
  <c r="J62" i="11"/>
  <c r="L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E65" i="11"/>
  <c r="F65" i="11"/>
  <c r="G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F68" i="11"/>
  <c r="G68" i="11"/>
  <c r="H68" i="11"/>
  <c r="J68" i="11"/>
  <c r="K68" i="11"/>
  <c r="D69" i="11"/>
  <c r="E69" i="11"/>
  <c r="F69" i="11"/>
  <c r="G69" i="11"/>
  <c r="H69" i="11"/>
  <c r="I69" i="11"/>
  <c r="J69" i="11"/>
  <c r="K69" i="11"/>
  <c r="D70" i="11"/>
  <c r="E70" i="11"/>
  <c r="F70" i="11"/>
  <c r="G70" i="11"/>
  <c r="H70" i="11"/>
  <c r="I70" i="11"/>
  <c r="J70" i="11"/>
  <c r="K70" i="11"/>
  <c r="L70" i="11"/>
  <c r="G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I13" i="21"/>
  <c r="I13" i="12" s="1"/>
  <c r="D14" i="21"/>
  <c r="D13" i="21" s="1"/>
  <c r="D29" i="21" s="1"/>
  <c r="D29" i="12" s="1"/>
  <c r="E14" i="21"/>
  <c r="F14" i="21"/>
  <c r="F13" i="21" s="1"/>
  <c r="G14" i="21"/>
  <c r="H14" i="21"/>
  <c r="H13" i="21" s="1"/>
  <c r="I14" i="21"/>
  <c r="J14" i="21"/>
  <c r="J13" i="21" s="1"/>
  <c r="K14" i="21"/>
  <c r="L14" i="21"/>
  <c r="L13" i="21" s="1"/>
  <c r="L29" i="21" s="1"/>
  <c r="K15" i="21"/>
  <c r="M15" i="21"/>
  <c r="K16" i="21"/>
  <c r="D17" i="21"/>
  <c r="E17" i="21"/>
  <c r="E17" i="12" s="1"/>
  <c r="F17" i="21"/>
  <c r="G17" i="21"/>
  <c r="H17" i="21"/>
  <c r="I17" i="21"/>
  <c r="I17" i="12" s="1"/>
  <c r="J17" i="21"/>
  <c r="K17" i="21"/>
  <c r="L17" i="21"/>
  <c r="K18" i="21"/>
  <c r="M18" i="21" s="1"/>
  <c r="K19" i="21"/>
  <c r="M19" i="21"/>
  <c r="M19" i="12" s="1"/>
  <c r="D20" i="21"/>
  <c r="E20" i="21"/>
  <c r="F20" i="21"/>
  <c r="G20" i="21"/>
  <c r="G20" i="12" s="1"/>
  <c r="H20" i="21"/>
  <c r="I20" i="21"/>
  <c r="J20" i="21"/>
  <c r="K20" i="21"/>
  <c r="K20" i="12" s="1"/>
  <c r="L20" i="21"/>
  <c r="K21" i="21"/>
  <c r="M21" i="21"/>
  <c r="K22" i="21"/>
  <c r="M22" i="21" s="1"/>
  <c r="M22" i="12" s="1"/>
  <c r="D23" i="21"/>
  <c r="E23" i="21"/>
  <c r="E23" i="12" s="1"/>
  <c r="F23" i="21"/>
  <c r="G23" i="21"/>
  <c r="H23" i="21"/>
  <c r="I23" i="21"/>
  <c r="I23" i="12" s="1"/>
  <c r="J23" i="21"/>
  <c r="L23" i="21"/>
  <c r="K24" i="21"/>
  <c r="K23" i="21" s="1"/>
  <c r="K23" i="12" s="1"/>
  <c r="K25" i="21"/>
  <c r="M25" i="21"/>
  <c r="M25" i="12" s="1"/>
  <c r="D26" i="21"/>
  <c r="E26" i="21"/>
  <c r="F26" i="21"/>
  <c r="G26" i="21"/>
  <c r="H26" i="21"/>
  <c r="H29" i="21" s="1"/>
  <c r="I26" i="21"/>
  <c r="J26" i="21"/>
  <c r="K26" i="21"/>
  <c r="L26" i="21"/>
  <c r="K27" i="21"/>
  <c r="M27" i="21"/>
  <c r="K28" i="21"/>
  <c r="I29" i="21"/>
  <c r="I29" i="12" s="1"/>
  <c r="G32" i="21"/>
  <c r="G32" i="12" s="1"/>
  <c r="D33" i="21"/>
  <c r="E33" i="21"/>
  <c r="E32" i="21" s="1"/>
  <c r="F33" i="21"/>
  <c r="G33" i="21"/>
  <c r="H33" i="21"/>
  <c r="H32" i="21" s="1"/>
  <c r="I33" i="21"/>
  <c r="I32" i="21" s="1"/>
  <c r="J33" i="21"/>
  <c r="L33" i="21"/>
  <c r="K34" i="21"/>
  <c r="K35" i="21"/>
  <c r="M35" i="21" s="1"/>
  <c r="M35" i="12" s="1"/>
  <c r="D36" i="21"/>
  <c r="D36" i="12" s="1"/>
  <c r="E36" i="21"/>
  <c r="F36" i="21"/>
  <c r="G36" i="21"/>
  <c r="H36" i="21"/>
  <c r="H36" i="12" s="1"/>
  <c r="I36" i="21"/>
  <c r="J36" i="21"/>
  <c r="L36" i="21"/>
  <c r="L36" i="12" s="1"/>
  <c r="K37" i="21"/>
  <c r="M37" i="21" s="1"/>
  <c r="K38" i="21"/>
  <c r="D39" i="21"/>
  <c r="E39" i="21"/>
  <c r="F39" i="21"/>
  <c r="F39" i="12" s="1"/>
  <c r="G39" i="21"/>
  <c r="H39" i="21"/>
  <c r="I39" i="21"/>
  <c r="J39" i="21"/>
  <c r="J39" i="12" s="1"/>
  <c r="L39" i="21"/>
  <c r="K40" i="21"/>
  <c r="K41" i="21"/>
  <c r="M41" i="21" s="1"/>
  <c r="M41" i="12" s="1"/>
  <c r="D42" i="21"/>
  <c r="D42" i="12" s="1"/>
  <c r="E42" i="21"/>
  <c r="F42" i="21"/>
  <c r="G42" i="21"/>
  <c r="H42" i="21"/>
  <c r="H42" i="12" s="1"/>
  <c r="I42" i="21"/>
  <c r="J42" i="21"/>
  <c r="L42" i="21"/>
  <c r="L42" i="12" s="1"/>
  <c r="K43" i="21"/>
  <c r="K42" i="21" s="1"/>
  <c r="K42" i="12" s="1"/>
  <c r="K44" i="21"/>
  <c r="D45" i="21"/>
  <c r="E45" i="21"/>
  <c r="F45" i="21"/>
  <c r="G45" i="21"/>
  <c r="H45" i="21"/>
  <c r="I45" i="21"/>
  <c r="J45" i="21"/>
  <c r="L45" i="21"/>
  <c r="K46" i="21"/>
  <c r="K47" i="21"/>
  <c r="M47" i="21" s="1"/>
  <c r="M47" i="12" s="1"/>
  <c r="L48" i="21"/>
  <c r="L48" i="12" s="1"/>
  <c r="K50" i="21"/>
  <c r="M50" i="21" s="1"/>
  <c r="M50" i="12" s="1"/>
  <c r="K51" i="21"/>
  <c r="K52" i="21"/>
  <c r="M52" i="21" s="1"/>
  <c r="D56" i="21"/>
  <c r="E56" i="21"/>
  <c r="E55" i="21" s="1"/>
  <c r="F56" i="21"/>
  <c r="G56" i="21"/>
  <c r="G55" i="21" s="1"/>
  <c r="G55" i="12" s="1"/>
  <c r="H56" i="21"/>
  <c r="I56" i="21"/>
  <c r="I55" i="21" s="1"/>
  <c r="J56" i="21"/>
  <c r="L56" i="21"/>
  <c r="K57" i="21"/>
  <c r="K58" i="21"/>
  <c r="M58" i="21" s="1"/>
  <c r="M58" i="12" s="1"/>
  <c r="D59" i="21"/>
  <c r="E59" i="21"/>
  <c r="F59" i="21"/>
  <c r="G59" i="21"/>
  <c r="H59" i="21"/>
  <c r="I59" i="21"/>
  <c r="J59" i="21"/>
  <c r="L59" i="21"/>
  <c r="K60" i="21"/>
  <c r="K61" i="21"/>
  <c r="D62" i="21"/>
  <c r="E62" i="21"/>
  <c r="F62" i="21"/>
  <c r="G62" i="21"/>
  <c r="H62" i="21"/>
  <c r="I62" i="21"/>
  <c r="J62" i="21"/>
  <c r="J62" i="12" s="1"/>
  <c r="L62" i="21"/>
  <c r="K63" i="21"/>
  <c r="K64" i="21"/>
  <c r="M64" i="21" s="1"/>
  <c r="D65" i="21"/>
  <c r="E65" i="21"/>
  <c r="F65" i="21"/>
  <c r="G65" i="21"/>
  <c r="H65" i="21"/>
  <c r="H65" i="12" s="1"/>
  <c r="I65" i="21"/>
  <c r="J65" i="21"/>
  <c r="L65" i="21"/>
  <c r="K66" i="21"/>
  <c r="K65" i="21" s="1"/>
  <c r="K67" i="21"/>
  <c r="M67" i="21" s="1"/>
  <c r="D68" i="21"/>
  <c r="E68" i="21"/>
  <c r="F68" i="21"/>
  <c r="G68" i="21"/>
  <c r="G71" i="21" s="1"/>
  <c r="H68" i="21"/>
  <c r="I68" i="21"/>
  <c r="J68" i="21"/>
  <c r="L68" i="21"/>
  <c r="K69" i="21"/>
  <c r="K70" i="21"/>
  <c r="M70" i="21" s="1"/>
  <c r="M70" i="12" s="1"/>
  <c r="K73" i="21"/>
  <c r="M73" i="21" s="1"/>
  <c r="K74" i="21"/>
  <c r="M74" i="21" s="1"/>
  <c r="K75" i="21"/>
  <c r="M75" i="21" s="1"/>
  <c r="H13" i="12"/>
  <c r="L13" i="12"/>
  <c r="D14" i="12"/>
  <c r="E14" i="12"/>
  <c r="F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D17" i="12"/>
  <c r="F17" i="12"/>
  <c r="G17" i="12"/>
  <c r="H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F23" i="12"/>
  <c r="G23" i="12"/>
  <c r="H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H29" i="12"/>
  <c r="L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G33" i="12"/>
  <c r="H33" i="12"/>
  <c r="I33" i="12"/>
  <c r="L33" i="12"/>
  <c r="D34" i="12"/>
  <c r="E34" i="12"/>
  <c r="F34" i="12"/>
  <c r="G34" i="12"/>
  <c r="H34" i="12"/>
  <c r="I34" i="12"/>
  <c r="J34" i="12"/>
  <c r="L34" i="12"/>
  <c r="D35" i="12"/>
  <c r="E35" i="12"/>
  <c r="F35" i="12"/>
  <c r="G35" i="12"/>
  <c r="H35" i="12"/>
  <c r="I35" i="12"/>
  <c r="J35" i="12"/>
  <c r="K35" i="12"/>
  <c r="L35" i="12"/>
  <c r="E36" i="12"/>
  <c r="F36" i="12"/>
  <c r="G36" i="12"/>
  <c r="I36" i="12"/>
  <c r="J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L38" i="12"/>
  <c r="D39" i="12"/>
  <c r="E39" i="12"/>
  <c r="G39" i="12"/>
  <c r="H39" i="12"/>
  <c r="I39" i="12"/>
  <c r="L39" i="12"/>
  <c r="D40" i="12"/>
  <c r="E40" i="12"/>
  <c r="F40" i="12"/>
  <c r="G40" i="12"/>
  <c r="H40" i="12"/>
  <c r="I40" i="12"/>
  <c r="J40" i="12"/>
  <c r="L40" i="12"/>
  <c r="D41" i="12"/>
  <c r="E41" i="12"/>
  <c r="F41" i="12"/>
  <c r="G41" i="12"/>
  <c r="H41" i="12"/>
  <c r="I41" i="12"/>
  <c r="J41" i="12"/>
  <c r="K41" i="12"/>
  <c r="L41" i="12"/>
  <c r="E42" i="12"/>
  <c r="F42" i="12"/>
  <c r="G42" i="12"/>
  <c r="I42" i="12"/>
  <c r="J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G45" i="12"/>
  <c r="H45" i="12"/>
  <c r="I45" i="12"/>
  <c r="L45" i="12"/>
  <c r="D46" i="12"/>
  <c r="E46" i="12"/>
  <c r="F46" i="12"/>
  <c r="G46" i="12"/>
  <c r="H46" i="12"/>
  <c r="I46" i="12"/>
  <c r="J46" i="12"/>
  <c r="L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L57" i="12"/>
  <c r="D58" i="12"/>
  <c r="E58" i="12"/>
  <c r="F58" i="12"/>
  <c r="G58" i="12"/>
  <c r="H58" i="12"/>
  <c r="I58" i="12"/>
  <c r="J58" i="12"/>
  <c r="K58" i="12"/>
  <c r="L58" i="12"/>
  <c r="E59" i="12"/>
  <c r="F59" i="12"/>
  <c r="G59" i="12"/>
  <c r="H59" i="12"/>
  <c r="I59" i="12"/>
  <c r="J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G65" i="12"/>
  <c r="I65" i="12"/>
  <c r="J65" i="12"/>
  <c r="K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G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M74" i="12"/>
  <c r="D75" i="12"/>
  <c r="E75" i="12"/>
  <c r="F75" i="12"/>
  <c r="G75" i="12"/>
  <c r="H75" i="12"/>
  <c r="I75" i="12"/>
  <c r="J75" i="12"/>
  <c r="K75" i="12"/>
  <c r="L75" i="12"/>
  <c r="M75" i="12"/>
  <c r="R6" i="22"/>
  <c r="E13" i="22"/>
  <c r="E13" i="13" s="1"/>
  <c r="M13" i="22"/>
  <c r="M13" i="13" s="1"/>
  <c r="U13" i="22"/>
  <c r="U13" i="13" s="1"/>
  <c r="AB13" i="22"/>
  <c r="AC13" i="22"/>
  <c r="AC13" i="13" s="1"/>
  <c r="AK13" i="22"/>
  <c r="AK13" i="13" s="1"/>
  <c r="D14" i="22"/>
  <c r="D14" i="13" s="1"/>
  <c r="E14" i="22"/>
  <c r="F14" i="22"/>
  <c r="G14" i="22"/>
  <c r="H14" i="22"/>
  <c r="I14" i="22"/>
  <c r="I14" i="13" s="1"/>
  <c r="J14" i="22"/>
  <c r="K14" i="22"/>
  <c r="K14" i="13" s="1"/>
  <c r="L14" i="22"/>
  <c r="L14" i="13" s="1"/>
  <c r="M14" i="22"/>
  <c r="N14" i="22"/>
  <c r="O14" i="22"/>
  <c r="P14" i="22"/>
  <c r="Q14" i="22"/>
  <c r="Q14" i="13" s="1"/>
  <c r="R14" i="22"/>
  <c r="S14" i="22"/>
  <c r="S14" i="13" s="1"/>
  <c r="T14" i="22"/>
  <c r="T14" i="13" s="1"/>
  <c r="U14" i="22"/>
  <c r="V14" i="22"/>
  <c r="W14" i="22"/>
  <c r="X14" i="22"/>
  <c r="Y14" i="22"/>
  <c r="Y14" i="13" s="1"/>
  <c r="Z14" i="22"/>
  <c r="AA14" i="22"/>
  <c r="AA14" i="13" s="1"/>
  <c r="AB14" i="22"/>
  <c r="AB14" i="13" s="1"/>
  <c r="AC14" i="22"/>
  <c r="AD14" i="22"/>
  <c r="AE14" i="22"/>
  <c r="AF14" i="22"/>
  <c r="AG14" i="22"/>
  <c r="AG14" i="13" s="1"/>
  <c r="AH14" i="22"/>
  <c r="AI14" i="22"/>
  <c r="AI14" i="13" s="1"/>
  <c r="AJ14" i="22"/>
  <c r="AJ14" i="13" s="1"/>
  <c r="AK14" i="22"/>
  <c r="AL14" i="22"/>
  <c r="AM14" i="22"/>
  <c r="AN14" i="22"/>
  <c r="AO14" i="22"/>
  <c r="AO14" i="13" s="1"/>
  <c r="AP14" i="22"/>
  <c r="AQ14" i="22"/>
  <c r="AQ14" i="13" s="1"/>
  <c r="AR14" i="22"/>
  <c r="AR14" i="13" s="1"/>
  <c r="D17" i="22"/>
  <c r="E17" i="22"/>
  <c r="F17" i="22"/>
  <c r="G17" i="22"/>
  <c r="H17" i="22"/>
  <c r="I17" i="22"/>
  <c r="I17" i="13" s="1"/>
  <c r="J17" i="22"/>
  <c r="K17" i="22"/>
  <c r="K17" i="13" s="1"/>
  <c r="L17" i="22"/>
  <c r="M17" i="22"/>
  <c r="N17" i="22"/>
  <c r="O17" i="22"/>
  <c r="P17" i="22"/>
  <c r="Q17" i="22"/>
  <c r="Q17" i="13" s="1"/>
  <c r="R17" i="22"/>
  <c r="S17" i="22"/>
  <c r="S17" i="13" s="1"/>
  <c r="T17" i="22"/>
  <c r="U17" i="22"/>
  <c r="V17" i="22"/>
  <c r="W17" i="22"/>
  <c r="X17" i="22"/>
  <c r="Y17" i="22"/>
  <c r="Y17" i="13" s="1"/>
  <c r="Z17" i="22"/>
  <c r="AA17" i="22"/>
  <c r="AA17" i="13" s="1"/>
  <c r="AB17" i="22"/>
  <c r="AC17" i="22"/>
  <c r="AD17" i="22"/>
  <c r="AE17" i="22"/>
  <c r="AF17" i="22"/>
  <c r="AG17" i="22"/>
  <c r="AG17" i="13" s="1"/>
  <c r="AH17" i="22"/>
  <c r="AI17" i="22"/>
  <c r="AI17" i="13" s="1"/>
  <c r="AJ17" i="22"/>
  <c r="AK17" i="22"/>
  <c r="AL17" i="22"/>
  <c r="AM17" i="22"/>
  <c r="AN17" i="22"/>
  <c r="AO17" i="22"/>
  <c r="AO17" i="13" s="1"/>
  <c r="AP17" i="22"/>
  <c r="AQ17" i="22"/>
  <c r="AQ17" i="13" s="1"/>
  <c r="AR17" i="22"/>
  <c r="D20" i="22"/>
  <c r="E20" i="22"/>
  <c r="F20" i="22"/>
  <c r="G20" i="22"/>
  <c r="H20" i="22"/>
  <c r="I20" i="22"/>
  <c r="J20" i="22"/>
  <c r="J20" i="13" s="1"/>
  <c r="K20" i="22"/>
  <c r="L20" i="22"/>
  <c r="M20" i="22"/>
  <c r="N20" i="22"/>
  <c r="O20" i="22"/>
  <c r="P20" i="22"/>
  <c r="Q20" i="22"/>
  <c r="R20" i="22"/>
  <c r="R20" i="13" s="1"/>
  <c r="S20" i="22"/>
  <c r="T20" i="22"/>
  <c r="U20" i="22"/>
  <c r="V20" i="22"/>
  <c r="W20" i="22"/>
  <c r="X20" i="22"/>
  <c r="Y20" i="22"/>
  <c r="Z20" i="22"/>
  <c r="Z20" i="13" s="1"/>
  <c r="AA20" i="22"/>
  <c r="AB20" i="22"/>
  <c r="AC20" i="22"/>
  <c r="AD20" i="22"/>
  <c r="AE20" i="22"/>
  <c r="AF20" i="22"/>
  <c r="AG20" i="22"/>
  <c r="AH20" i="22"/>
  <c r="AH20" i="13" s="1"/>
  <c r="AI20" i="22"/>
  <c r="AJ20" i="22"/>
  <c r="AK20" i="22"/>
  <c r="AL20" i="22"/>
  <c r="AM20" i="22"/>
  <c r="AN20" i="22"/>
  <c r="AO20" i="22"/>
  <c r="AP20" i="22"/>
  <c r="AP20" i="13" s="1"/>
  <c r="AQ20" i="22"/>
  <c r="AR20" i="22"/>
  <c r="D23" i="22"/>
  <c r="E23" i="22"/>
  <c r="F23" i="22"/>
  <c r="F13" i="22" s="1"/>
  <c r="G23" i="22"/>
  <c r="G23" i="13" s="1"/>
  <c r="H23" i="22"/>
  <c r="H23" i="13" s="1"/>
  <c r="I23" i="22"/>
  <c r="I23" i="13" s="1"/>
  <c r="J23" i="22"/>
  <c r="K23" i="22"/>
  <c r="L23" i="22"/>
  <c r="M23" i="22"/>
  <c r="N23" i="22"/>
  <c r="N13" i="22" s="1"/>
  <c r="O23" i="22"/>
  <c r="O23" i="13" s="1"/>
  <c r="P23" i="22"/>
  <c r="P23" i="13" s="1"/>
  <c r="Q23" i="22"/>
  <c r="Q23" i="13" s="1"/>
  <c r="R23" i="22"/>
  <c r="S23" i="22"/>
  <c r="T23" i="22"/>
  <c r="U23" i="22"/>
  <c r="V23" i="22"/>
  <c r="V13" i="22" s="1"/>
  <c r="W23" i="22"/>
  <c r="W23" i="13" s="1"/>
  <c r="X23" i="22"/>
  <c r="X23" i="13" s="1"/>
  <c r="Y23" i="22"/>
  <c r="Y23" i="13" s="1"/>
  <c r="Z23" i="22"/>
  <c r="AA23" i="22"/>
  <c r="AB23" i="22"/>
  <c r="AC23" i="22"/>
  <c r="AD23" i="22"/>
  <c r="AD13" i="22" s="1"/>
  <c r="AE23" i="22"/>
  <c r="AE23" i="13" s="1"/>
  <c r="AF23" i="22"/>
  <c r="AF23" i="13" s="1"/>
  <c r="AG23" i="22"/>
  <c r="AG23" i="13" s="1"/>
  <c r="AH23" i="22"/>
  <c r="AI23" i="22"/>
  <c r="AJ23" i="22"/>
  <c r="AK23" i="22"/>
  <c r="AL23" i="22"/>
  <c r="AL13" i="22" s="1"/>
  <c r="AM23" i="22"/>
  <c r="AM23" i="13" s="1"/>
  <c r="AN23" i="22"/>
  <c r="AN23" i="13" s="1"/>
  <c r="AO23" i="22"/>
  <c r="AO23" i="13" s="1"/>
  <c r="AP23" i="22"/>
  <c r="AQ23" i="22"/>
  <c r="AR23" i="22"/>
  <c r="D26" i="22"/>
  <c r="E26" i="22"/>
  <c r="F26" i="22"/>
  <c r="F26" i="13" s="1"/>
  <c r="G26" i="22"/>
  <c r="G26" i="13" s="1"/>
  <c r="H26" i="22"/>
  <c r="H26" i="13" s="1"/>
  <c r="I26" i="22"/>
  <c r="J26" i="22"/>
  <c r="K26" i="22"/>
  <c r="L26" i="22"/>
  <c r="M26" i="22"/>
  <c r="N26" i="22"/>
  <c r="N26" i="13" s="1"/>
  <c r="O26" i="22"/>
  <c r="O26" i="13" s="1"/>
  <c r="P26" i="22"/>
  <c r="Q26" i="22"/>
  <c r="R26" i="22"/>
  <c r="S26" i="22"/>
  <c r="T26" i="22"/>
  <c r="U26" i="22"/>
  <c r="V26" i="22"/>
  <c r="V26" i="13" s="1"/>
  <c r="W26" i="22"/>
  <c r="W26" i="13" s="1"/>
  <c r="X26" i="22"/>
  <c r="Y26" i="22"/>
  <c r="Z26" i="22"/>
  <c r="AA26" i="22"/>
  <c r="AB26" i="22"/>
  <c r="AC26" i="22"/>
  <c r="AD26" i="22"/>
  <c r="AD26" i="13" s="1"/>
  <c r="AE26" i="22"/>
  <c r="AE26" i="13" s="1"/>
  <c r="AF26" i="22"/>
  <c r="AG26" i="22"/>
  <c r="AH26" i="22"/>
  <c r="AI26" i="22"/>
  <c r="AJ26" i="22"/>
  <c r="AK26" i="22"/>
  <c r="AL26" i="22"/>
  <c r="AL26" i="13" s="1"/>
  <c r="AM26" i="22"/>
  <c r="AM26" i="13" s="1"/>
  <c r="AN26" i="22"/>
  <c r="AN26" i="13" s="1"/>
  <c r="AO26" i="22"/>
  <c r="AP26" i="22"/>
  <c r="AQ26" i="22"/>
  <c r="AR26" i="22"/>
  <c r="E29" i="22"/>
  <c r="F29" i="22"/>
  <c r="M29" i="22"/>
  <c r="M29" i="13" s="1"/>
  <c r="N29" i="22"/>
  <c r="N29" i="13" s="1"/>
  <c r="U29" i="22"/>
  <c r="AC29" i="22"/>
  <c r="AK29" i="22"/>
  <c r="AK29" i="13" s="1"/>
  <c r="AL29" i="22"/>
  <c r="F32" i="22"/>
  <c r="F32" i="13" s="1"/>
  <c r="L32" i="22"/>
  <c r="L48" i="22" s="1"/>
  <c r="M32" i="22"/>
  <c r="M48" i="22" s="1"/>
  <c r="M48" i="13" s="1"/>
  <c r="N32" i="22"/>
  <c r="T32" i="22"/>
  <c r="T48" i="22" s="1"/>
  <c r="V32" i="22"/>
  <c r="V32" i="13" s="1"/>
  <c r="AC32" i="22"/>
  <c r="AC48" i="22" s="1"/>
  <c r="AD32" i="22"/>
  <c r="AD32" i="13" s="1"/>
  <c r="AJ32" i="22"/>
  <c r="AJ48" i="22" s="1"/>
  <c r="AK32" i="22"/>
  <c r="AL32" i="22"/>
  <c r="AL32" i="13" s="1"/>
  <c r="D33" i="22"/>
  <c r="D32" i="22" s="1"/>
  <c r="E33" i="22"/>
  <c r="E33" i="13" s="1"/>
  <c r="F33" i="22"/>
  <c r="G33" i="22"/>
  <c r="H33" i="22"/>
  <c r="H32" i="22" s="1"/>
  <c r="H32" i="13" s="1"/>
  <c r="I33" i="22"/>
  <c r="I32" i="22" s="1"/>
  <c r="I32" i="13" s="1"/>
  <c r="J33" i="22"/>
  <c r="J32" i="22" s="1"/>
  <c r="K33" i="22"/>
  <c r="L33" i="22"/>
  <c r="M33" i="22"/>
  <c r="M33" i="13" s="1"/>
  <c r="N33" i="22"/>
  <c r="O33" i="22"/>
  <c r="P33" i="22"/>
  <c r="P32" i="22" s="1"/>
  <c r="P32" i="13" s="1"/>
  <c r="Q33" i="22"/>
  <c r="Q32" i="22" s="1"/>
  <c r="Q32" i="13" s="1"/>
  <c r="R33" i="22"/>
  <c r="R32" i="22" s="1"/>
  <c r="R32" i="13" s="1"/>
  <c r="S33" i="22"/>
  <c r="T33" i="22"/>
  <c r="U33" i="22"/>
  <c r="U33" i="13" s="1"/>
  <c r="V33" i="22"/>
  <c r="W33" i="22"/>
  <c r="X33" i="22"/>
  <c r="X32" i="22" s="1"/>
  <c r="X32" i="13" s="1"/>
  <c r="Y33" i="22"/>
  <c r="Y32" i="22" s="1"/>
  <c r="Y32" i="13" s="1"/>
  <c r="Z33" i="22"/>
  <c r="Z32" i="22" s="1"/>
  <c r="AA33" i="22"/>
  <c r="AB33" i="22"/>
  <c r="AB32" i="22" s="1"/>
  <c r="AC33" i="22"/>
  <c r="AC33" i="13" s="1"/>
  <c r="AD33" i="22"/>
  <c r="AE33" i="22"/>
  <c r="AF33" i="22"/>
  <c r="AF32" i="22" s="1"/>
  <c r="AF32" i="13" s="1"/>
  <c r="AG33" i="22"/>
  <c r="AG32" i="22" s="1"/>
  <c r="AG32" i="13" s="1"/>
  <c r="AH33" i="22"/>
  <c r="AH32" i="22" s="1"/>
  <c r="AH32" i="13" s="1"/>
  <c r="AI33" i="22"/>
  <c r="AJ33" i="22"/>
  <c r="AK33" i="22"/>
  <c r="AK33" i="13" s="1"/>
  <c r="AL33" i="22"/>
  <c r="AM33" i="22"/>
  <c r="AN33" i="22"/>
  <c r="AN32" i="22" s="1"/>
  <c r="AN32" i="13" s="1"/>
  <c r="AO33" i="22"/>
  <c r="AO32" i="22" s="1"/>
  <c r="AO32" i="13" s="1"/>
  <c r="AP33" i="22"/>
  <c r="AP32" i="22" s="1"/>
  <c r="AQ33" i="22"/>
  <c r="AR33" i="22"/>
  <c r="AR32" i="22" s="1"/>
  <c r="D36" i="22"/>
  <c r="D36" i="13" s="1"/>
  <c r="E36" i="22"/>
  <c r="F36" i="22"/>
  <c r="G36" i="22"/>
  <c r="H36" i="22"/>
  <c r="I36" i="22"/>
  <c r="J36" i="22"/>
  <c r="J36" i="13" s="1"/>
  <c r="K36" i="22"/>
  <c r="K36" i="13" s="1"/>
  <c r="L36" i="22"/>
  <c r="L36" i="13" s="1"/>
  <c r="M36" i="22"/>
  <c r="N36" i="22"/>
  <c r="O36" i="22"/>
  <c r="P36" i="22"/>
  <c r="Q36" i="22"/>
  <c r="R36" i="22"/>
  <c r="S36" i="22"/>
  <c r="S36" i="13" s="1"/>
  <c r="T36" i="22"/>
  <c r="T36" i="13" s="1"/>
  <c r="U36" i="22"/>
  <c r="V36" i="22"/>
  <c r="W36" i="22"/>
  <c r="X36" i="22"/>
  <c r="Y36" i="22"/>
  <c r="Z36" i="22"/>
  <c r="AA36" i="22"/>
  <c r="AA36" i="13" s="1"/>
  <c r="AB36" i="22"/>
  <c r="AB36" i="13" s="1"/>
  <c r="AC36" i="22"/>
  <c r="AD36" i="22"/>
  <c r="AE36" i="22"/>
  <c r="AF36" i="22"/>
  <c r="AG36" i="22"/>
  <c r="AH36" i="22"/>
  <c r="AI36" i="22"/>
  <c r="AJ36" i="22"/>
  <c r="AJ36" i="13" s="1"/>
  <c r="AK36" i="22"/>
  <c r="AL36" i="22"/>
  <c r="AM36" i="22"/>
  <c r="AN36" i="22"/>
  <c r="AO36" i="22"/>
  <c r="AP36" i="22"/>
  <c r="AQ36" i="22"/>
  <c r="AR36" i="22"/>
  <c r="AR36" i="13" s="1"/>
  <c r="D39" i="22"/>
  <c r="E39" i="22"/>
  <c r="F39" i="22"/>
  <c r="G39" i="22"/>
  <c r="G32" i="22" s="1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O32" i="22" s="1"/>
  <c r="O32" i="13" s="1"/>
  <c r="P42" i="22"/>
  <c r="Q42" i="22"/>
  <c r="R42" i="22"/>
  <c r="S42" i="22"/>
  <c r="T42" i="22"/>
  <c r="U42" i="22"/>
  <c r="V42" i="22"/>
  <c r="W42" i="22"/>
  <c r="W32" i="22" s="1"/>
  <c r="W32" i="13" s="1"/>
  <c r="X42" i="22"/>
  <c r="Y42" i="22"/>
  <c r="Z42" i="22"/>
  <c r="AA42" i="22"/>
  <c r="AB42" i="22"/>
  <c r="AC42" i="22"/>
  <c r="AD42" i="22"/>
  <c r="AE42" i="22"/>
  <c r="AE32" i="22" s="1"/>
  <c r="AE32" i="13" s="1"/>
  <c r="AF42" i="22"/>
  <c r="AG42" i="22"/>
  <c r="AH42" i="22"/>
  <c r="AI42" i="22"/>
  <c r="AJ42" i="22"/>
  <c r="AK42" i="22"/>
  <c r="AL42" i="22"/>
  <c r="AM42" i="22"/>
  <c r="AM32" i="22" s="1"/>
  <c r="AM32" i="13" s="1"/>
  <c r="AN42" i="22"/>
  <c r="AO42" i="22"/>
  <c r="AP42" i="22"/>
  <c r="AQ42" i="22"/>
  <c r="AR42" i="22"/>
  <c r="D45" i="22"/>
  <c r="E45" i="22"/>
  <c r="F45" i="22"/>
  <c r="G45" i="22"/>
  <c r="H45" i="22"/>
  <c r="H48" i="22" s="1"/>
  <c r="H48" i="13" s="1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N48" i="22" s="1"/>
  <c r="AN48" i="13" s="1"/>
  <c r="AO45" i="22"/>
  <c r="AP45" i="22"/>
  <c r="AQ45" i="22"/>
  <c r="AR45" i="22"/>
  <c r="F48" i="22"/>
  <c r="F48" i="13" s="1"/>
  <c r="V48" i="22"/>
  <c r="W48" i="22"/>
  <c r="W48" i="13" s="1"/>
  <c r="X48" i="22"/>
  <c r="X48" i="13" s="1"/>
  <c r="AD48" i="22"/>
  <c r="G55" i="22"/>
  <c r="G71" i="22" s="1"/>
  <c r="G71" i="13" s="1"/>
  <c r="O55" i="22"/>
  <c r="W55" i="22"/>
  <c r="W71" i="22" s="1"/>
  <c r="W71" i="13" s="1"/>
  <c r="AE55" i="22"/>
  <c r="AM55" i="22"/>
  <c r="D56" i="22"/>
  <c r="E56" i="22"/>
  <c r="E56" i="13" s="1"/>
  <c r="F56" i="22"/>
  <c r="G56" i="22"/>
  <c r="H56" i="22"/>
  <c r="I56" i="22"/>
  <c r="I55" i="22" s="1"/>
  <c r="J56" i="22"/>
  <c r="K56" i="22"/>
  <c r="L56" i="22"/>
  <c r="M56" i="22"/>
  <c r="N56" i="22"/>
  <c r="O56" i="22"/>
  <c r="P56" i="22"/>
  <c r="Q56" i="22"/>
  <c r="Q55" i="22" s="1"/>
  <c r="R56" i="22"/>
  <c r="S56" i="22"/>
  <c r="T56" i="22"/>
  <c r="U56" i="22"/>
  <c r="U56" i="13" s="1"/>
  <c r="V56" i="22"/>
  <c r="W56" i="22"/>
  <c r="X56" i="22"/>
  <c r="Y56" i="22"/>
  <c r="Y55" i="22" s="1"/>
  <c r="Z56" i="22"/>
  <c r="AA56" i="22"/>
  <c r="AB56" i="22"/>
  <c r="AC56" i="22"/>
  <c r="AC56" i="13" s="1"/>
  <c r="AD56" i="22"/>
  <c r="AE56" i="22"/>
  <c r="AF56" i="22"/>
  <c r="AG56" i="22"/>
  <c r="AG55" i="22" s="1"/>
  <c r="AH56" i="22"/>
  <c r="AI56" i="22"/>
  <c r="AJ56" i="22"/>
  <c r="AK56" i="22"/>
  <c r="AL56" i="22"/>
  <c r="AM56" i="22"/>
  <c r="AN56" i="22"/>
  <c r="AO56" i="22"/>
  <c r="AO55" i="22" s="1"/>
  <c r="AP56" i="22"/>
  <c r="AQ56" i="22"/>
  <c r="AR56" i="22"/>
  <c r="D59" i="22"/>
  <c r="D59" i="13" s="1"/>
  <c r="E59" i="22"/>
  <c r="E59" i="13" s="1"/>
  <c r="F59" i="22"/>
  <c r="G59" i="22"/>
  <c r="H59" i="22"/>
  <c r="I59" i="22"/>
  <c r="J59" i="22"/>
  <c r="K59" i="22"/>
  <c r="L59" i="22"/>
  <c r="L59" i="13" s="1"/>
  <c r="M59" i="22"/>
  <c r="M59" i="13" s="1"/>
  <c r="N59" i="22"/>
  <c r="O59" i="22"/>
  <c r="P59" i="22"/>
  <c r="Q59" i="22"/>
  <c r="R59" i="22"/>
  <c r="S59" i="22"/>
  <c r="T59" i="22"/>
  <c r="T59" i="13" s="1"/>
  <c r="U59" i="22"/>
  <c r="U59" i="13" s="1"/>
  <c r="V59" i="22"/>
  <c r="W59" i="22"/>
  <c r="X59" i="22"/>
  <c r="Y59" i="22"/>
  <c r="Z59" i="22"/>
  <c r="AA59" i="22"/>
  <c r="AB59" i="22"/>
  <c r="AB59" i="13" s="1"/>
  <c r="AC59" i="22"/>
  <c r="AD59" i="22"/>
  <c r="AE59" i="22"/>
  <c r="AF59" i="22"/>
  <c r="AG59" i="22"/>
  <c r="AH59" i="22"/>
  <c r="AI59" i="22"/>
  <c r="AJ59" i="22"/>
  <c r="AJ59" i="13" s="1"/>
  <c r="AK59" i="22"/>
  <c r="AK59" i="13" s="1"/>
  <c r="AL59" i="22"/>
  <c r="AM59" i="22"/>
  <c r="AN59" i="22"/>
  <c r="AO59" i="22"/>
  <c r="AP59" i="22"/>
  <c r="AQ59" i="22"/>
  <c r="AR59" i="22"/>
  <c r="AR59" i="13" s="1"/>
  <c r="D62" i="22"/>
  <c r="D62" i="13" s="1"/>
  <c r="E62" i="22"/>
  <c r="F62" i="22"/>
  <c r="G62" i="22"/>
  <c r="H62" i="22"/>
  <c r="I62" i="22"/>
  <c r="J62" i="22"/>
  <c r="K62" i="22"/>
  <c r="L62" i="22"/>
  <c r="L62" i="13" s="1"/>
  <c r="M62" i="22"/>
  <c r="N62" i="22"/>
  <c r="O62" i="22"/>
  <c r="P62" i="22"/>
  <c r="Q62" i="22"/>
  <c r="R62" i="22"/>
  <c r="S62" i="22"/>
  <c r="T62" i="22"/>
  <c r="T62" i="13" s="1"/>
  <c r="U62" i="22"/>
  <c r="V62" i="22"/>
  <c r="W62" i="22"/>
  <c r="X62" i="22"/>
  <c r="Y62" i="22"/>
  <c r="Z62" i="22"/>
  <c r="AA62" i="22"/>
  <c r="AB62" i="22"/>
  <c r="AB62" i="13" s="1"/>
  <c r="AC62" i="22"/>
  <c r="AD62" i="22"/>
  <c r="AE62" i="22"/>
  <c r="AF62" i="22"/>
  <c r="AG62" i="22"/>
  <c r="AH62" i="22"/>
  <c r="AI62" i="22"/>
  <c r="AJ62" i="22"/>
  <c r="AJ62" i="13" s="1"/>
  <c r="AK62" i="22"/>
  <c r="AL62" i="22"/>
  <c r="AM62" i="22"/>
  <c r="AN62" i="22"/>
  <c r="AO62" i="22"/>
  <c r="AP62" i="22"/>
  <c r="AQ62" i="22"/>
  <c r="AR62" i="22"/>
  <c r="AR62" i="13" s="1"/>
  <c r="D65" i="22"/>
  <c r="E65" i="22"/>
  <c r="F65" i="22"/>
  <c r="G65" i="22"/>
  <c r="H65" i="22"/>
  <c r="H55" i="22" s="1"/>
  <c r="I65" i="22"/>
  <c r="J65" i="22"/>
  <c r="J65" i="13" s="1"/>
  <c r="K65" i="22"/>
  <c r="K65" i="13" s="1"/>
  <c r="L65" i="22"/>
  <c r="M65" i="22"/>
  <c r="N65" i="22"/>
  <c r="O65" i="22"/>
  <c r="P65" i="22"/>
  <c r="P55" i="22" s="1"/>
  <c r="Q65" i="22"/>
  <c r="R65" i="22"/>
  <c r="R65" i="13" s="1"/>
  <c r="S65" i="22"/>
  <c r="S65" i="13" s="1"/>
  <c r="T65" i="22"/>
  <c r="U65" i="22"/>
  <c r="V65" i="22"/>
  <c r="W65" i="22"/>
  <c r="X65" i="22"/>
  <c r="X55" i="22" s="1"/>
  <c r="Y65" i="22"/>
  <c r="Z65" i="22"/>
  <c r="Z65" i="13" s="1"/>
  <c r="AA65" i="22"/>
  <c r="AA65" i="13" s="1"/>
  <c r="AB65" i="22"/>
  <c r="AC65" i="22"/>
  <c r="AD65" i="22"/>
  <c r="AE65" i="22"/>
  <c r="AF65" i="22"/>
  <c r="AF55" i="22" s="1"/>
  <c r="AG65" i="22"/>
  <c r="AH65" i="22"/>
  <c r="AH65" i="13" s="1"/>
  <c r="AI65" i="22"/>
  <c r="AI65" i="13" s="1"/>
  <c r="AJ65" i="22"/>
  <c r="AK65" i="22"/>
  <c r="AL65" i="22"/>
  <c r="AM65" i="22"/>
  <c r="AN65" i="22"/>
  <c r="AN55" i="22" s="1"/>
  <c r="AO65" i="22"/>
  <c r="AP65" i="22"/>
  <c r="AP65" i="13" s="1"/>
  <c r="AQ65" i="22"/>
  <c r="AQ65" i="13" s="1"/>
  <c r="AR65" i="22"/>
  <c r="D68" i="22"/>
  <c r="E68" i="22"/>
  <c r="F68" i="22"/>
  <c r="G68" i="22"/>
  <c r="H68" i="22"/>
  <c r="H71" i="22" s="1"/>
  <c r="H71" i="13" s="1"/>
  <c r="I68" i="22"/>
  <c r="I68" i="13" s="1"/>
  <c r="J68" i="22"/>
  <c r="K68" i="22"/>
  <c r="L68" i="22"/>
  <c r="M68" i="22"/>
  <c r="N68" i="22"/>
  <c r="O68" i="22"/>
  <c r="P68" i="22"/>
  <c r="Q68" i="22"/>
  <c r="Q68" i="13" s="1"/>
  <c r="R68" i="22"/>
  <c r="S68" i="22"/>
  <c r="T68" i="22"/>
  <c r="U68" i="22"/>
  <c r="V68" i="22"/>
  <c r="W68" i="22"/>
  <c r="X68" i="22"/>
  <c r="X71" i="22" s="1"/>
  <c r="X71" i="13" s="1"/>
  <c r="Y68" i="22"/>
  <c r="Y71" i="22" s="1"/>
  <c r="Y71" i="13" s="1"/>
  <c r="Z68" i="22"/>
  <c r="AA68" i="22"/>
  <c r="AB68" i="22"/>
  <c r="AC68" i="22"/>
  <c r="AD68" i="22"/>
  <c r="AE68" i="22"/>
  <c r="AF68" i="22"/>
  <c r="AG68" i="22"/>
  <c r="AG68" i="13" s="1"/>
  <c r="AH68" i="22"/>
  <c r="AI68" i="22"/>
  <c r="AJ68" i="22"/>
  <c r="AK68" i="22"/>
  <c r="AL68" i="22"/>
  <c r="AM68" i="22"/>
  <c r="AN68" i="22"/>
  <c r="AO68" i="22"/>
  <c r="AO68" i="13" s="1"/>
  <c r="AP68" i="22"/>
  <c r="AQ68" i="22"/>
  <c r="AR68" i="22"/>
  <c r="O71" i="22"/>
  <c r="P71" i="22"/>
  <c r="P71" i="13" s="1"/>
  <c r="Q71" i="22"/>
  <c r="Q71" i="13" s="1"/>
  <c r="AE71" i="22"/>
  <c r="AF71" i="22"/>
  <c r="AM71" i="22"/>
  <c r="AN71" i="22"/>
  <c r="AN71" i="13" s="1"/>
  <c r="F13" i="13"/>
  <c r="N13" i="13"/>
  <c r="V13" i="13"/>
  <c r="AD13" i="13"/>
  <c r="AL13" i="13"/>
  <c r="E14" i="13"/>
  <c r="F14" i="13"/>
  <c r="G14" i="13"/>
  <c r="H14" i="13"/>
  <c r="M14" i="13"/>
  <c r="N14" i="13"/>
  <c r="O14" i="13"/>
  <c r="P14" i="13"/>
  <c r="U14" i="13"/>
  <c r="V14" i="13"/>
  <c r="W14" i="13"/>
  <c r="X14" i="13"/>
  <c r="AC14" i="13"/>
  <c r="AD14" i="13"/>
  <c r="AE14" i="13"/>
  <c r="AF14" i="13"/>
  <c r="AK14" i="13"/>
  <c r="AL14" i="13"/>
  <c r="AM14" i="13"/>
  <c r="AN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J17" i="13"/>
  <c r="L17" i="13"/>
  <c r="M17" i="13"/>
  <c r="N17" i="13"/>
  <c r="O17" i="13"/>
  <c r="P17" i="13"/>
  <c r="R17" i="13"/>
  <c r="T17" i="13"/>
  <c r="U17" i="13"/>
  <c r="V17" i="13"/>
  <c r="W17" i="13"/>
  <c r="X17" i="13"/>
  <c r="Z17" i="13"/>
  <c r="AB17" i="13"/>
  <c r="AC17" i="13"/>
  <c r="AD17" i="13"/>
  <c r="AE17" i="13"/>
  <c r="AF17" i="13"/>
  <c r="AH17" i="13"/>
  <c r="AJ17" i="13"/>
  <c r="AK17" i="13"/>
  <c r="AL17" i="13"/>
  <c r="AM17" i="13"/>
  <c r="AN17" i="13"/>
  <c r="AP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K20" i="13"/>
  <c r="L20" i="13"/>
  <c r="M20" i="13"/>
  <c r="N20" i="13"/>
  <c r="O20" i="13"/>
  <c r="P20" i="13"/>
  <c r="Q20" i="13"/>
  <c r="S20" i="13"/>
  <c r="T20" i="13"/>
  <c r="U20" i="13"/>
  <c r="V20" i="13"/>
  <c r="W20" i="13"/>
  <c r="X20" i="13"/>
  <c r="Y20" i="13"/>
  <c r="AA20" i="13"/>
  <c r="AB20" i="13"/>
  <c r="AC20" i="13"/>
  <c r="AD20" i="13"/>
  <c r="AE20" i="13"/>
  <c r="AF20" i="13"/>
  <c r="AG20" i="13"/>
  <c r="AI20" i="13"/>
  <c r="AJ20" i="13"/>
  <c r="AK20" i="13"/>
  <c r="AL20" i="13"/>
  <c r="AM20" i="13"/>
  <c r="AN20" i="13"/>
  <c r="AO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J23" i="13"/>
  <c r="K23" i="13"/>
  <c r="L23" i="13"/>
  <c r="M23" i="13"/>
  <c r="N23" i="13"/>
  <c r="R23" i="13"/>
  <c r="S23" i="13"/>
  <c r="T23" i="13"/>
  <c r="U23" i="13"/>
  <c r="V23" i="13"/>
  <c r="Z23" i="13"/>
  <c r="AA23" i="13"/>
  <c r="AB23" i="13"/>
  <c r="AC23" i="13"/>
  <c r="AD23" i="13"/>
  <c r="AH23" i="13"/>
  <c r="AI23" i="13"/>
  <c r="AJ23" i="13"/>
  <c r="AK23" i="13"/>
  <c r="AL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I26" i="13"/>
  <c r="J26" i="13"/>
  <c r="K26" i="13"/>
  <c r="L26" i="13"/>
  <c r="M26" i="13"/>
  <c r="P26" i="13"/>
  <c r="Q26" i="13"/>
  <c r="R26" i="13"/>
  <c r="S26" i="13"/>
  <c r="T26" i="13"/>
  <c r="U26" i="13"/>
  <c r="Y26" i="13"/>
  <c r="Z26" i="13"/>
  <c r="AA26" i="13"/>
  <c r="AB26" i="13"/>
  <c r="AC26" i="13"/>
  <c r="AG26" i="13"/>
  <c r="AH26" i="13"/>
  <c r="AI26" i="13"/>
  <c r="AJ26" i="13"/>
  <c r="AK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E29" i="13"/>
  <c r="F29" i="13"/>
  <c r="U29" i="13"/>
  <c r="AC29" i="13"/>
  <c r="AL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J32" i="13"/>
  <c r="L32" i="13"/>
  <c r="Z32" i="13"/>
  <c r="AC32" i="13"/>
  <c r="AP32" i="13"/>
  <c r="D33" i="13"/>
  <c r="F33" i="13"/>
  <c r="G33" i="13"/>
  <c r="H33" i="13"/>
  <c r="I33" i="13"/>
  <c r="J33" i="13"/>
  <c r="K33" i="13"/>
  <c r="L33" i="13"/>
  <c r="N33" i="13"/>
  <c r="O33" i="13"/>
  <c r="P33" i="13"/>
  <c r="Q33" i="13"/>
  <c r="R33" i="13"/>
  <c r="S33" i="13"/>
  <c r="T33" i="13"/>
  <c r="V33" i="13"/>
  <c r="W33" i="13"/>
  <c r="X33" i="13"/>
  <c r="Y33" i="13"/>
  <c r="Z33" i="13"/>
  <c r="AA33" i="13"/>
  <c r="AB33" i="13"/>
  <c r="AD33" i="13"/>
  <c r="AE33" i="13"/>
  <c r="AF33" i="13"/>
  <c r="AG33" i="13"/>
  <c r="AH33" i="13"/>
  <c r="AI33" i="13"/>
  <c r="AJ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E36" i="13"/>
  <c r="F36" i="13"/>
  <c r="G36" i="13"/>
  <c r="H36" i="13"/>
  <c r="I36" i="13"/>
  <c r="M36" i="13"/>
  <c r="N36" i="13"/>
  <c r="O36" i="13"/>
  <c r="P36" i="13"/>
  <c r="Q36" i="13"/>
  <c r="R36" i="13"/>
  <c r="U36" i="13"/>
  <c r="V36" i="13"/>
  <c r="W36" i="13"/>
  <c r="X36" i="13"/>
  <c r="Y36" i="13"/>
  <c r="Z36" i="13"/>
  <c r="AC36" i="13"/>
  <c r="AD36" i="13"/>
  <c r="AE36" i="13"/>
  <c r="AF36" i="13"/>
  <c r="AG36" i="13"/>
  <c r="AH36" i="13"/>
  <c r="AI36" i="13"/>
  <c r="AK36" i="13"/>
  <c r="AL36" i="13"/>
  <c r="AM36" i="13"/>
  <c r="AN36" i="13"/>
  <c r="AO36" i="13"/>
  <c r="AP36" i="13"/>
  <c r="AQ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L48" i="13"/>
  <c r="T48" i="13"/>
  <c r="V48" i="13"/>
  <c r="AC48" i="13"/>
  <c r="AD48" i="13"/>
  <c r="AJ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G55" i="13"/>
  <c r="H55" i="13"/>
  <c r="I55" i="13"/>
  <c r="O55" i="13"/>
  <c r="P55" i="13"/>
  <c r="Q55" i="13"/>
  <c r="W55" i="13"/>
  <c r="X55" i="13"/>
  <c r="Y55" i="13"/>
  <c r="AE55" i="13"/>
  <c r="AF55" i="13"/>
  <c r="AG55" i="13"/>
  <c r="AM55" i="13"/>
  <c r="AN55" i="13"/>
  <c r="AO55" i="13"/>
  <c r="D56" i="13"/>
  <c r="G56" i="13"/>
  <c r="H56" i="13"/>
  <c r="I56" i="13"/>
  <c r="J56" i="13"/>
  <c r="K56" i="13"/>
  <c r="L56" i="13"/>
  <c r="O56" i="13"/>
  <c r="P56" i="13"/>
  <c r="Q56" i="13"/>
  <c r="R56" i="13"/>
  <c r="S56" i="13"/>
  <c r="T56" i="13"/>
  <c r="W56" i="13"/>
  <c r="X56" i="13"/>
  <c r="Y56" i="13"/>
  <c r="Z56" i="13"/>
  <c r="AA56" i="13"/>
  <c r="AB56" i="13"/>
  <c r="AE56" i="13"/>
  <c r="AF56" i="13"/>
  <c r="AG56" i="13"/>
  <c r="AH56" i="13"/>
  <c r="AI56" i="13"/>
  <c r="AJ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F59" i="13"/>
  <c r="G59" i="13"/>
  <c r="H59" i="13"/>
  <c r="I59" i="13"/>
  <c r="J59" i="13"/>
  <c r="K59" i="13"/>
  <c r="N59" i="13"/>
  <c r="O59" i="13"/>
  <c r="P59" i="13"/>
  <c r="Q59" i="13"/>
  <c r="R59" i="13"/>
  <c r="S59" i="13"/>
  <c r="V59" i="13"/>
  <c r="W59" i="13"/>
  <c r="X59" i="13"/>
  <c r="Y59" i="13"/>
  <c r="Z59" i="13"/>
  <c r="AA59" i="13"/>
  <c r="AD59" i="13"/>
  <c r="AE59" i="13"/>
  <c r="AF59" i="13"/>
  <c r="AG59" i="13"/>
  <c r="AH59" i="13"/>
  <c r="AI59" i="13"/>
  <c r="AL59" i="13"/>
  <c r="AM59" i="13"/>
  <c r="AN59" i="13"/>
  <c r="AO59" i="13"/>
  <c r="AP59" i="13"/>
  <c r="AQ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E62" i="13"/>
  <c r="F62" i="13"/>
  <c r="G62" i="13"/>
  <c r="H62" i="13"/>
  <c r="I62" i="13"/>
  <c r="J62" i="13"/>
  <c r="K62" i="13"/>
  <c r="M62" i="13"/>
  <c r="N62" i="13"/>
  <c r="O62" i="13"/>
  <c r="P62" i="13"/>
  <c r="Q62" i="13"/>
  <c r="R62" i="13"/>
  <c r="S62" i="13"/>
  <c r="U62" i="13"/>
  <c r="V62" i="13"/>
  <c r="W62" i="13"/>
  <c r="X62" i="13"/>
  <c r="Y62" i="13"/>
  <c r="Z62" i="13"/>
  <c r="AA62" i="13"/>
  <c r="AC62" i="13"/>
  <c r="AD62" i="13"/>
  <c r="AE62" i="13"/>
  <c r="AF62" i="13"/>
  <c r="AG62" i="13"/>
  <c r="AH62" i="13"/>
  <c r="AI62" i="13"/>
  <c r="AK62" i="13"/>
  <c r="AL62" i="13"/>
  <c r="AM62" i="13"/>
  <c r="AN62" i="13"/>
  <c r="AO62" i="13"/>
  <c r="AP62" i="13"/>
  <c r="AQ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L65" i="13"/>
  <c r="M65" i="13"/>
  <c r="N65" i="13"/>
  <c r="O65" i="13"/>
  <c r="P65" i="13"/>
  <c r="Q65" i="13"/>
  <c r="T65" i="13"/>
  <c r="U65" i="13"/>
  <c r="V65" i="13"/>
  <c r="W65" i="13"/>
  <c r="X65" i="13"/>
  <c r="Y65" i="13"/>
  <c r="AB65" i="13"/>
  <c r="AC65" i="13"/>
  <c r="AD65" i="13"/>
  <c r="AE65" i="13"/>
  <c r="AF65" i="13"/>
  <c r="AG65" i="13"/>
  <c r="AJ65" i="13"/>
  <c r="AK65" i="13"/>
  <c r="AL65" i="13"/>
  <c r="AM65" i="13"/>
  <c r="AN65" i="13"/>
  <c r="AO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K68" i="13"/>
  <c r="L68" i="13"/>
  <c r="M68" i="13"/>
  <c r="N68" i="13"/>
  <c r="O68" i="13"/>
  <c r="P68" i="13"/>
  <c r="S68" i="13"/>
  <c r="T68" i="13"/>
  <c r="U68" i="13"/>
  <c r="V68" i="13"/>
  <c r="W68" i="13"/>
  <c r="X68" i="13"/>
  <c r="AA68" i="13"/>
  <c r="AB68" i="13"/>
  <c r="AC68" i="13"/>
  <c r="AD68" i="13"/>
  <c r="AE68" i="13"/>
  <c r="AF68" i="13"/>
  <c r="AI68" i="13"/>
  <c r="AJ68" i="13"/>
  <c r="AK68" i="13"/>
  <c r="AL68" i="13"/>
  <c r="AM68" i="13"/>
  <c r="AN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O71" i="13"/>
  <c r="AE71" i="13"/>
  <c r="AF71" i="13"/>
  <c r="AM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D24" i="14" s="1"/>
  <c r="E24" i="23"/>
  <c r="F24" i="23"/>
  <c r="G24" i="23"/>
  <c r="H24" i="23"/>
  <c r="I24" i="23"/>
  <c r="J24" i="23"/>
  <c r="K24" i="23"/>
  <c r="L24" i="23"/>
  <c r="L24" i="14" s="1"/>
  <c r="M24" i="23"/>
  <c r="E28" i="23"/>
  <c r="E28" i="14" s="1"/>
  <c r="I28" i="23"/>
  <c r="J28" i="23"/>
  <c r="D29" i="23"/>
  <c r="E29" i="23"/>
  <c r="F29" i="23"/>
  <c r="F28" i="23" s="1"/>
  <c r="F28" i="14" s="1"/>
  <c r="G29" i="23"/>
  <c r="H29" i="23"/>
  <c r="I29" i="23"/>
  <c r="J29" i="23"/>
  <c r="K29" i="23"/>
  <c r="K28" i="23" s="1"/>
  <c r="K44" i="23" s="1"/>
  <c r="K44" i="14" s="1"/>
  <c r="L29" i="23"/>
  <c r="M30" i="23"/>
  <c r="M31" i="23"/>
  <c r="M29" i="23" s="1"/>
  <c r="D32" i="23"/>
  <c r="D32" i="14" s="1"/>
  <c r="E32" i="23"/>
  <c r="F32" i="23"/>
  <c r="G32" i="23"/>
  <c r="H32" i="23"/>
  <c r="I32" i="23"/>
  <c r="J32" i="23"/>
  <c r="K32" i="23"/>
  <c r="L32" i="23"/>
  <c r="L32" i="14" s="1"/>
  <c r="M33" i="23"/>
  <c r="M34" i="23"/>
  <c r="M34" i="14" s="1"/>
  <c r="D35" i="23"/>
  <c r="E35" i="23"/>
  <c r="F35" i="23"/>
  <c r="G35" i="23"/>
  <c r="G35" i="14" s="1"/>
  <c r="H35" i="23"/>
  <c r="H35" i="14" s="1"/>
  <c r="I35" i="23"/>
  <c r="J35" i="23"/>
  <c r="K35" i="23"/>
  <c r="K35" i="14" s="1"/>
  <c r="L35" i="23"/>
  <c r="M36" i="23"/>
  <c r="M37" i="23"/>
  <c r="M35" i="23" s="1"/>
  <c r="D38" i="23"/>
  <c r="D38" i="14" s="1"/>
  <c r="E38" i="23"/>
  <c r="F38" i="23"/>
  <c r="G38" i="23"/>
  <c r="H38" i="23"/>
  <c r="I38" i="23"/>
  <c r="J38" i="23"/>
  <c r="K38" i="23"/>
  <c r="L38" i="23"/>
  <c r="L38" i="14" s="1"/>
  <c r="M39" i="23"/>
  <c r="M40" i="23"/>
  <c r="M38" i="23" s="1"/>
  <c r="M38" i="14" s="1"/>
  <c r="D41" i="23"/>
  <c r="E41" i="23"/>
  <c r="E44" i="23" s="1"/>
  <c r="E44" i="14" s="1"/>
  <c r="F41" i="23"/>
  <c r="F44" i="23" s="1"/>
  <c r="F44" i="14" s="1"/>
  <c r="G41" i="23"/>
  <c r="H41" i="23"/>
  <c r="I41" i="23"/>
  <c r="J41" i="23"/>
  <c r="K41" i="23"/>
  <c r="K41" i="14" s="1"/>
  <c r="L41" i="23"/>
  <c r="M42" i="23"/>
  <c r="M43" i="23"/>
  <c r="E47" i="23"/>
  <c r="I47" i="23"/>
  <c r="I63" i="23" s="1"/>
  <c r="I63" i="14" s="1"/>
  <c r="J47" i="23"/>
  <c r="D48" i="23"/>
  <c r="E48" i="23"/>
  <c r="F48" i="23"/>
  <c r="F47" i="23" s="1"/>
  <c r="G48" i="23"/>
  <c r="H48" i="23"/>
  <c r="I48" i="23"/>
  <c r="J48" i="23"/>
  <c r="K48" i="23"/>
  <c r="L48" i="23"/>
  <c r="M49" i="23"/>
  <c r="M50" i="23"/>
  <c r="D51" i="23"/>
  <c r="D51" i="14" s="1"/>
  <c r="E51" i="23"/>
  <c r="F51" i="23"/>
  <c r="G51" i="23"/>
  <c r="G51" i="14" s="1"/>
  <c r="H51" i="23"/>
  <c r="I51" i="23"/>
  <c r="J51" i="23"/>
  <c r="K51" i="23"/>
  <c r="K51" i="14" s="1"/>
  <c r="L51" i="23"/>
  <c r="L51" i="14" s="1"/>
  <c r="M52" i="23"/>
  <c r="M53" i="23"/>
  <c r="M51" i="23" s="1"/>
  <c r="D54" i="23"/>
  <c r="E54" i="23"/>
  <c r="F54" i="23"/>
  <c r="G54" i="23"/>
  <c r="G54" i="14" s="1"/>
  <c r="H54" i="23"/>
  <c r="H54" i="14" s="1"/>
  <c r="I54" i="23"/>
  <c r="J54" i="23"/>
  <c r="K54" i="23"/>
  <c r="L54" i="23"/>
  <c r="M55" i="23"/>
  <c r="M56" i="23"/>
  <c r="D57" i="23"/>
  <c r="D57" i="14" s="1"/>
  <c r="E57" i="23"/>
  <c r="F57" i="23"/>
  <c r="G57" i="23"/>
  <c r="G57" i="14" s="1"/>
  <c r="H57" i="23"/>
  <c r="I57" i="23"/>
  <c r="J57" i="23"/>
  <c r="K57" i="23"/>
  <c r="K57" i="14" s="1"/>
  <c r="L57" i="23"/>
  <c r="L57" i="14" s="1"/>
  <c r="M58" i="23"/>
  <c r="M59" i="23"/>
  <c r="M57" i="23" s="1"/>
  <c r="D60" i="23"/>
  <c r="E60" i="23"/>
  <c r="E63" i="23" s="1"/>
  <c r="E65" i="23" s="1"/>
  <c r="F60" i="23"/>
  <c r="F63" i="23" s="1"/>
  <c r="F63" i="14" s="1"/>
  <c r="G60" i="23"/>
  <c r="H60" i="23"/>
  <c r="I60" i="23"/>
  <c r="J60" i="23"/>
  <c r="K60" i="23"/>
  <c r="L60" i="23"/>
  <c r="M61" i="23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E24" i="14"/>
  <c r="F24" i="14"/>
  <c r="G24" i="14"/>
  <c r="H24" i="14"/>
  <c r="I24" i="14"/>
  <c r="J24" i="14"/>
  <c r="K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K28" i="14"/>
  <c r="D29" i="14"/>
  <c r="E29" i="14"/>
  <c r="F29" i="14"/>
  <c r="I29" i="14"/>
  <c r="J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D35" i="14"/>
  <c r="E35" i="14"/>
  <c r="F35" i="14"/>
  <c r="I35" i="14"/>
  <c r="J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I41" i="14"/>
  <c r="J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E47" i="14"/>
  <c r="F47" i="14"/>
  <c r="I47" i="14"/>
  <c r="D48" i="14"/>
  <c r="E48" i="14"/>
  <c r="F48" i="14"/>
  <c r="G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E51" i="14"/>
  <c r="F51" i="14"/>
  <c r="H51" i="14"/>
  <c r="I51" i="14"/>
  <c r="J51" i="14"/>
  <c r="M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E57" i="14"/>
  <c r="F57" i="14"/>
  <c r="H57" i="14"/>
  <c r="I57" i="14"/>
  <c r="J57" i="14"/>
  <c r="M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G60" i="14"/>
  <c r="I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E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D24" i="15" s="1"/>
  <c r="E24" i="24"/>
  <c r="F24" i="24"/>
  <c r="F24" i="15" s="1"/>
  <c r="G24" i="24"/>
  <c r="H24" i="24"/>
  <c r="H24" i="15" s="1"/>
  <c r="I24" i="24"/>
  <c r="J24" i="24"/>
  <c r="J24" i="15" s="1"/>
  <c r="K24" i="24"/>
  <c r="K24" i="15" s="1"/>
  <c r="L24" i="24"/>
  <c r="L24" i="15" s="1"/>
  <c r="J28" i="24"/>
  <c r="J28" i="15" s="1"/>
  <c r="D29" i="24"/>
  <c r="D28" i="24" s="1"/>
  <c r="D28" i="15" s="1"/>
  <c r="E29" i="24"/>
  <c r="F29" i="24"/>
  <c r="G29" i="24"/>
  <c r="H29" i="24"/>
  <c r="I29" i="24"/>
  <c r="I29" i="15" s="1"/>
  <c r="J29" i="24"/>
  <c r="K29" i="24"/>
  <c r="L30" i="24"/>
  <c r="L31" i="24"/>
  <c r="D32" i="24"/>
  <c r="E32" i="24"/>
  <c r="E28" i="24" s="1"/>
  <c r="F32" i="24"/>
  <c r="F32" i="15" s="1"/>
  <c r="G32" i="24"/>
  <c r="H32" i="24"/>
  <c r="I32" i="24"/>
  <c r="I32" i="15" s="1"/>
  <c r="J32" i="24"/>
  <c r="K32" i="24"/>
  <c r="L33" i="24"/>
  <c r="L32" i="24" s="1"/>
  <c r="L32" i="15" s="1"/>
  <c r="L34" i="24"/>
  <c r="L34" i="15" s="1"/>
  <c r="D35" i="24"/>
  <c r="E35" i="24"/>
  <c r="F35" i="24"/>
  <c r="G35" i="24"/>
  <c r="H35" i="24"/>
  <c r="H35" i="15" s="1"/>
  <c r="I35" i="24"/>
  <c r="J35" i="24"/>
  <c r="J35" i="15" s="1"/>
  <c r="K35" i="24"/>
  <c r="K35" i="15" s="1"/>
  <c r="L36" i="24"/>
  <c r="L37" i="24"/>
  <c r="L35" i="24" s="1"/>
  <c r="D38" i="24"/>
  <c r="E38" i="24"/>
  <c r="E38" i="15" s="1"/>
  <c r="F38" i="24"/>
  <c r="G38" i="24"/>
  <c r="H38" i="24"/>
  <c r="H38" i="15" s="1"/>
  <c r="I38" i="24"/>
  <c r="J38" i="24"/>
  <c r="K38" i="24"/>
  <c r="L39" i="24"/>
  <c r="L38" i="24" s="1"/>
  <c r="L40" i="24"/>
  <c r="D41" i="24"/>
  <c r="E41" i="24"/>
  <c r="F41" i="24"/>
  <c r="G41" i="24"/>
  <c r="H41" i="24"/>
  <c r="I41" i="24"/>
  <c r="J41" i="24"/>
  <c r="K41" i="24"/>
  <c r="L41" i="24"/>
  <c r="L42" i="24"/>
  <c r="L42" i="15" s="1"/>
  <c r="L43" i="24"/>
  <c r="L43" i="15" s="1"/>
  <c r="J44" i="24"/>
  <c r="J44" i="15" s="1"/>
  <c r="F47" i="24"/>
  <c r="D48" i="24"/>
  <c r="E48" i="24"/>
  <c r="E48" i="15" s="1"/>
  <c r="F48" i="24"/>
  <c r="G48" i="24"/>
  <c r="H48" i="24"/>
  <c r="H48" i="15" s="1"/>
  <c r="I48" i="24"/>
  <c r="J48" i="24"/>
  <c r="K48" i="24"/>
  <c r="L49" i="24"/>
  <c r="L48" i="24" s="1"/>
  <c r="L48" i="15" s="1"/>
  <c r="L50" i="24"/>
  <c r="D51" i="24"/>
  <c r="E51" i="24"/>
  <c r="E51" i="15" s="1"/>
  <c r="F51" i="24"/>
  <c r="F51" i="15" s="1"/>
  <c r="G51" i="24"/>
  <c r="H51" i="24"/>
  <c r="I51" i="24"/>
  <c r="J51" i="24"/>
  <c r="J47" i="24" s="1"/>
  <c r="K51" i="24"/>
  <c r="L51" i="24"/>
  <c r="L51" i="15" s="1"/>
  <c r="L52" i="24"/>
  <c r="L52" i="15" s="1"/>
  <c r="L53" i="24"/>
  <c r="D54" i="24"/>
  <c r="E54" i="24"/>
  <c r="F54" i="24"/>
  <c r="G54" i="24"/>
  <c r="H54" i="24"/>
  <c r="I54" i="24"/>
  <c r="I54" i="15" s="1"/>
  <c r="J54" i="24"/>
  <c r="J54" i="15" s="1"/>
  <c r="K54" i="24"/>
  <c r="L55" i="24"/>
  <c r="L54" i="24" s="1"/>
  <c r="L56" i="24"/>
  <c r="D57" i="24"/>
  <c r="E57" i="24"/>
  <c r="F57" i="24"/>
  <c r="G57" i="24"/>
  <c r="G57" i="15" s="1"/>
  <c r="H57" i="24"/>
  <c r="I57" i="24"/>
  <c r="J57" i="24"/>
  <c r="K57" i="24"/>
  <c r="L58" i="24"/>
  <c r="L59" i="24"/>
  <c r="L57" i="24" s="1"/>
  <c r="L57" i="15" s="1"/>
  <c r="D60" i="24"/>
  <c r="E60" i="24"/>
  <c r="F60" i="24"/>
  <c r="G60" i="24"/>
  <c r="H60" i="24"/>
  <c r="I60" i="24"/>
  <c r="J60" i="24"/>
  <c r="K60" i="24"/>
  <c r="L60" i="24"/>
  <c r="L61" i="24"/>
  <c r="L61" i="15" s="1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E24" i="15"/>
  <c r="G24" i="15"/>
  <c r="I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E28" i="15"/>
  <c r="E29" i="15"/>
  <c r="G29" i="15"/>
  <c r="H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D32" i="15"/>
  <c r="E32" i="15"/>
  <c r="G32" i="15"/>
  <c r="H32" i="15"/>
  <c r="J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D35" i="15"/>
  <c r="E35" i="15"/>
  <c r="F35" i="15"/>
  <c r="G35" i="15"/>
  <c r="I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F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D43" i="15"/>
  <c r="E43" i="15"/>
  <c r="F43" i="15"/>
  <c r="G43" i="15"/>
  <c r="H43" i="15"/>
  <c r="I43" i="15"/>
  <c r="J43" i="15"/>
  <c r="K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F48" i="15"/>
  <c r="I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G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G54" i="15"/>
  <c r="H54" i="15"/>
  <c r="K54" i="15"/>
  <c r="L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H57" i="15"/>
  <c r="I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F60" i="15"/>
  <c r="G60" i="15"/>
  <c r="H60" i="15"/>
  <c r="I60" i="15"/>
  <c r="J60" i="15"/>
  <c r="D61" i="15"/>
  <c r="E61" i="15"/>
  <c r="F61" i="15"/>
  <c r="G61" i="15"/>
  <c r="H61" i="15"/>
  <c r="I61" i="15"/>
  <c r="J61" i="15"/>
  <c r="K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2" i="25"/>
  <c r="K22" i="16" s="1"/>
  <c r="K23" i="25"/>
  <c r="D24" i="25"/>
  <c r="E24" i="25"/>
  <c r="F24" i="25"/>
  <c r="G24" i="25"/>
  <c r="H24" i="25"/>
  <c r="I24" i="25"/>
  <c r="J24" i="25"/>
  <c r="K24" i="25"/>
  <c r="L24" i="25"/>
  <c r="I28" i="25"/>
  <c r="D29" i="25"/>
  <c r="E29" i="25"/>
  <c r="E28" i="25" s="1"/>
  <c r="E28" i="16" s="1"/>
  <c r="F29" i="25"/>
  <c r="G29" i="25"/>
  <c r="H29" i="25"/>
  <c r="I29" i="25"/>
  <c r="J29" i="25"/>
  <c r="L29" i="25"/>
  <c r="K30" i="25"/>
  <c r="K31" i="25"/>
  <c r="D32" i="25"/>
  <c r="E32" i="25"/>
  <c r="F32" i="25"/>
  <c r="F32" i="16" s="1"/>
  <c r="G32" i="25"/>
  <c r="G28" i="25" s="1"/>
  <c r="H32" i="25"/>
  <c r="H32" i="16" s="1"/>
  <c r="I32" i="25"/>
  <c r="J32" i="25"/>
  <c r="L32" i="25"/>
  <c r="K33" i="25"/>
  <c r="M33" i="25" s="1"/>
  <c r="M33" i="16" s="1"/>
  <c r="K34" i="25"/>
  <c r="M34" i="25" s="1"/>
  <c r="D35" i="25"/>
  <c r="E35" i="25"/>
  <c r="F35" i="25"/>
  <c r="F35" i="16" s="1"/>
  <c r="G35" i="25"/>
  <c r="H35" i="25"/>
  <c r="I35" i="25"/>
  <c r="J35" i="25"/>
  <c r="L35" i="25"/>
  <c r="K36" i="25"/>
  <c r="K36" i="16" s="1"/>
  <c r="K37" i="25"/>
  <c r="K37" i="16" s="1"/>
  <c r="M37" i="25"/>
  <c r="M37" i="16" s="1"/>
  <c r="D38" i="25"/>
  <c r="E38" i="25"/>
  <c r="F38" i="25"/>
  <c r="G38" i="25"/>
  <c r="H38" i="25"/>
  <c r="H38" i="16" s="1"/>
  <c r="I38" i="25"/>
  <c r="J38" i="25"/>
  <c r="J38" i="16" s="1"/>
  <c r="K38" i="25"/>
  <c r="K38" i="16" s="1"/>
  <c r="L38" i="25"/>
  <c r="K39" i="25"/>
  <c r="M39" i="25" s="1"/>
  <c r="M39" i="16" s="1"/>
  <c r="K40" i="25"/>
  <c r="M40" i="25" s="1"/>
  <c r="D41" i="25"/>
  <c r="E41" i="25"/>
  <c r="F41" i="25"/>
  <c r="F41" i="16" s="1"/>
  <c r="G41" i="25"/>
  <c r="H41" i="25"/>
  <c r="I41" i="25"/>
  <c r="J41" i="25"/>
  <c r="L41" i="25"/>
  <c r="K42" i="25"/>
  <c r="M42" i="25" s="1"/>
  <c r="M42" i="16" s="1"/>
  <c r="K43" i="25"/>
  <c r="M43" i="25" s="1"/>
  <c r="M43" i="16" s="1"/>
  <c r="I44" i="25"/>
  <c r="I44" i="16" s="1"/>
  <c r="F47" i="25"/>
  <c r="F47" i="16" s="1"/>
  <c r="D48" i="25"/>
  <c r="D48" i="16" s="1"/>
  <c r="E48" i="25"/>
  <c r="F48" i="25"/>
  <c r="F48" i="16" s="1"/>
  <c r="G48" i="25"/>
  <c r="H48" i="25"/>
  <c r="I48" i="25"/>
  <c r="I47" i="25" s="1"/>
  <c r="J48" i="25"/>
  <c r="L48" i="25"/>
  <c r="L48" i="16" s="1"/>
  <c r="K49" i="25"/>
  <c r="K50" i="25"/>
  <c r="M50" i="25"/>
  <c r="D51" i="25"/>
  <c r="E51" i="25"/>
  <c r="E51" i="16" s="1"/>
  <c r="F51" i="25"/>
  <c r="F51" i="16" s="1"/>
  <c r="G51" i="25"/>
  <c r="G51" i="16" s="1"/>
  <c r="H51" i="25"/>
  <c r="I51" i="25"/>
  <c r="J51" i="25"/>
  <c r="L51" i="25"/>
  <c r="K52" i="25"/>
  <c r="M52" i="25"/>
  <c r="M52" i="16" s="1"/>
  <c r="K53" i="25"/>
  <c r="D54" i="25"/>
  <c r="E54" i="25"/>
  <c r="F54" i="25"/>
  <c r="G54" i="25"/>
  <c r="G54" i="16" s="1"/>
  <c r="H54" i="25"/>
  <c r="H54" i="16" s="1"/>
  <c r="I54" i="25"/>
  <c r="I54" i="16" s="1"/>
  <c r="J54" i="25"/>
  <c r="J54" i="16" s="1"/>
  <c r="L54" i="25"/>
  <c r="K55" i="25"/>
  <c r="M55" i="25"/>
  <c r="M55" i="16" s="1"/>
  <c r="K56" i="25"/>
  <c r="K54" i="25" s="1"/>
  <c r="M56" i="25"/>
  <c r="M56" i="16" s="1"/>
  <c r="D57" i="25"/>
  <c r="D57" i="16" s="1"/>
  <c r="E57" i="25"/>
  <c r="F57" i="25"/>
  <c r="G57" i="25"/>
  <c r="H57" i="25"/>
  <c r="I57" i="25"/>
  <c r="I57" i="16" s="1"/>
  <c r="J57" i="25"/>
  <c r="J57" i="16" s="1"/>
  <c r="K57" i="25"/>
  <c r="K57" i="16" s="1"/>
  <c r="L57" i="25"/>
  <c r="K58" i="25"/>
  <c r="M58" i="25"/>
  <c r="K59" i="25"/>
  <c r="M59" i="25"/>
  <c r="M59" i="16" s="1"/>
  <c r="D60" i="25"/>
  <c r="D60" i="16" s="1"/>
  <c r="E60" i="25"/>
  <c r="F60" i="25"/>
  <c r="G60" i="25"/>
  <c r="H60" i="25"/>
  <c r="I60" i="25"/>
  <c r="J60" i="25"/>
  <c r="L60" i="25"/>
  <c r="L60" i="16" s="1"/>
  <c r="K61" i="25"/>
  <c r="K62" i="25"/>
  <c r="M6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I28" i="16"/>
  <c r="M28" i="16"/>
  <c r="E29" i="16"/>
  <c r="F29" i="16"/>
  <c r="G29" i="16"/>
  <c r="H29" i="16"/>
  <c r="I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D32" i="16"/>
  <c r="E32" i="16"/>
  <c r="G32" i="16"/>
  <c r="I32" i="16"/>
  <c r="J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M34" i="16"/>
  <c r="D35" i="16"/>
  <c r="E35" i="16"/>
  <c r="G35" i="16"/>
  <c r="H35" i="16"/>
  <c r="I35" i="16"/>
  <c r="J35" i="16"/>
  <c r="L35" i="16"/>
  <c r="D36" i="16"/>
  <c r="E36" i="16"/>
  <c r="F36" i="16"/>
  <c r="G36" i="16"/>
  <c r="H36" i="16"/>
  <c r="I36" i="16"/>
  <c r="J36" i="16"/>
  <c r="L36" i="16"/>
  <c r="D37" i="16"/>
  <c r="E37" i="16"/>
  <c r="F37" i="16"/>
  <c r="G37" i="16"/>
  <c r="H37" i="16"/>
  <c r="I37" i="16"/>
  <c r="J37" i="16"/>
  <c r="L37" i="16"/>
  <c r="D38" i="16"/>
  <c r="E38" i="16"/>
  <c r="F38" i="16"/>
  <c r="G38" i="16"/>
  <c r="I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M40" i="16"/>
  <c r="E41" i="16"/>
  <c r="G41" i="16"/>
  <c r="H41" i="16"/>
  <c r="I41" i="16"/>
  <c r="J41" i="16"/>
  <c r="D42" i="16"/>
  <c r="E42" i="16"/>
  <c r="F42" i="16"/>
  <c r="G42" i="16"/>
  <c r="H42" i="16"/>
  <c r="I42" i="16"/>
  <c r="J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G48" i="16"/>
  <c r="H48" i="16"/>
  <c r="I48" i="16"/>
  <c r="J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K50" i="16"/>
  <c r="L50" i="16"/>
  <c r="M50" i="16"/>
  <c r="D51" i="16"/>
  <c r="I51" i="16"/>
  <c r="J51" i="16"/>
  <c r="L51" i="16"/>
  <c r="D52" i="16"/>
  <c r="E52" i="16"/>
  <c r="F52" i="16"/>
  <c r="G52" i="16"/>
  <c r="H52" i="16"/>
  <c r="I52" i="16"/>
  <c r="J52" i="16"/>
  <c r="L52" i="16"/>
  <c r="D53" i="16"/>
  <c r="E53" i="16"/>
  <c r="F53" i="16"/>
  <c r="G53" i="16"/>
  <c r="H53" i="16"/>
  <c r="I53" i="16"/>
  <c r="J53" i="16"/>
  <c r="L53" i="16"/>
  <c r="D54" i="16"/>
  <c r="E54" i="16"/>
  <c r="F54" i="16"/>
  <c r="K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L56" i="16"/>
  <c r="E57" i="16"/>
  <c r="F57" i="16"/>
  <c r="G57" i="16"/>
  <c r="H57" i="16"/>
  <c r="D58" i="16"/>
  <c r="E58" i="16"/>
  <c r="F58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G60" i="16"/>
  <c r="H60" i="16"/>
  <c r="I60" i="16"/>
  <c r="J60" i="16"/>
  <c r="D61" i="16"/>
  <c r="E61" i="16"/>
  <c r="F61" i="16"/>
  <c r="G61" i="16"/>
  <c r="H61" i="16"/>
  <c r="I61" i="16"/>
  <c r="J61" i="16"/>
  <c r="L61" i="16"/>
  <c r="D62" i="16"/>
  <c r="E62" i="16"/>
  <c r="F62" i="16"/>
  <c r="G62" i="16"/>
  <c r="H62" i="16"/>
  <c r="I62" i="16"/>
  <c r="J62" i="16"/>
  <c r="K62" i="16"/>
  <c r="L62" i="16"/>
  <c r="M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D28" i="26"/>
  <c r="K28" i="26"/>
  <c r="K44" i="26" s="1"/>
  <c r="K39" i="17" s="1"/>
  <c r="L28" i="26"/>
  <c r="L23" i="17" s="1"/>
  <c r="T28" i="26"/>
  <c r="AB28" i="26"/>
  <c r="AB23" i="17" s="1"/>
  <c r="AJ28" i="26"/>
  <c r="AR28" i="26"/>
  <c r="AR23" i="17" s="1"/>
  <c r="D29" i="26"/>
  <c r="E29" i="26"/>
  <c r="F29" i="26"/>
  <c r="G29" i="26"/>
  <c r="H29" i="26"/>
  <c r="I29" i="26"/>
  <c r="J29" i="26"/>
  <c r="K29" i="26"/>
  <c r="K24" i="17" s="1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X24" i="17" s="1"/>
  <c r="Y29" i="26"/>
  <c r="Z29" i="26"/>
  <c r="AA29" i="26"/>
  <c r="AA24" i="17" s="1"/>
  <c r="AB29" i="26"/>
  <c r="AC29" i="26"/>
  <c r="AD29" i="26"/>
  <c r="AE29" i="26"/>
  <c r="AF29" i="26"/>
  <c r="AF24" i="17" s="1"/>
  <c r="AG29" i="26"/>
  <c r="AH29" i="26"/>
  <c r="AI29" i="26"/>
  <c r="AJ29" i="26"/>
  <c r="AK29" i="26"/>
  <c r="AL29" i="26"/>
  <c r="AM29" i="26"/>
  <c r="AN29" i="26"/>
  <c r="AN24" i="17" s="1"/>
  <c r="AO29" i="26"/>
  <c r="AP29" i="26"/>
  <c r="AQ29" i="26"/>
  <c r="AQ24" i="17" s="1"/>
  <c r="AR29" i="26"/>
  <c r="D32" i="26"/>
  <c r="E32" i="26"/>
  <c r="F32" i="26"/>
  <c r="G32" i="26"/>
  <c r="H32" i="26"/>
  <c r="I32" i="26"/>
  <c r="J32" i="26"/>
  <c r="J27" i="17" s="1"/>
  <c r="K32" i="26"/>
  <c r="L32" i="26"/>
  <c r="M32" i="26"/>
  <c r="N32" i="26"/>
  <c r="O32" i="26"/>
  <c r="P32" i="26"/>
  <c r="Q32" i="26"/>
  <c r="R32" i="26"/>
  <c r="R27" i="17" s="1"/>
  <c r="S32" i="26"/>
  <c r="T32" i="26"/>
  <c r="U32" i="26"/>
  <c r="V32" i="26"/>
  <c r="W32" i="26"/>
  <c r="X32" i="26"/>
  <c r="Y32" i="26"/>
  <c r="Z32" i="26"/>
  <c r="Z27" i="17" s="1"/>
  <c r="AA32" i="26"/>
  <c r="AB32" i="26"/>
  <c r="AC32" i="26"/>
  <c r="AD32" i="26"/>
  <c r="AE32" i="26"/>
  <c r="AF32" i="26"/>
  <c r="AG32" i="26"/>
  <c r="AH32" i="26"/>
  <c r="AH27" i="17" s="1"/>
  <c r="AI32" i="26"/>
  <c r="AJ32" i="26"/>
  <c r="AK32" i="26"/>
  <c r="AL32" i="26"/>
  <c r="AM32" i="26"/>
  <c r="AN32" i="26"/>
  <c r="AO32" i="26"/>
  <c r="AP32" i="26"/>
  <c r="AP27" i="17" s="1"/>
  <c r="AQ32" i="26"/>
  <c r="AR32" i="26"/>
  <c r="D35" i="26"/>
  <c r="E35" i="26"/>
  <c r="F35" i="26"/>
  <c r="G35" i="26"/>
  <c r="H35" i="26"/>
  <c r="H30" i="17" s="1"/>
  <c r="I35" i="26"/>
  <c r="I30" i="17" s="1"/>
  <c r="J35" i="26"/>
  <c r="K35" i="26"/>
  <c r="L35" i="26"/>
  <c r="M35" i="26"/>
  <c r="N35" i="26"/>
  <c r="O35" i="26"/>
  <c r="P35" i="26"/>
  <c r="P30" i="17" s="1"/>
  <c r="Q35" i="26"/>
  <c r="Q30" i="17" s="1"/>
  <c r="R35" i="26"/>
  <c r="S35" i="26"/>
  <c r="T35" i="26"/>
  <c r="U35" i="26"/>
  <c r="V35" i="26"/>
  <c r="W35" i="26"/>
  <c r="X35" i="26"/>
  <c r="X30" i="17" s="1"/>
  <c r="Y35" i="26"/>
  <c r="Y30" i="17" s="1"/>
  <c r="Z35" i="26"/>
  <c r="AA35" i="26"/>
  <c r="AB35" i="26"/>
  <c r="AC35" i="26"/>
  <c r="AD35" i="26"/>
  <c r="AE35" i="26"/>
  <c r="AF35" i="26"/>
  <c r="AF30" i="17" s="1"/>
  <c r="AG35" i="26"/>
  <c r="AG30" i="17" s="1"/>
  <c r="AH35" i="26"/>
  <c r="AI35" i="26"/>
  <c r="AJ35" i="26"/>
  <c r="AK35" i="26"/>
  <c r="AL35" i="26"/>
  <c r="AM35" i="26"/>
  <c r="AN35" i="26"/>
  <c r="AN30" i="17" s="1"/>
  <c r="AO35" i="26"/>
  <c r="AO30" i="17" s="1"/>
  <c r="AP35" i="26"/>
  <c r="AQ35" i="26"/>
  <c r="AR35" i="26"/>
  <c r="D38" i="26"/>
  <c r="E38" i="26"/>
  <c r="F38" i="26"/>
  <c r="G38" i="26"/>
  <c r="G33" i="17" s="1"/>
  <c r="H38" i="26"/>
  <c r="H33" i="17" s="1"/>
  <c r="I38" i="26"/>
  <c r="J38" i="26"/>
  <c r="K38" i="26"/>
  <c r="L38" i="26"/>
  <c r="M38" i="26"/>
  <c r="N38" i="26"/>
  <c r="O38" i="26"/>
  <c r="O33" i="17" s="1"/>
  <c r="P38" i="26"/>
  <c r="Q38" i="26"/>
  <c r="R38" i="26"/>
  <c r="S38" i="26"/>
  <c r="T38" i="26"/>
  <c r="U38" i="26"/>
  <c r="V38" i="26"/>
  <c r="W38" i="26"/>
  <c r="W33" i="17" s="1"/>
  <c r="X38" i="26"/>
  <c r="Y38" i="26"/>
  <c r="Z38" i="26"/>
  <c r="AA38" i="26"/>
  <c r="AB38" i="26"/>
  <c r="AC38" i="26"/>
  <c r="AD38" i="26"/>
  <c r="AE38" i="26"/>
  <c r="AE33" i="17" s="1"/>
  <c r="AF38" i="26"/>
  <c r="AF33" i="17" s="1"/>
  <c r="AG38" i="26"/>
  <c r="AH38" i="26"/>
  <c r="AI38" i="26"/>
  <c r="AJ38" i="26"/>
  <c r="AK38" i="26"/>
  <c r="AL38" i="26"/>
  <c r="AM38" i="26"/>
  <c r="AM33" i="17" s="1"/>
  <c r="AN38" i="26"/>
  <c r="AN33" i="17" s="1"/>
  <c r="AO38" i="26"/>
  <c r="AP38" i="26"/>
  <c r="AQ38" i="26"/>
  <c r="AR38" i="26"/>
  <c r="D41" i="26"/>
  <c r="D44" i="26" s="1"/>
  <c r="D39" i="17" s="1"/>
  <c r="E41" i="26"/>
  <c r="F41" i="26"/>
  <c r="G41" i="26"/>
  <c r="H41" i="26"/>
  <c r="I41" i="26"/>
  <c r="J41" i="26"/>
  <c r="K41" i="26"/>
  <c r="L41" i="26"/>
  <c r="L44" i="26" s="1"/>
  <c r="L39" i="17" s="1"/>
  <c r="M41" i="26"/>
  <c r="N41" i="26"/>
  <c r="O41" i="26"/>
  <c r="P41" i="26"/>
  <c r="Q41" i="26"/>
  <c r="R41" i="26"/>
  <c r="S41" i="26"/>
  <c r="T41" i="26"/>
  <c r="T44" i="26" s="1"/>
  <c r="T39" i="17" s="1"/>
  <c r="U41" i="26"/>
  <c r="V41" i="26"/>
  <c r="W41" i="26"/>
  <c r="X41" i="26"/>
  <c r="Y41" i="26"/>
  <c r="Z41" i="26"/>
  <c r="AA41" i="26"/>
  <c r="AB41" i="26"/>
  <c r="AB44" i="26" s="1"/>
  <c r="AB39" i="17" s="1"/>
  <c r="AC41" i="26"/>
  <c r="AD41" i="26"/>
  <c r="AE41" i="26"/>
  <c r="AF41" i="26"/>
  <c r="AG41" i="26"/>
  <c r="AH41" i="26"/>
  <c r="AI41" i="26"/>
  <c r="AJ41" i="26"/>
  <c r="AJ44" i="26" s="1"/>
  <c r="AJ39" i="17" s="1"/>
  <c r="AK41" i="26"/>
  <c r="AL41" i="26"/>
  <c r="AM41" i="26"/>
  <c r="AN41" i="26"/>
  <c r="AO41" i="26"/>
  <c r="AP41" i="26"/>
  <c r="AQ41" i="26"/>
  <c r="AR41" i="26"/>
  <c r="E47" i="26"/>
  <c r="L47" i="26"/>
  <c r="M47" i="26"/>
  <c r="M42" i="17" s="1"/>
  <c r="U47" i="26"/>
  <c r="AB47" i="26"/>
  <c r="AC47" i="26"/>
  <c r="AC42" i="17" s="1"/>
  <c r="AK47" i="26"/>
  <c r="D48" i="26"/>
  <c r="E48" i="26"/>
  <c r="F48" i="26"/>
  <c r="G48" i="26"/>
  <c r="H48" i="26"/>
  <c r="I48" i="26"/>
  <c r="J48" i="26"/>
  <c r="K48" i="26"/>
  <c r="L48" i="26"/>
  <c r="L43" i="17" s="1"/>
  <c r="M48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B43" i="17" s="1"/>
  <c r="AC48" i="26"/>
  <c r="AD48" i="26"/>
  <c r="AE48" i="26"/>
  <c r="AF48" i="26"/>
  <c r="AG48" i="26"/>
  <c r="AH48" i="26"/>
  <c r="AI48" i="26"/>
  <c r="AJ48" i="26"/>
  <c r="AK48" i="26"/>
  <c r="AL48" i="26"/>
  <c r="AM48" i="26"/>
  <c r="AN48" i="26"/>
  <c r="AO48" i="26"/>
  <c r="AP48" i="26"/>
  <c r="AQ48" i="26"/>
  <c r="AR48" i="26"/>
  <c r="AR43" i="17" s="1"/>
  <c r="D51" i="26"/>
  <c r="E51" i="26"/>
  <c r="F51" i="26"/>
  <c r="G51" i="26"/>
  <c r="H51" i="26"/>
  <c r="I51" i="26"/>
  <c r="J51" i="26"/>
  <c r="K51" i="26"/>
  <c r="L51" i="26"/>
  <c r="M51" i="26"/>
  <c r="N51" i="26"/>
  <c r="O51" i="26"/>
  <c r="P51" i="26"/>
  <c r="Q51" i="26"/>
  <c r="R51" i="26"/>
  <c r="R46" i="17" s="1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H46" i="17" s="1"/>
  <c r="AI51" i="26"/>
  <c r="AJ51" i="26"/>
  <c r="AK51" i="26"/>
  <c r="AL51" i="26"/>
  <c r="AM51" i="26"/>
  <c r="AN51" i="26"/>
  <c r="AO51" i="26"/>
  <c r="AP51" i="26"/>
  <c r="AQ51" i="26"/>
  <c r="AR51" i="26"/>
  <c r="D54" i="26"/>
  <c r="E54" i="26"/>
  <c r="F54" i="26"/>
  <c r="G54" i="26"/>
  <c r="H54" i="26"/>
  <c r="I54" i="26"/>
  <c r="J54" i="26"/>
  <c r="J49" i="17" s="1"/>
  <c r="K54" i="26"/>
  <c r="L54" i="26"/>
  <c r="M54" i="26"/>
  <c r="N54" i="26"/>
  <c r="O54" i="26"/>
  <c r="P54" i="26"/>
  <c r="Q54" i="26"/>
  <c r="R54" i="26"/>
  <c r="R49" i="17" s="1"/>
  <c r="S54" i="26"/>
  <c r="T54" i="26"/>
  <c r="U54" i="26"/>
  <c r="V54" i="26"/>
  <c r="W54" i="26"/>
  <c r="X54" i="26"/>
  <c r="Y54" i="26"/>
  <c r="Z54" i="26"/>
  <c r="Z49" i="17" s="1"/>
  <c r="AA54" i="26"/>
  <c r="AB54" i="26"/>
  <c r="AC54" i="26"/>
  <c r="AD54" i="26"/>
  <c r="AE54" i="26"/>
  <c r="AF54" i="26"/>
  <c r="AG54" i="26"/>
  <c r="AH54" i="26"/>
  <c r="AH49" i="17" s="1"/>
  <c r="AI54" i="26"/>
  <c r="AJ54" i="26"/>
  <c r="AK54" i="26"/>
  <c r="AL54" i="26"/>
  <c r="AM54" i="26"/>
  <c r="AN54" i="26"/>
  <c r="AO54" i="26"/>
  <c r="AP54" i="26"/>
  <c r="AP49" i="17" s="1"/>
  <c r="AQ54" i="26"/>
  <c r="AR54" i="26"/>
  <c r="D57" i="26"/>
  <c r="E57" i="26"/>
  <c r="F57" i="26"/>
  <c r="G57" i="26"/>
  <c r="H57" i="26"/>
  <c r="H52" i="17" s="1"/>
  <c r="I57" i="26"/>
  <c r="I52" i="17" s="1"/>
  <c r="J57" i="26"/>
  <c r="K57" i="26"/>
  <c r="L57" i="26"/>
  <c r="M57" i="26"/>
  <c r="N57" i="26"/>
  <c r="O57" i="26"/>
  <c r="P57" i="26"/>
  <c r="P52" i="17" s="1"/>
  <c r="Q57" i="26"/>
  <c r="Q52" i="17" s="1"/>
  <c r="R57" i="26"/>
  <c r="S57" i="26"/>
  <c r="T57" i="26"/>
  <c r="U57" i="26"/>
  <c r="V57" i="26"/>
  <c r="W57" i="26"/>
  <c r="X57" i="26"/>
  <c r="X52" i="17" s="1"/>
  <c r="Y57" i="26"/>
  <c r="Y52" i="17" s="1"/>
  <c r="Z57" i="26"/>
  <c r="AA57" i="26"/>
  <c r="AB57" i="26"/>
  <c r="AC57" i="26"/>
  <c r="AD57" i="26"/>
  <c r="AE57" i="26"/>
  <c r="AF57" i="26"/>
  <c r="AF52" i="17" s="1"/>
  <c r="AG57" i="26"/>
  <c r="AG52" i="17" s="1"/>
  <c r="AH57" i="26"/>
  <c r="AI57" i="26"/>
  <c r="AJ57" i="26"/>
  <c r="AK57" i="26"/>
  <c r="AL57" i="26"/>
  <c r="AM57" i="26"/>
  <c r="AN57" i="26"/>
  <c r="AN52" i="17" s="1"/>
  <c r="AO57" i="26"/>
  <c r="AO52" i="17" s="1"/>
  <c r="AP57" i="26"/>
  <c r="AQ57" i="26"/>
  <c r="AR57" i="26"/>
  <c r="D60" i="26"/>
  <c r="E60" i="26"/>
  <c r="E63" i="26" s="1"/>
  <c r="F60" i="26"/>
  <c r="G60" i="26"/>
  <c r="G55" i="17" s="1"/>
  <c r="H60" i="26"/>
  <c r="I60" i="26"/>
  <c r="J60" i="26"/>
  <c r="K60" i="26"/>
  <c r="L60" i="26"/>
  <c r="M60" i="26"/>
  <c r="M63" i="26" s="1"/>
  <c r="M58" i="17" s="1"/>
  <c r="N60" i="26"/>
  <c r="O60" i="26"/>
  <c r="P60" i="26"/>
  <c r="Q60" i="26"/>
  <c r="R60" i="26"/>
  <c r="S60" i="26"/>
  <c r="T60" i="26"/>
  <c r="U60" i="26"/>
  <c r="U63" i="26" s="1"/>
  <c r="V60" i="26"/>
  <c r="W60" i="26"/>
  <c r="W55" i="17" s="1"/>
  <c r="X60" i="26"/>
  <c r="Y60" i="26"/>
  <c r="Z60" i="26"/>
  <c r="AA60" i="26"/>
  <c r="AB60" i="26"/>
  <c r="AC60" i="26"/>
  <c r="AC63" i="26" s="1"/>
  <c r="AD60" i="26"/>
  <c r="AE60" i="26"/>
  <c r="AF60" i="26"/>
  <c r="AG60" i="26"/>
  <c r="AH60" i="26"/>
  <c r="AI60" i="26"/>
  <c r="AJ60" i="26"/>
  <c r="AK60" i="26"/>
  <c r="AK63" i="26" s="1"/>
  <c r="AK58" i="17" s="1"/>
  <c r="AL60" i="26"/>
  <c r="AM60" i="26"/>
  <c r="AM55" i="17" s="1"/>
  <c r="AN60" i="26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T23" i="17"/>
  <c r="AJ23" i="17"/>
  <c r="D24" i="17"/>
  <c r="E24" i="17"/>
  <c r="F24" i="17"/>
  <c r="G24" i="17"/>
  <c r="H24" i="17"/>
  <c r="I24" i="17"/>
  <c r="J24" i="17"/>
  <c r="L24" i="17"/>
  <c r="M24" i="17"/>
  <c r="N24" i="17"/>
  <c r="O24" i="17"/>
  <c r="P24" i="17"/>
  <c r="Q24" i="17"/>
  <c r="R24" i="17"/>
  <c r="T24" i="17"/>
  <c r="U24" i="17"/>
  <c r="V24" i="17"/>
  <c r="W24" i="17"/>
  <c r="Y24" i="17"/>
  <c r="Z24" i="17"/>
  <c r="AB24" i="17"/>
  <c r="AC24" i="17"/>
  <c r="AD24" i="17"/>
  <c r="AE24" i="17"/>
  <c r="AG24" i="17"/>
  <c r="AH24" i="17"/>
  <c r="AJ24" i="17"/>
  <c r="AK24" i="17"/>
  <c r="AL24" i="17"/>
  <c r="AM24" i="17"/>
  <c r="AO24" i="17"/>
  <c r="AP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K27" i="17"/>
  <c r="L27" i="17"/>
  <c r="M27" i="17"/>
  <c r="N27" i="17"/>
  <c r="O27" i="17"/>
  <c r="P27" i="17"/>
  <c r="S27" i="17"/>
  <c r="T27" i="17"/>
  <c r="U27" i="17"/>
  <c r="V27" i="17"/>
  <c r="W27" i="17"/>
  <c r="X27" i="17"/>
  <c r="AA27" i="17"/>
  <c r="AB27" i="17"/>
  <c r="AC27" i="17"/>
  <c r="AD27" i="17"/>
  <c r="AE27" i="17"/>
  <c r="AF27" i="17"/>
  <c r="AI27" i="17"/>
  <c r="AJ27" i="17"/>
  <c r="AK27" i="17"/>
  <c r="AL27" i="17"/>
  <c r="AM27" i="17"/>
  <c r="AN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J30" i="17"/>
  <c r="K30" i="17"/>
  <c r="L30" i="17"/>
  <c r="M30" i="17"/>
  <c r="N30" i="17"/>
  <c r="O30" i="17"/>
  <c r="R30" i="17"/>
  <c r="S30" i="17"/>
  <c r="T30" i="17"/>
  <c r="U30" i="17"/>
  <c r="V30" i="17"/>
  <c r="W30" i="17"/>
  <c r="Z30" i="17"/>
  <c r="AA30" i="17"/>
  <c r="AB30" i="17"/>
  <c r="AC30" i="17"/>
  <c r="AD30" i="17"/>
  <c r="AE30" i="17"/>
  <c r="AH30" i="17"/>
  <c r="AI30" i="17"/>
  <c r="AJ30" i="17"/>
  <c r="AK30" i="17"/>
  <c r="AL30" i="17"/>
  <c r="AM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I33" i="17"/>
  <c r="J33" i="17"/>
  <c r="K33" i="17"/>
  <c r="L33" i="17"/>
  <c r="M33" i="17"/>
  <c r="N33" i="17"/>
  <c r="P33" i="17"/>
  <c r="Q33" i="17"/>
  <c r="R33" i="17"/>
  <c r="S33" i="17"/>
  <c r="T33" i="17"/>
  <c r="U33" i="17"/>
  <c r="V33" i="17"/>
  <c r="X33" i="17"/>
  <c r="Y33" i="17"/>
  <c r="Z33" i="17"/>
  <c r="AA33" i="17"/>
  <c r="AB33" i="17"/>
  <c r="AC33" i="17"/>
  <c r="AD33" i="17"/>
  <c r="AG33" i="17"/>
  <c r="AH33" i="17"/>
  <c r="AI33" i="17"/>
  <c r="AJ33" i="17"/>
  <c r="AK33" i="17"/>
  <c r="AL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H36" i="17"/>
  <c r="I36" i="17"/>
  <c r="J36" i="17"/>
  <c r="K36" i="17"/>
  <c r="L36" i="17"/>
  <c r="M36" i="17"/>
  <c r="N36" i="17"/>
  <c r="P36" i="17"/>
  <c r="Q36" i="17"/>
  <c r="R36" i="17"/>
  <c r="S36" i="17"/>
  <c r="T36" i="17"/>
  <c r="U36" i="17"/>
  <c r="V36" i="17"/>
  <c r="X36" i="17"/>
  <c r="Y36" i="17"/>
  <c r="Z36" i="17"/>
  <c r="AA36" i="17"/>
  <c r="AB36" i="17"/>
  <c r="AC36" i="17"/>
  <c r="AD36" i="17"/>
  <c r="AF36" i="17"/>
  <c r="AG36" i="17"/>
  <c r="AH36" i="17"/>
  <c r="AI36" i="17"/>
  <c r="AJ36" i="17"/>
  <c r="AK36" i="17"/>
  <c r="AL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E42" i="17"/>
  <c r="U42" i="17"/>
  <c r="AK42" i="17"/>
  <c r="E43" i="17"/>
  <c r="F43" i="17"/>
  <c r="G43" i="17"/>
  <c r="H43" i="17"/>
  <c r="I43" i="17"/>
  <c r="J43" i="17"/>
  <c r="M43" i="17"/>
  <c r="N43" i="17"/>
  <c r="O43" i="17"/>
  <c r="P43" i="17"/>
  <c r="Q43" i="17"/>
  <c r="R43" i="17"/>
  <c r="U43" i="17"/>
  <c r="V43" i="17"/>
  <c r="W43" i="17"/>
  <c r="X43" i="17"/>
  <c r="Y43" i="17"/>
  <c r="Z43" i="17"/>
  <c r="AC43" i="17"/>
  <c r="AD43" i="17"/>
  <c r="AE43" i="17"/>
  <c r="AF43" i="17"/>
  <c r="AG43" i="17"/>
  <c r="AH43" i="17"/>
  <c r="AK43" i="17"/>
  <c r="AL43" i="17"/>
  <c r="AM43" i="17"/>
  <c r="AN43" i="17"/>
  <c r="AO43" i="17"/>
  <c r="AP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K46" i="17"/>
  <c r="L46" i="17"/>
  <c r="M46" i="17"/>
  <c r="N46" i="17"/>
  <c r="O46" i="17"/>
  <c r="P46" i="17"/>
  <c r="Q46" i="17"/>
  <c r="S46" i="17"/>
  <c r="T46" i="17"/>
  <c r="U46" i="17"/>
  <c r="V46" i="17"/>
  <c r="W46" i="17"/>
  <c r="X46" i="17"/>
  <c r="Y46" i="17"/>
  <c r="AA46" i="17"/>
  <c r="AB46" i="17"/>
  <c r="AC46" i="17"/>
  <c r="AD46" i="17"/>
  <c r="AE46" i="17"/>
  <c r="AF46" i="17"/>
  <c r="AG46" i="17"/>
  <c r="AI46" i="17"/>
  <c r="AJ46" i="17"/>
  <c r="AK46" i="17"/>
  <c r="AL46" i="17"/>
  <c r="AM46" i="17"/>
  <c r="AN46" i="17"/>
  <c r="AO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K49" i="17"/>
  <c r="L49" i="17"/>
  <c r="M49" i="17"/>
  <c r="N49" i="17"/>
  <c r="O49" i="17"/>
  <c r="P49" i="17"/>
  <c r="Q49" i="17"/>
  <c r="S49" i="17"/>
  <c r="T49" i="17"/>
  <c r="U49" i="17"/>
  <c r="V49" i="17"/>
  <c r="W49" i="17"/>
  <c r="X49" i="17"/>
  <c r="Y49" i="17"/>
  <c r="AA49" i="17"/>
  <c r="AB49" i="17"/>
  <c r="AC49" i="17"/>
  <c r="AD49" i="17"/>
  <c r="AE49" i="17"/>
  <c r="AF49" i="17"/>
  <c r="AG49" i="17"/>
  <c r="AI49" i="17"/>
  <c r="AJ49" i="17"/>
  <c r="AK49" i="17"/>
  <c r="AL49" i="17"/>
  <c r="AM49" i="17"/>
  <c r="AN49" i="17"/>
  <c r="AO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J52" i="17"/>
  <c r="K52" i="17"/>
  <c r="L52" i="17"/>
  <c r="M52" i="17"/>
  <c r="N52" i="17"/>
  <c r="O52" i="17"/>
  <c r="R52" i="17"/>
  <c r="S52" i="17"/>
  <c r="T52" i="17"/>
  <c r="U52" i="17"/>
  <c r="V52" i="17"/>
  <c r="W52" i="17"/>
  <c r="Z52" i="17"/>
  <c r="AA52" i="17"/>
  <c r="AB52" i="17"/>
  <c r="AC52" i="17"/>
  <c r="AD52" i="17"/>
  <c r="AE52" i="17"/>
  <c r="AH52" i="17"/>
  <c r="AI52" i="17"/>
  <c r="AJ52" i="17"/>
  <c r="AK52" i="17"/>
  <c r="AL52" i="17"/>
  <c r="AM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I55" i="17"/>
  <c r="J55" i="17"/>
  <c r="K55" i="17"/>
  <c r="L55" i="17"/>
  <c r="M55" i="17"/>
  <c r="N55" i="17"/>
  <c r="Q55" i="17"/>
  <c r="R55" i="17"/>
  <c r="S55" i="17"/>
  <c r="T55" i="17"/>
  <c r="U55" i="17"/>
  <c r="V55" i="17"/>
  <c r="Y55" i="17"/>
  <c r="Z55" i="17"/>
  <c r="AA55" i="17"/>
  <c r="AB55" i="17"/>
  <c r="AC55" i="17"/>
  <c r="AD55" i="17"/>
  <c r="AG55" i="17"/>
  <c r="AH55" i="17"/>
  <c r="AI55" i="17"/>
  <c r="AJ55" i="17"/>
  <c r="AK55" i="17"/>
  <c r="AL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C58" i="17" l="1"/>
  <c r="O36" i="17"/>
  <c r="AI24" i="17"/>
  <c r="AI28" i="26"/>
  <c r="L28" i="25"/>
  <c r="L28" i="16" s="1"/>
  <c r="L29" i="16"/>
  <c r="D44" i="24"/>
  <c r="D44" i="15" s="1"/>
  <c r="D41" i="15"/>
  <c r="AH47" i="26"/>
  <c r="R47" i="26"/>
  <c r="E58" i="17"/>
  <c r="AM36" i="17"/>
  <c r="W36" i="17"/>
  <c r="S24" i="17"/>
  <c r="S28" i="26"/>
  <c r="M23" i="19"/>
  <c r="M23" i="10" s="1"/>
  <c r="K23" i="17"/>
  <c r="AO27" i="17"/>
  <c r="AO28" i="26"/>
  <c r="AG28" i="26"/>
  <c r="AG27" i="17"/>
  <c r="Y27" i="17"/>
  <c r="Y28" i="26"/>
  <c r="Q28" i="26"/>
  <c r="Q27" i="17"/>
  <c r="I27" i="17"/>
  <c r="I28" i="26"/>
  <c r="AP28" i="26"/>
  <c r="AP23" i="17" s="1"/>
  <c r="AH28" i="26"/>
  <c r="AH23" i="17" s="1"/>
  <c r="Z28" i="26"/>
  <c r="Z23" i="17" s="1"/>
  <c r="R28" i="26"/>
  <c r="R23" i="17" s="1"/>
  <c r="J28" i="26"/>
  <c r="J23" i="17" s="1"/>
  <c r="AQ28" i="26"/>
  <c r="E60" i="15"/>
  <c r="D51" i="15"/>
  <c r="D47" i="24"/>
  <c r="D47" i="15" s="1"/>
  <c r="G44" i="26"/>
  <c r="G39" i="17" s="1"/>
  <c r="G36" i="17"/>
  <c r="L60" i="15"/>
  <c r="D60" i="15"/>
  <c r="L63" i="26"/>
  <c r="L42" i="17"/>
  <c r="AR44" i="26"/>
  <c r="AR39" i="17" s="1"/>
  <c r="K53" i="16"/>
  <c r="M53" i="25"/>
  <c r="M53" i="16" s="1"/>
  <c r="I47" i="16"/>
  <c r="I63" i="25"/>
  <c r="D28" i="25"/>
  <c r="D28" i="16" s="1"/>
  <c r="D29" i="16"/>
  <c r="E17" i="10"/>
  <c r="M17" i="19"/>
  <c r="M17" i="10" s="1"/>
  <c r="AE44" i="26"/>
  <c r="AE39" i="17" s="1"/>
  <c r="AE36" i="17"/>
  <c r="L41" i="15"/>
  <c r="AN55" i="17"/>
  <c r="AF55" i="17"/>
  <c r="X63" i="26"/>
  <c r="X55" i="17"/>
  <c r="P55" i="17"/>
  <c r="H55" i="17"/>
  <c r="AJ43" i="17"/>
  <c r="AJ47" i="26"/>
  <c r="T47" i="26"/>
  <c r="T43" i="17"/>
  <c r="D43" i="17"/>
  <c r="D47" i="26"/>
  <c r="AA28" i="26"/>
  <c r="U58" i="17"/>
  <c r="AB63" i="26"/>
  <c r="AB42" i="17"/>
  <c r="AE55" i="17"/>
  <c r="O55" i="17"/>
  <c r="AP47" i="26"/>
  <c r="AP46" i="17"/>
  <c r="Z47" i="26"/>
  <c r="Z46" i="17"/>
  <c r="J47" i="26"/>
  <c r="J46" i="17"/>
  <c r="AQ43" i="17"/>
  <c r="AQ47" i="26"/>
  <c r="AQ42" i="17" s="1"/>
  <c r="AI47" i="26"/>
  <c r="AI42" i="17" s="1"/>
  <c r="AI43" i="17"/>
  <c r="AA43" i="17"/>
  <c r="AA47" i="26"/>
  <c r="AA42" i="17" s="1"/>
  <c r="S47" i="26"/>
  <c r="S42" i="17" s="1"/>
  <c r="S43" i="17"/>
  <c r="K43" i="17"/>
  <c r="K47" i="26"/>
  <c r="K42" i="17" s="1"/>
  <c r="AR47" i="26"/>
  <c r="K51" i="25"/>
  <c r="G28" i="16"/>
  <c r="G44" i="25"/>
  <c r="G44" i="16" s="1"/>
  <c r="J47" i="15"/>
  <c r="J63" i="24"/>
  <c r="E67" i="23"/>
  <c r="E67" i="14" s="1"/>
  <c r="E65" i="14"/>
  <c r="AN47" i="26"/>
  <c r="AN42" i="17" s="1"/>
  <c r="AF47" i="26"/>
  <c r="AF42" i="17" s="1"/>
  <c r="X47" i="26"/>
  <c r="X42" i="17" s="1"/>
  <c r="P47" i="26"/>
  <c r="P42" i="17" s="1"/>
  <c r="H47" i="26"/>
  <c r="H42" i="17" s="1"/>
  <c r="AO47" i="26"/>
  <c r="AO42" i="17" s="1"/>
  <c r="AG47" i="26"/>
  <c r="AG42" i="17" s="1"/>
  <c r="Y47" i="26"/>
  <c r="Y42" i="17" s="1"/>
  <c r="Q47" i="26"/>
  <c r="Q42" i="17" s="1"/>
  <c r="I47" i="26"/>
  <c r="I42" i="17" s="1"/>
  <c r="AM28" i="26"/>
  <c r="AM23" i="17" s="1"/>
  <c r="AE28" i="26"/>
  <c r="AE23" i="17" s="1"/>
  <c r="W28" i="26"/>
  <c r="W23" i="17" s="1"/>
  <c r="O28" i="26"/>
  <c r="O23" i="17" s="1"/>
  <c r="G28" i="26"/>
  <c r="G23" i="17" s="1"/>
  <c r="AN28" i="26"/>
  <c r="AN23" i="17" s="1"/>
  <c r="AF28" i="26"/>
  <c r="AF23" i="17" s="1"/>
  <c r="X28" i="26"/>
  <c r="X23" i="17" s="1"/>
  <c r="P28" i="26"/>
  <c r="P23" i="17" s="1"/>
  <c r="H28" i="26"/>
  <c r="H23" i="17" s="1"/>
  <c r="L57" i="16"/>
  <c r="M57" i="25"/>
  <c r="M57" i="16" s="1"/>
  <c r="F63" i="24"/>
  <c r="F47" i="15"/>
  <c r="M41" i="23"/>
  <c r="M43" i="14"/>
  <c r="I44" i="23"/>
  <c r="I44" i="14" s="1"/>
  <c r="I28" i="14"/>
  <c r="F60" i="16"/>
  <c r="F63" i="25"/>
  <c r="J47" i="25"/>
  <c r="E44" i="25"/>
  <c r="E44" i="16" s="1"/>
  <c r="AQ63" i="26"/>
  <c r="AI63" i="26"/>
  <c r="AA63" i="26"/>
  <c r="S63" i="26"/>
  <c r="AL47" i="26"/>
  <c r="AD47" i="26"/>
  <c r="V47" i="26"/>
  <c r="N47" i="26"/>
  <c r="F47" i="26"/>
  <c r="AM47" i="26"/>
  <c r="AE47" i="26"/>
  <c r="AE42" i="17" s="1"/>
  <c r="W47" i="26"/>
  <c r="O47" i="26"/>
  <c r="O42" i="17" s="1"/>
  <c r="G47" i="26"/>
  <c r="AP44" i="26"/>
  <c r="AP39" i="17" s="1"/>
  <c r="AH44" i="26"/>
  <c r="AH39" i="17" s="1"/>
  <c r="J44" i="26"/>
  <c r="J39" i="17" s="1"/>
  <c r="AK28" i="26"/>
  <c r="AC28" i="26"/>
  <c r="U28" i="26"/>
  <c r="M28" i="26"/>
  <c r="E28" i="26"/>
  <c r="AL28" i="26"/>
  <c r="AL23" i="17" s="1"/>
  <c r="AD28" i="26"/>
  <c r="AD23" i="17" s="1"/>
  <c r="V28" i="26"/>
  <c r="N28" i="26"/>
  <c r="N23" i="17" s="1"/>
  <c r="F28" i="26"/>
  <c r="K61" i="16"/>
  <c r="K60" i="25"/>
  <c r="M61" i="25"/>
  <c r="M61" i="16" s="1"/>
  <c r="E60" i="16"/>
  <c r="K49" i="16"/>
  <c r="K48" i="25"/>
  <c r="M49" i="25"/>
  <c r="M49" i="16" s="1"/>
  <c r="E48" i="16"/>
  <c r="E47" i="25"/>
  <c r="E47" i="16" s="1"/>
  <c r="K41" i="25"/>
  <c r="K42" i="16"/>
  <c r="D44" i="25"/>
  <c r="D44" i="16" s="1"/>
  <c r="I47" i="24"/>
  <c r="H51" i="16"/>
  <c r="H47" i="25"/>
  <c r="L44" i="25"/>
  <c r="F28" i="25"/>
  <c r="F28" i="16" s="1"/>
  <c r="F28" i="24"/>
  <c r="F28" i="15" s="1"/>
  <c r="F29" i="15"/>
  <c r="AP68" i="13"/>
  <c r="AH68" i="13"/>
  <c r="Z68" i="13"/>
  <c r="R68" i="13"/>
  <c r="J68" i="13"/>
  <c r="AC59" i="13"/>
  <c r="AC55" i="22"/>
  <c r="AL55" i="22"/>
  <c r="AL56" i="13"/>
  <c r="AD56" i="13"/>
  <c r="AD55" i="22"/>
  <c r="V56" i="13"/>
  <c r="V55" i="22"/>
  <c r="N55" i="22"/>
  <c r="N56" i="13"/>
  <c r="F56" i="13"/>
  <c r="F55" i="22"/>
  <c r="AO63" i="26"/>
  <c r="Y63" i="26"/>
  <c r="AN44" i="26"/>
  <c r="AN39" i="17" s="1"/>
  <c r="AF44" i="26"/>
  <c r="AF39" i="17" s="1"/>
  <c r="X44" i="26"/>
  <c r="X39" i="17" s="1"/>
  <c r="P44" i="26"/>
  <c r="P39" i="17" s="1"/>
  <c r="H44" i="26"/>
  <c r="H39" i="17" s="1"/>
  <c r="G47" i="25"/>
  <c r="G47" i="24"/>
  <c r="G47" i="15" s="1"/>
  <c r="G48" i="15"/>
  <c r="E41" i="15"/>
  <c r="E44" i="24"/>
  <c r="E44" i="15" s="1"/>
  <c r="G28" i="24"/>
  <c r="G38" i="15"/>
  <c r="K28" i="24"/>
  <c r="K32" i="15"/>
  <c r="L31" i="15"/>
  <c r="L29" i="24"/>
  <c r="H60" i="14"/>
  <c r="M54" i="23"/>
  <c r="M54" i="14" s="1"/>
  <c r="M56" i="14"/>
  <c r="L47" i="23"/>
  <c r="D47" i="23"/>
  <c r="K56" i="16"/>
  <c r="K52" i="16"/>
  <c r="M38" i="25"/>
  <c r="M38" i="16" s="1"/>
  <c r="M30" i="25"/>
  <c r="M30" i="16" s="1"/>
  <c r="K29" i="25"/>
  <c r="H47" i="24"/>
  <c r="F44" i="24"/>
  <c r="F44" i="15" s="1"/>
  <c r="M48" i="23"/>
  <c r="M50" i="14"/>
  <c r="G41" i="14"/>
  <c r="J44" i="23"/>
  <c r="J44" i="14" s="1"/>
  <c r="J28" i="14"/>
  <c r="G32" i="13"/>
  <c r="G48" i="22"/>
  <c r="G48" i="13" s="1"/>
  <c r="AB13" i="13"/>
  <c r="AB29" i="22"/>
  <c r="AB29" i="13" s="1"/>
  <c r="K35" i="25"/>
  <c r="K35" i="16" s="1"/>
  <c r="M36" i="25"/>
  <c r="M36" i="16" s="1"/>
  <c r="J28" i="25"/>
  <c r="K63" i="24"/>
  <c r="E47" i="24"/>
  <c r="E47" i="15" s="1"/>
  <c r="K47" i="23"/>
  <c r="J47" i="14"/>
  <c r="J63" i="23"/>
  <c r="H28" i="23"/>
  <c r="H28" i="14" s="1"/>
  <c r="H29" i="14"/>
  <c r="AK55" i="22"/>
  <c r="M55" i="22"/>
  <c r="L47" i="25"/>
  <c r="L47" i="16" s="1"/>
  <c r="D47" i="25"/>
  <c r="D47" i="16" s="1"/>
  <c r="M35" i="25"/>
  <c r="M35" i="16" s="1"/>
  <c r="M60" i="23"/>
  <c r="M62" i="14"/>
  <c r="F65" i="23"/>
  <c r="G28" i="23"/>
  <c r="G28" i="14" s="1"/>
  <c r="G29" i="14"/>
  <c r="L41" i="16"/>
  <c r="D41" i="16"/>
  <c r="L63" i="25"/>
  <c r="D63" i="25"/>
  <c r="H28" i="25"/>
  <c r="K60" i="15"/>
  <c r="D29" i="15"/>
  <c r="K47" i="24"/>
  <c r="K47" i="15" s="1"/>
  <c r="L47" i="24"/>
  <c r="L47" i="15" s="1"/>
  <c r="I28" i="24"/>
  <c r="M28" i="23"/>
  <c r="M28" i="14" s="1"/>
  <c r="AR48" i="22"/>
  <c r="AR48" i="13" s="1"/>
  <c r="AR32" i="13"/>
  <c r="AB48" i="22"/>
  <c r="AB48" i="13" s="1"/>
  <c r="AB32" i="13"/>
  <c r="D48" i="22"/>
  <c r="D48" i="13" s="1"/>
  <c r="D32" i="13"/>
  <c r="N32" i="13"/>
  <c r="N48" i="22"/>
  <c r="N48" i="13" s="1"/>
  <c r="K32" i="25"/>
  <c r="K32" i="16" s="1"/>
  <c r="F41" i="15"/>
  <c r="I65" i="23"/>
  <c r="H48" i="14"/>
  <c r="H47" i="23"/>
  <c r="H47" i="14" s="1"/>
  <c r="J29" i="16"/>
  <c r="M32" i="25"/>
  <c r="M32" i="16" s="1"/>
  <c r="M31" i="25"/>
  <c r="M31" i="16" s="1"/>
  <c r="G63" i="24"/>
  <c r="H28" i="24"/>
  <c r="H28" i="15" s="1"/>
  <c r="G47" i="23"/>
  <c r="H44" i="23"/>
  <c r="H44" i="14" s="1"/>
  <c r="H41" i="14"/>
  <c r="L28" i="23"/>
  <c r="D28" i="23"/>
  <c r="AK48" i="22"/>
  <c r="AK48" i="13" s="1"/>
  <c r="AK32" i="13"/>
  <c r="F32" i="20"/>
  <c r="F36" i="11"/>
  <c r="M40" i="14"/>
  <c r="K29" i="14"/>
  <c r="M32" i="23"/>
  <c r="M32" i="14" s="1"/>
  <c r="AO71" i="22"/>
  <c r="AO71" i="13" s="1"/>
  <c r="AA71" i="22"/>
  <c r="AA71" i="13" s="1"/>
  <c r="K71" i="22"/>
  <c r="K71" i="13" s="1"/>
  <c r="K13" i="22"/>
  <c r="D71" i="19"/>
  <c r="D55" i="10"/>
  <c r="E55" i="22"/>
  <c r="AF29" i="22"/>
  <c r="AF29" i="13" s="1"/>
  <c r="AA13" i="22"/>
  <c r="D13" i="22"/>
  <c r="K14" i="12"/>
  <c r="K13" i="21"/>
  <c r="L36" i="20"/>
  <c r="L36" i="11" s="1"/>
  <c r="L38" i="11"/>
  <c r="G48" i="20"/>
  <c r="G48" i="11" s="1"/>
  <c r="G32" i="11"/>
  <c r="H29" i="19"/>
  <c r="H29" i="10" s="1"/>
  <c r="AJ32" i="13"/>
  <c r="T32" i="13"/>
  <c r="AG71" i="22"/>
  <c r="AG71" i="13" s="1"/>
  <c r="AR55" i="22"/>
  <c r="AR55" i="13" s="1"/>
  <c r="AJ55" i="22"/>
  <c r="AJ55" i="13" s="1"/>
  <c r="AB55" i="22"/>
  <c r="AB55" i="13" s="1"/>
  <c r="T55" i="22"/>
  <c r="L55" i="22"/>
  <c r="D55" i="22"/>
  <c r="AD29" i="22"/>
  <c r="AD29" i="13" s="1"/>
  <c r="AR13" i="22"/>
  <c r="F68" i="12"/>
  <c r="M60" i="21"/>
  <c r="D55" i="21"/>
  <c r="D59" i="12"/>
  <c r="F55" i="21"/>
  <c r="F55" i="12" s="1"/>
  <c r="F56" i="12"/>
  <c r="J29" i="21"/>
  <c r="J29" i="12" s="1"/>
  <c r="J13" i="12"/>
  <c r="E68" i="11"/>
  <c r="X26" i="13"/>
  <c r="I71" i="22"/>
  <c r="I71" i="13" s="1"/>
  <c r="AQ55" i="22"/>
  <c r="AQ55" i="13" s="1"/>
  <c r="AI55" i="22"/>
  <c r="AI55" i="13" s="1"/>
  <c r="AA55" i="22"/>
  <c r="AA55" i="13" s="1"/>
  <c r="S55" i="22"/>
  <c r="S55" i="13" s="1"/>
  <c r="K55" i="22"/>
  <c r="K55" i="13" s="1"/>
  <c r="U55" i="22"/>
  <c r="AM48" i="22"/>
  <c r="AM48" i="13" s="1"/>
  <c r="P48" i="22"/>
  <c r="P48" i="13" s="1"/>
  <c r="AP48" i="22"/>
  <c r="AP48" i="13" s="1"/>
  <c r="AH48" i="22"/>
  <c r="AH48" i="13" s="1"/>
  <c r="Z48" i="22"/>
  <c r="Z48" i="13" s="1"/>
  <c r="R48" i="22"/>
  <c r="R48" i="13" s="1"/>
  <c r="J48" i="22"/>
  <c r="J48" i="13" s="1"/>
  <c r="AP14" i="13"/>
  <c r="AP13" i="22"/>
  <c r="AH14" i="13"/>
  <c r="AH13" i="22"/>
  <c r="Z14" i="13"/>
  <c r="Z13" i="22"/>
  <c r="R14" i="13"/>
  <c r="R13" i="22"/>
  <c r="J14" i="13"/>
  <c r="J13" i="22"/>
  <c r="AQ13" i="22"/>
  <c r="T13" i="22"/>
  <c r="L55" i="21"/>
  <c r="L59" i="12"/>
  <c r="E71" i="21"/>
  <c r="E71" i="12" s="1"/>
  <c r="E55" i="12"/>
  <c r="M18" i="12"/>
  <c r="M17" i="21"/>
  <c r="M17" i="12" s="1"/>
  <c r="L68" i="20"/>
  <c r="L69" i="11"/>
  <c r="E55" i="20"/>
  <c r="E55" i="11" s="1"/>
  <c r="E56" i="11"/>
  <c r="Y68" i="13"/>
  <c r="AK56" i="13"/>
  <c r="M56" i="13"/>
  <c r="AP55" i="22"/>
  <c r="AP55" i="13" s="1"/>
  <c r="AH55" i="22"/>
  <c r="AH55" i="13" s="1"/>
  <c r="Z55" i="22"/>
  <c r="Z55" i="13" s="1"/>
  <c r="R55" i="22"/>
  <c r="R55" i="13" s="1"/>
  <c r="J55" i="22"/>
  <c r="J55" i="13" s="1"/>
  <c r="AL48" i="22"/>
  <c r="AL48" i="13" s="1"/>
  <c r="O48" i="22"/>
  <c r="O48" i="13" s="1"/>
  <c r="AO48" i="22"/>
  <c r="AO48" i="13" s="1"/>
  <c r="AG48" i="22"/>
  <c r="AG48" i="13" s="1"/>
  <c r="Y48" i="22"/>
  <c r="Y48" i="13" s="1"/>
  <c r="Q48" i="22"/>
  <c r="Q48" i="13" s="1"/>
  <c r="I48" i="22"/>
  <c r="I48" i="13" s="1"/>
  <c r="E32" i="22"/>
  <c r="W29" i="22"/>
  <c r="W29" i="13" s="1"/>
  <c r="S13" i="22"/>
  <c r="F48" i="19"/>
  <c r="F48" i="10" s="1"/>
  <c r="M32" i="13"/>
  <c r="AF26" i="13"/>
  <c r="AF48" i="22"/>
  <c r="AF48" i="13" s="1"/>
  <c r="V29" i="22"/>
  <c r="V29" i="13" s="1"/>
  <c r="AN13" i="22"/>
  <c r="AN13" i="13" s="1"/>
  <c r="AF13" i="22"/>
  <c r="AF13" i="13" s="1"/>
  <c r="X13" i="22"/>
  <c r="X13" i="13" s="1"/>
  <c r="P13" i="22"/>
  <c r="P13" i="13" s="1"/>
  <c r="H13" i="22"/>
  <c r="H13" i="13" s="1"/>
  <c r="AJ13" i="22"/>
  <c r="I32" i="12"/>
  <c r="I48" i="21"/>
  <c r="I48" i="12" s="1"/>
  <c r="F26" i="11"/>
  <c r="AR71" i="22"/>
  <c r="AR71" i="13" s="1"/>
  <c r="AJ71" i="22"/>
  <c r="AJ71" i="13" s="1"/>
  <c r="AB71" i="22"/>
  <c r="AB71" i="13" s="1"/>
  <c r="AE48" i="22"/>
  <c r="AE48" i="13" s="1"/>
  <c r="AQ32" i="22"/>
  <c r="AI32" i="22"/>
  <c r="AA32" i="22"/>
  <c r="S32" i="22"/>
  <c r="K32" i="22"/>
  <c r="U32" i="22"/>
  <c r="AM13" i="22"/>
  <c r="AM13" i="13" s="1"/>
  <c r="AE13" i="22"/>
  <c r="W13" i="22"/>
  <c r="W13" i="13" s="1"/>
  <c r="O13" i="22"/>
  <c r="G13" i="22"/>
  <c r="AI13" i="22"/>
  <c r="L13" i="22"/>
  <c r="H55" i="21"/>
  <c r="M40" i="21"/>
  <c r="K39" i="21"/>
  <c r="K39" i="12" s="1"/>
  <c r="K40" i="12"/>
  <c r="H32" i="12"/>
  <c r="H48" i="21"/>
  <c r="H48" i="12" s="1"/>
  <c r="L26" i="20"/>
  <c r="L28" i="11"/>
  <c r="M28" i="21"/>
  <c r="M28" i="12" s="1"/>
  <c r="F14" i="11"/>
  <c r="F13" i="20"/>
  <c r="F13" i="11" s="1"/>
  <c r="M68" i="19"/>
  <c r="M68" i="10" s="1"/>
  <c r="M69" i="10"/>
  <c r="I71" i="19"/>
  <c r="I71" i="10" s="1"/>
  <c r="I55" i="10"/>
  <c r="M61" i="21"/>
  <c r="M61" i="12" s="1"/>
  <c r="K59" i="21"/>
  <c r="K59" i="12" s="1"/>
  <c r="K51" i="12"/>
  <c r="M51" i="21"/>
  <c r="M51" i="12" s="1"/>
  <c r="J45" i="12"/>
  <c r="J33" i="12"/>
  <c r="J32" i="21"/>
  <c r="J32" i="12" s="1"/>
  <c r="K26" i="12"/>
  <c r="K29" i="21"/>
  <c r="K29" i="12" s="1"/>
  <c r="H29" i="20"/>
  <c r="H29" i="11" s="1"/>
  <c r="H13" i="11"/>
  <c r="J55" i="19"/>
  <c r="J55" i="10" s="1"/>
  <c r="J56" i="10"/>
  <c r="H71" i="19"/>
  <c r="H71" i="10" s="1"/>
  <c r="H55" i="10"/>
  <c r="I13" i="19"/>
  <c r="I13" i="10" s="1"/>
  <c r="I14" i="10"/>
  <c r="D13" i="12"/>
  <c r="K68" i="21"/>
  <c r="M69" i="21"/>
  <c r="K56" i="21"/>
  <c r="M57" i="21"/>
  <c r="G48" i="21"/>
  <c r="G48" i="12" s="1"/>
  <c r="K38" i="12"/>
  <c r="M38" i="21"/>
  <c r="M38" i="12" s="1"/>
  <c r="K36" i="21"/>
  <c r="K36" i="12" s="1"/>
  <c r="E13" i="21"/>
  <c r="L56" i="20"/>
  <c r="L57" i="11"/>
  <c r="D29" i="20"/>
  <c r="D29" i="11" s="1"/>
  <c r="L16" i="11"/>
  <c r="M16" i="21"/>
  <c r="M16" i="12" s="1"/>
  <c r="M33" i="10"/>
  <c r="E32" i="19"/>
  <c r="E33" i="10"/>
  <c r="G29" i="19"/>
  <c r="G29" i="10" s="1"/>
  <c r="M14" i="10"/>
  <c r="AO13" i="22"/>
  <c r="AO13" i="13" s="1"/>
  <c r="AG13" i="22"/>
  <c r="AG13" i="13" s="1"/>
  <c r="Y13" i="22"/>
  <c r="Y13" i="13" s="1"/>
  <c r="Q13" i="22"/>
  <c r="Q13" i="13" s="1"/>
  <c r="I13" i="22"/>
  <c r="I13" i="13" s="1"/>
  <c r="F45" i="12"/>
  <c r="M37" i="12"/>
  <c r="F33" i="12"/>
  <c r="F32" i="21"/>
  <c r="F32" i="12" s="1"/>
  <c r="G26" i="12"/>
  <c r="K55" i="20"/>
  <c r="J55" i="20"/>
  <c r="L45" i="11"/>
  <c r="L14" i="20"/>
  <c r="F65" i="10"/>
  <c r="D30" i="10"/>
  <c r="F30" i="10" s="1"/>
  <c r="F55" i="19"/>
  <c r="F55" i="10" s="1"/>
  <c r="F56" i="10"/>
  <c r="F29" i="19"/>
  <c r="F29" i="10" s="1"/>
  <c r="E13" i="19"/>
  <c r="J71" i="21"/>
  <c r="J71" i="12" s="1"/>
  <c r="J55" i="21"/>
  <c r="J55" i="12" s="1"/>
  <c r="E48" i="21"/>
  <c r="E48" i="12" s="1"/>
  <c r="E32" i="12"/>
  <c r="M27" i="12"/>
  <c r="M21" i="12"/>
  <c r="M20" i="21"/>
  <c r="M20" i="12" s="1"/>
  <c r="G13" i="21"/>
  <c r="G13" i="12" s="1"/>
  <c r="G14" i="12"/>
  <c r="I68" i="11"/>
  <c r="F55" i="20"/>
  <c r="K48" i="20"/>
  <c r="K48" i="11" s="1"/>
  <c r="L33" i="11"/>
  <c r="L32" i="20"/>
  <c r="L32" i="11" s="1"/>
  <c r="D32" i="20"/>
  <c r="D32" i="11" s="1"/>
  <c r="J26" i="11"/>
  <c r="L24" i="11"/>
  <c r="M24" i="21"/>
  <c r="L23" i="20"/>
  <c r="L23" i="11" s="1"/>
  <c r="I13" i="20"/>
  <c r="I13" i="11" s="1"/>
  <c r="K13" i="20"/>
  <c r="M56" i="19"/>
  <c r="M57" i="10"/>
  <c r="K32" i="10"/>
  <c r="K48" i="19"/>
  <c r="K48" i="10" s="1"/>
  <c r="L29" i="19"/>
  <c r="L29" i="10" s="1"/>
  <c r="L13" i="10"/>
  <c r="D29" i="19"/>
  <c r="D13" i="10"/>
  <c r="K57" i="12"/>
  <c r="I55" i="12"/>
  <c r="I71" i="21"/>
  <c r="I71" i="12" s="1"/>
  <c r="K45" i="21"/>
  <c r="K46" i="12"/>
  <c r="M46" i="21"/>
  <c r="K33" i="21"/>
  <c r="K34" i="12"/>
  <c r="M34" i="21"/>
  <c r="D32" i="21"/>
  <c r="M15" i="12"/>
  <c r="F29" i="21"/>
  <c r="F29" i="12" s="1"/>
  <c r="F13" i="12"/>
  <c r="I33" i="11"/>
  <c r="I55" i="20"/>
  <c r="I55" i="11" s="1"/>
  <c r="I56" i="11"/>
  <c r="K32" i="20"/>
  <c r="K32" i="11" s="1"/>
  <c r="I29" i="20"/>
  <c r="I29" i="11" s="1"/>
  <c r="J13" i="20"/>
  <c r="J13" i="11" s="1"/>
  <c r="J14" i="11"/>
  <c r="G13" i="20"/>
  <c r="J71" i="19"/>
  <c r="J71" i="10" s="1"/>
  <c r="K29" i="19"/>
  <c r="K29" i="10" s="1"/>
  <c r="K13" i="10"/>
  <c r="M63" i="21"/>
  <c r="K62" i="21"/>
  <c r="K62" i="12" s="1"/>
  <c r="M44" i="21"/>
  <c r="M44" i="12" s="1"/>
  <c r="K44" i="12"/>
  <c r="H55" i="20"/>
  <c r="I48" i="20"/>
  <c r="I48" i="11" s="1"/>
  <c r="H32" i="20"/>
  <c r="H32" i="11" s="1"/>
  <c r="F71" i="19"/>
  <c r="F71" i="10" s="1"/>
  <c r="M63" i="10"/>
  <c r="M62" i="19"/>
  <c r="M62" i="10" s="1"/>
  <c r="K71" i="19"/>
  <c r="K71" i="10" s="1"/>
  <c r="K55" i="10"/>
  <c r="L71" i="19"/>
  <c r="L71" i="10" s="1"/>
  <c r="L55" i="10"/>
  <c r="M42" i="19"/>
  <c r="M42" i="10" s="1"/>
  <c r="M36" i="19"/>
  <c r="M36" i="10" s="1"/>
  <c r="I33" i="10"/>
  <c r="I32" i="19"/>
  <c r="M66" i="21"/>
  <c r="M43" i="21"/>
  <c r="T13" i="13" l="1"/>
  <c r="T29" i="22"/>
  <c r="T29" i="13" s="1"/>
  <c r="D13" i="13"/>
  <c r="D29" i="22"/>
  <c r="D29" i="13" s="1"/>
  <c r="M71" i="22"/>
  <c r="M71" i="13" s="1"/>
  <c r="M55" i="13"/>
  <c r="AJ13" i="13"/>
  <c r="AJ29" i="22"/>
  <c r="AJ29" i="13" s="1"/>
  <c r="D28" i="14"/>
  <c r="D44" i="23"/>
  <c r="D44" i="14" s="1"/>
  <c r="AQ58" i="17"/>
  <c r="K13" i="11"/>
  <c r="K29" i="20"/>
  <c r="K29" i="11" s="1"/>
  <c r="D71" i="10"/>
  <c r="M71" i="19"/>
  <c r="M71" i="10" s="1"/>
  <c r="AL71" i="22"/>
  <c r="AL71" i="13" s="1"/>
  <c r="AL55" i="13"/>
  <c r="K60" i="16"/>
  <c r="M60" i="25"/>
  <c r="M60" i="16" s="1"/>
  <c r="M51" i="25"/>
  <c r="M51" i="16" s="1"/>
  <c r="K51" i="16"/>
  <c r="AB65" i="26"/>
  <c r="AB58" i="17"/>
  <c r="AJ42" i="17"/>
  <c r="AJ63" i="26"/>
  <c r="H55" i="11"/>
  <c r="H71" i="20"/>
  <c r="H71" i="11" s="1"/>
  <c r="G13" i="11"/>
  <c r="G29" i="20"/>
  <c r="G29" i="11" s="1"/>
  <c r="M45" i="21"/>
  <c r="M46" i="12"/>
  <c r="L48" i="20"/>
  <c r="L48" i="11" s="1"/>
  <c r="M36" i="21"/>
  <c r="M36" i="12" s="1"/>
  <c r="L13" i="13"/>
  <c r="L29" i="22"/>
  <c r="L29" i="13" s="1"/>
  <c r="U48" i="22"/>
  <c r="U48" i="13" s="1"/>
  <c r="U32" i="13"/>
  <c r="J13" i="13"/>
  <c r="J29" i="22"/>
  <c r="J29" i="13" s="1"/>
  <c r="AP13" i="13"/>
  <c r="AP29" i="22"/>
  <c r="AP29" i="13" s="1"/>
  <c r="D55" i="12"/>
  <c r="D71" i="21"/>
  <c r="D71" i="12" s="1"/>
  <c r="T71" i="22"/>
  <c r="T71" i="13" s="1"/>
  <c r="T55" i="13"/>
  <c r="H29" i="22"/>
  <c r="H29" i="13" s="1"/>
  <c r="K13" i="13"/>
  <c r="K29" i="22"/>
  <c r="K29" i="13" s="1"/>
  <c r="F65" i="14"/>
  <c r="F67" i="23"/>
  <c r="F67" i="14" s="1"/>
  <c r="H63" i="23"/>
  <c r="AC71" i="22"/>
  <c r="AC71" i="13" s="1"/>
  <c r="AC55" i="13"/>
  <c r="H47" i="16"/>
  <c r="H63" i="25"/>
  <c r="U23" i="17"/>
  <c r="U44" i="26"/>
  <c r="G63" i="26"/>
  <c r="G42" i="17"/>
  <c r="AD63" i="26"/>
  <c r="AD42" i="17"/>
  <c r="J63" i="25"/>
  <c r="J47" i="16"/>
  <c r="F65" i="24"/>
  <c r="F63" i="15"/>
  <c r="I29" i="19"/>
  <c r="I29" i="10" s="1"/>
  <c r="AR63" i="26"/>
  <c r="AR42" i="17"/>
  <c r="AP63" i="26"/>
  <c r="AP42" i="17"/>
  <c r="AF63" i="26"/>
  <c r="S44" i="26"/>
  <c r="S39" i="17" s="1"/>
  <c r="S23" i="17"/>
  <c r="R63" i="26"/>
  <c r="R42" i="17"/>
  <c r="L65" i="25"/>
  <c r="L63" i="16"/>
  <c r="G44" i="24"/>
  <c r="G44" i="15" s="1"/>
  <c r="G28" i="15"/>
  <c r="Y44" i="26"/>
  <c r="Y39" i="17" s="1"/>
  <c r="Y23" i="17"/>
  <c r="H71" i="21"/>
  <c r="H71" i="12" s="1"/>
  <c r="H55" i="12"/>
  <c r="L68" i="11"/>
  <c r="I28" i="15"/>
  <c r="I44" i="24"/>
  <c r="I44" i="15" s="1"/>
  <c r="J55" i="11"/>
  <c r="J71" i="20"/>
  <c r="J71" i="11" s="1"/>
  <c r="M13" i="19"/>
  <c r="M13" i="10" s="1"/>
  <c r="L29" i="20"/>
  <c r="L29" i="11" s="1"/>
  <c r="L26" i="11"/>
  <c r="AI13" i="13"/>
  <c r="AI29" i="22"/>
  <c r="AI29" i="13" s="1"/>
  <c r="K48" i="22"/>
  <c r="K48" i="13" s="1"/>
  <c r="K32" i="13"/>
  <c r="U71" i="22"/>
  <c r="U71" i="13" s="1"/>
  <c r="U55" i="13"/>
  <c r="M59" i="21"/>
  <c r="M59" i="12" s="1"/>
  <c r="M60" i="12"/>
  <c r="P29" i="22"/>
  <c r="P29" i="13" s="1"/>
  <c r="I29" i="22"/>
  <c r="I29" i="13" s="1"/>
  <c r="G44" i="23"/>
  <c r="G44" i="14" s="1"/>
  <c r="L28" i="24"/>
  <c r="L29" i="15"/>
  <c r="I63" i="26"/>
  <c r="N71" i="22"/>
  <c r="N71" i="13" s="1"/>
  <c r="N55" i="13"/>
  <c r="AH71" i="22"/>
  <c r="AH71" i="13" s="1"/>
  <c r="K47" i="25"/>
  <c r="K47" i="16" s="1"/>
  <c r="K48" i="16"/>
  <c r="M48" i="25"/>
  <c r="M48" i="16" s="1"/>
  <c r="F23" i="17"/>
  <c r="F44" i="26"/>
  <c r="F39" i="17" s="1"/>
  <c r="AC23" i="17"/>
  <c r="AC44" i="26"/>
  <c r="AL42" i="17"/>
  <c r="AL63" i="26"/>
  <c r="F63" i="16"/>
  <c r="F65" i="25"/>
  <c r="F44" i="25"/>
  <c r="F44" i="16" s="1"/>
  <c r="L58" i="17"/>
  <c r="L65" i="26"/>
  <c r="AG44" i="26"/>
  <c r="AG39" i="17" s="1"/>
  <c r="AG23" i="17"/>
  <c r="AH63" i="26"/>
  <c r="AH42" i="17"/>
  <c r="O44" i="26"/>
  <c r="O39" i="17" s="1"/>
  <c r="M39" i="21"/>
  <c r="M39" i="12" s="1"/>
  <c r="M40" i="12"/>
  <c r="AH13" i="13"/>
  <c r="AH29" i="22"/>
  <c r="AH29" i="13" s="1"/>
  <c r="K63" i="15"/>
  <c r="E23" i="17"/>
  <c r="E44" i="26"/>
  <c r="M44" i="23"/>
  <c r="M44" i="14" s="1"/>
  <c r="M41" i="14"/>
  <c r="T42" i="17"/>
  <c r="T63" i="26"/>
  <c r="E29" i="19"/>
  <c r="E29" i="10" s="1"/>
  <c r="E13" i="10"/>
  <c r="AM29" i="22"/>
  <c r="AM29" i="13" s="1"/>
  <c r="AQ13" i="13"/>
  <c r="AQ29" i="22"/>
  <c r="AQ29" i="13" s="1"/>
  <c r="L44" i="16"/>
  <c r="M57" i="12"/>
  <c r="M56" i="21"/>
  <c r="M56" i="12" s="1"/>
  <c r="M65" i="21"/>
  <c r="M65" i="12" s="1"/>
  <c r="M66" i="12"/>
  <c r="K45" i="12"/>
  <c r="M24" i="12"/>
  <c r="M23" i="21"/>
  <c r="M23" i="12" s="1"/>
  <c r="F55" i="11"/>
  <c r="F71" i="20"/>
  <c r="F71" i="11" s="1"/>
  <c r="M26" i="21"/>
  <c r="K71" i="20"/>
  <c r="K71" i="11" s="1"/>
  <c r="K55" i="11"/>
  <c r="F48" i="21"/>
  <c r="F48" i="12" s="1"/>
  <c r="K55" i="21"/>
  <c r="K55" i="12" s="1"/>
  <c r="K56" i="12"/>
  <c r="G13" i="13"/>
  <c r="G29" i="22"/>
  <c r="G29" i="13" s="1"/>
  <c r="S48" i="22"/>
  <c r="S48" i="13" s="1"/>
  <c r="S32" i="13"/>
  <c r="F29" i="20"/>
  <c r="F29" i="11" s="1"/>
  <c r="S13" i="13"/>
  <c r="S29" i="22"/>
  <c r="S29" i="13" s="1"/>
  <c r="R13" i="13"/>
  <c r="R29" i="22"/>
  <c r="R29" i="13" s="1"/>
  <c r="E71" i="20"/>
  <c r="E71" i="11" s="1"/>
  <c r="X29" i="22"/>
  <c r="X29" i="13" s="1"/>
  <c r="S71" i="22"/>
  <c r="S71" i="13" s="1"/>
  <c r="G47" i="14"/>
  <c r="G63" i="23"/>
  <c r="I67" i="23"/>
  <c r="I67" i="14" s="1"/>
  <c r="I65" i="14"/>
  <c r="Q29" i="22"/>
  <c r="Q29" i="13" s="1"/>
  <c r="M60" i="14"/>
  <c r="J63" i="14"/>
  <c r="J65" i="23"/>
  <c r="Q63" i="26"/>
  <c r="V71" i="22"/>
  <c r="V71" i="13" s="1"/>
  <c r="V55" i="13"/>
  <c r="I47" i="15"/>
  <c r="I63" i="24"/>
  <c r="AK23" i="17"/>
  <c r="AK44" i="26"/>
  <c r="W63" i="26"/>
  <c r="W42" i="17"/>
  <c r="K63" i="26"/>
  <c r="O63" i="26"/>
  <c r="AA44" i="26"/>
  <c r="AA39" i="17" s="1"/>
  <c r="AA23" i="17"/>
  <c r="H63" i="26"/>
  <c r="AN63" i="26"/>
  <c r="D63" i="24"/>
  <c r="I44" i="26"/>
  <c r="I39" i="17" s="1"/>
  <c r="I23" i="17"/>
  <c r="AO44" i="26"/>
  <c r="AO39" i="17" s="1"/>
  <c r="AO23" i="17"/>
  <c r="D71" i="22"/>
  <c r="D71" i="13" s="1"/>
  <c r="D55" i="13"/>
  <c r="K29" i="16"/>
  <c r="K28" i="25"/>
  <c r="K28" i="16" s="1"/>
  <c r="M29" i="25"/>
  <c r="M29" i="16" s="1"/>
  <c r="L71" i="22"/>
  <c r="L71" i="13" s="1"/>
  <c r="L55" i="13"/>
  <c r="AK71" i="22"/>
  <c r="AK71" i="13" s="1"/>
  <c r="AK55" i="13"/>
  <c r="Z71" i="22"/>
  <c r="Z71" i="13" s="1"/>
  <c r="I32" i="10"/>
  <c r="I48" i="19"/>
  <c r="I48" i="10" s="1"/>
  <c r="O13" i="13"/>
  <c r="O29" i="22"/>
  <c r="O29" i="13" s="1"/>
  <c r="AA48" i="22"/>
  <c r="AA48" i="13" s="1"/>
  <c r="AA32" i="13"/>
  <c r="F71" i="21"/>
  <c r="F71" i="12" s="1"/>
  <c r="F32" i="11"/>
  <c r="F48" i="20"/>
  <c r="F48" i="11" s="1"/>
  <c r="H44" i="24"/>
  <c r="H44" i="15" s="1"/>
  <c r="Y29" i="22"/>
  <c r="Y29" i="13" s="1"/>
  <c r="M47" i="23"/>
  <c r="M47" i="14" s="1"/>
  <c r="M48" i="14"/>
  <c r="D47" i="14"/>
  <c r="D63" i="23"/>
  <c r="G47" i="16"/>
  <c r="G63" i="25"/>
  <c r="Y58" i="17"/>
  <c r="Y65" i="26"/>
  <c r="J71" i="22"/>
  <c r="J71" i="13" s="1"/>
  <c r="AP71" i="22"/>
  <c r="AP71" i="13" s="1"/>
  <c r="M54" i="25"/>
  <c r="M54" i="16" s="1"/>
  <c r="V23" i="17"/>
  <c r="V44" i="26"/>
  <c r="V39" i="17" s="1"/>
  <c r="S58" i="17"/>
  <c r="S65" i="26"/>
  <c r="J65" i="24"/>
  <c r="J63" i="15"/>
  <c r="D42" i="17"/>
  <c r="D63" i="26"/>
  <c r="I65" i="25"/>
  <c r="I63" i="16"/>
  <c r="E63" i="24"/>
  <c r="W44" i="26"/>
  <c r="W39" i="17" s="1"/>
  <c r="M55" i="19"/>
  <c r="M55" i="10" s="1"/>
  <c r="M56" i="10"/>
  <c r="M30" i="10" s="1"/>
  <c r="M32" i="19"/>
  <c r="M32" i="10" s="1"/>
  <c r="F71" i="22"/>
  <c r="F71" i="13" s="1"/>
  <c r="F55" i="13"/>
  <c r="Z63" i="26"/>
  <c r="Z42" i="17"/>
  <c r="AI44" i="26"/>
  <c r="AI39" i="17" s="1"/>
  <c r="AI23" i="17"/>
  <c r="K33" i="12"/>
  <c r="K32" i="21"/>
  <c r="L44" i="23"/>
  <c r="L44" i="14" s="1"/>
  <c r="L28" i="14"/>
  <c r="M23" i="17"/>
  <c r="M44" i="26"/>
  <c r="L55" i="20"/>
  <c r="L55" i="11" s="1"/>
  <c r="L56" i="11"/>
  <c r="M62" i="21"/>
  <c r="M62" i="12" s="1"/>
  <c r="M63" i="12"/>
  <c r="D32" i="12"/>
  <c r="D48" i="21"/>
  <c r="D48" i="12" s="1"/>
  <c r="J29" i="20"/>
  <c r="J29" i="11" s="1"/>
  <c r="G29" i="21"/>
  <c r="G29" i="12" s="1"/>
  <c r="E32" i="10"/>
  <c r="E48" i="19"/>
  <c r="E13" i="12"/>
  <c r="E29" i="21"/>
  <c r="E29" i="12" s="1"/>
  <c r="K71" i="21"/>
  <c r="K71" i="12" s="1"/>
  <c r="K68" i="12"/>
  <c r="J48" i="21"/>
  <c r="J48" i="12" s="1"/>
  <c r="AI48" i="22"/>
  <c r="AI48" i="13" s="1"/>
  <c r="AI32" i="13"/>
  <c r="E48" i="22"/>
  <c r="E48" i="13" s="1"/>
  <c r="E32" i="13"/>
  <c r="Z13" i="13"/>
  <c r="Z29" i="22"/>
  <c r="Z29" i="13" s="1"/>
  <c r="AR13" i="13"/>
  <c r="AR29" i="22"/>
  <c r="AR29" i="13" s="1"/>
  <c r="K13" i="12"/>
  <c r="M13" i="21"/>
  <c r="M13" i="12" s="1"/>
  <c r="AN29" i="22"/>
  <c r="AN29" i="13" s="1"/>
  <c r="AI71" i="22"/>
  <c r="AI71" i="13" s="1"/>
  <c r="G63" i="15"/>
  <c r="G65" i="24"/>
  <c r="H28" i="16"/>
  <c r="H44" i="25"/>
  <c r="H44" i="16" s="1"/>
  <c r="AG29" i="22"/>
  <c r="AG29" i="13" s="1"/>
  <c r="K47" i="14"/>
  <c r="K63" i="23"/>
  <c r="L47" i="14"/>
  <c r="L63" i="23"/>
  <c r="K28" i="15"/>
  <c r="K44" i="24"/>
  <c r="K44" i="15" s="1"/>
  <c r="AG63" i="26"/>
  <c r="AD71" i="22"/>
  <c r="AD71" i="13" s="1"/>
  <c r="AD55" i="13"/>
  <c r="E63" i="25"/>
  <c r="R44" i="26"/>
  <c r="R39" i="17" s="1"/>
  <c r="AM63" i="26"/>
  <c r="AM42" i="17"/>
  <c r="AA58" i="17"/>
  <c r="AA65" i="26"/>
  <c r="J63" i="26"/>
  <c r="J42" i="17"/>
  <c r="AE63" i="26"/>
  <c r="P63" i="26"/>
  <c r="L63" i="24"/>
  <c r="AQ44" i="26"/>
  <c r="AQ39" i="17" s="1"/>
  <c r="AQ23" i="17"/>
  <c r="N44" i="26"/>
  <c r="N39" i="17" s="1"/>
  <c r="D48" i="20"/>
  <c r="D48" i="11" s="1"/>
  <c r="H48" i="20"/>
  <c r="H48" i="11" s="1"/>
  <c r="N63" i="26"/>
  <c r="N42" i="17"/>
  <c r="X65" i="26"/>
  <c r="X58" i="17"/>
  <c r="D29" i="10"/>
  <c r="M29" i="19"/>
  <c r="M29" i="10" s="1"/>
  <c r="AA13" i="13"/>
  <c r="AA29" i="22"/>
  <c r="AA29" i="13" s="1"/>
  <c r="J44" i="25"/>
  <c r="J44" i="16" s="1"/>
  <c r="J28" i="16"/>
  <c r="V42" i="17"/>
  <c r="V63" i="26"/>
  <c r="M42" i="21"/>
  <c r="M42" i="12" s="1"/>
  <c r="M43" i="12"/>
  <c r="M14" i="21"/>
  <c r="M14" i="12" s="1"/>
  <c r="I71" i="20"/>
  <c r="I71" i="11" s="1"/>
  <c r="M68" i="21"/>
  <c r="M69" i="12"/>
  <c r="M33" i="21"/>
  <c r="M33" i="12" s="1"/>
  <c r="M34" i="12"/>
  <c r="L13" i="20"/>
  <c r="L13" i="11" s="1"/>
  <c r="L14" i="11"/>
  <c r="AE13" i="13"/>
  <c r="AE29" i="22"/>
  <c r="AE29" i="13" s="1"/>
  <c r="AQ48" i="22"/>
  <c r="AQ48" i="13" s="1"/>
  <c r="AQ32" i="13"/>
  <c r="M55" i="21"/>
  <c r="M55" i="12" s="1"/>
  <c r="L71" i="21"/>
  <c r="L71" i="12" s="1"/>
  <c r="L55" i="12"/>
  <c r="E71" i="22"/>
  <c r="E71" i="13" s="1"/>
  <c r="E55" i="13"/>
  <c r="AQ71" i="22"/>
  <c r="AQ71" i="13" s="1"/>
  <c r="D65" i="25"/>
  <c r="D63" i="16"/>
  <c r="AO29" i="22"/>
  <c r="AO29" i="13" s="1"/>
  <c r="H63" i="24"/>
  <c r="H47" i="15"/>
  <c r="AO58" i="17"/>
  <c r="R71" i="22"/>
  <c r="R71" i="13" s="1"/>
  <c r="K44" i="25"/>
  <c r="K44" i="16" s="1"/>
  <c r="K41" i="16"/>
  <c r="M41" i="25"/>
  <c r="M41" i="16" s="1"/>
  <c r="Z44" i="26"/>
  <c r="Z39" i="17" s="1"/>
  <c r="F42" i="17"/>
  <c r="F63" i="26"/>
  <c r="AI58" i="17"/>
  <c r="AI65" i="26"/>
  <c r="Q44" i="26"/>
  <c r="Q39" i="17" s="1"/>
  <c r="Q23" i="17"/>
  <c r="AD44" i="26"/>
  <c r="AD39" i="17" s="1"/>
  <c r="AM44" i="26"/>
  <c r="AM39" i="17" s="1"/>
  <c r="AL44" i="26"/>
  <c r="AL39" i="17" s="1"/>
  <c r="AM65" i="26" l="1"/>
  <c r="AM58" i="17"/>
  <c r="AD65" i="26"/>
  <c r="AD58" i="17"/>
  <c r="H65" i="24"/>
  <c r="H63" i="15"/>
  <c r="V65" i="26"/>
  <c r="V58" i="17"/>
  <c r="G65" i="15"/>
  <c r="G67" i="24"/>
  <c r="G67" i="15" s="1"/>
  <c r="D65" i="26"/>
  <c r="D58" i="17"/>
  <c r="T65" i="26"/>
  <c r="T58" i="17"/>
  <c r="AC39" i="17"/>
  <c r="AC65" i="26"/>
  <c r="L71" i="20"/>
  <c r="L71" i="11" s="1"/>
  <c r="L65" i="16"/>
  <c r="L69" i="25"/>
  <c r="L69" i="16" s="1"/>
  <c r="AP65" i="26"/>
  <c r="AP58" i="17"/>
  <c r="X67" i="26"/>
  <c r="X62" i="17" s="1"/>
  <c r="X60" i="17"/>
  <c r="M32" i="21"/>
  <c r="M32" i="12" s="1"/>
  <c r="K32" i="12"/>
  <c r="K58" i="17"/>
  <c r="K65" i="26"/>
  <c r="I58" i="17"/>
  <c r="I65" i="26"/>
  <c r="AR65" i="26"/>
  <c r="AR58" i="17"/>
  <c r="H63" i="14"/>
  <c r="H65" i="23"/>
  <c r="L65" i="23"/>
  <c r="L63" i="14"/>
  <c r="P65" i="26"/>
  <c r="P58" i="17"/>
  <c r="D65" i="16"/>
  <c r="D69" i="25"/>
  <c r="D69" i="16" s="1"/>
  <c r="M71" i="21"/>
  <c r="M71" i="12" s="1"/>
  <c r="M68" i="12"/>
  <c r="N65" i="26"/>
  <c r="N58" i="17"/>
  <c r="AE65" i="26"/>
  <c r="AE58" i="17"/>
  <c r="E63" i="16"/>
  <c r="E65" i="25"/>
  <c r="K63" i="14"/>
  <c r="K65" i="23"/>
  <c r="E48" i="10"/>
  <c r="M48" i="19"/>
  <c r="M48" i="10" s="1"/>
  <c r="J65" i="15"/>
  <c r="J67" i="24"/>
  <c r="J67" i="15" s="1"/>
  <c r="Y67" i="26"/>
  <c r="Y62" i="17" s="1"/>
  <c r="Y60" i="17"/>
  <c r="Q58" i="17"/>
  <c r="Q65" i="26"/>
  <c r="G65" i="23"/>
  <c r="G63" i="14"/>
  <c r="R65" i="26"/>
  <c r="R58" i="17"/>
  <c r="G65" i="26"/>
  <c r="G58" i="17"/>
  <c r="D65" i="24"/>
  <c r="D63" i="15"/>
  <c r="W65" i="26"/>
  <c r="W58" i="17"/>
  <c r="J67" i="23"/>
  <c r="J67" i="14" s="1"/>
  <c r="J65" i="14"/>
  <c r="K48" i="21"/>
  <c r="K48" i="12" s="1"/>
  <c r="E39" i="17"/>
  <c r="E65" i="26"/>
  <c r="F69" i="25"/>
  <c r="F69" i="16" s="1"/>
  <c r="F65" i="16"/>
  <c r="L28" i="15"/>
  <c r="L44" i="24"/>
  <c r="U39" i="17"/>
  <c r="U65" i="26"/>
  <c r="AJ58" i="17"/>
  <c r="AJ65" i="26"/>
  <c r="K63" i="25"/>
  <c r="AQ65" i="26"/>
  <c r="S60" i="17"/>
  <c r="S67" i="26"/>
  <c r="S62" i="17" s="1"/>
  <c r="J65" i="26"/>
  <c r="J58" i="17"/>
  <c r="M39" i="17"/>
  <c r="M65" i="26"/>
  <c r="E63" i="15"/>
  <c r="E65" i="24"/>
  <c r="G63" i="16"/>
  <c r="G65" i="25"/>
  <c r="AN65" i="26"/>
  <c r="AN58" i="17"/>
  <c r="AK39" i="17"/>
  <c r="AK65" i="26"/>
  <c r="F67" i="24"/>
  <c r="F67" i="15" s="1"/>
  <c r="F65" i="15"/>
  <c r="AI67" i="26"/>
  <c r="AI62" i="17" s="1"/>
  <c r="AI60" i="17"/>
  <c r="F65" i="26"/>
  <c r="F58" i="17"/>
  <c r="AO65" i="26"/>
  <c r="AA60" i="17"/>
  <c r="AA67" i="26"/>
  <c r="AA62" i="17" s="1"/>
  <c r="AG58" i="17"/>
  <c r="AG65" i="26"/>
  <c r="Z65" i="26"/>
  <c r="Z58" i="17"/>
  <c r="H65" i="26"/>
  <c r="H58" i="17"/>
  <c r="M26" i="12"/>
  <c r="M29" i="21"/>
  <c r="M29" i="12" s="1"/>
  <c r="K65" i="24"/>
  <c r="AH65" i="26"/>
  <c r="AH58" i="17"/>
  <c r="AL58" i="17"/>
  <c r="AL65" i="26"/>
  <c r="AF65" i="26"/>
  <c r="AF58" i="17"/>
  <c r="H65" i="25"/>
  <c r="H63" i="16"/>
  <c r="L65" i="24"/>
  <c r="L63" i="15"/>
  <c r="O65" i="26"/>
  <c r="O58" i="17"/>
  <c r="L67" i="26"/>
  <c r="L62" i="17" s="1"/>
  <c r="L60" i="17"/>
  <c r="I69" i="25"/>
  <c r="I69" i="16" s="1"/>
  <c r="I65" i="16"/>
  <c r="D65" i="23"/>
  <c r="D63" i="14"/>
  <c r="I63" i="15"/>
  <c r="I65" i="24"/>
  <c r="M63" i="23"/>
  <c r="J65" i="25"/>
  <c r="J63" i="16"/>
  <c r="M48" i="21"/>
  <c r="M48" i="12" s="1"/>
  <c r="M45" i="12"/>
  <c r="AB67" i="26"/>
  <c r="AB62" i="17" s="1"/>
  <c r="AB60" i="17"/>
  <c r="I67" i="24" l="1"/>
  <c r="I67" i="15" s="1"/>
  <c r="I65" i="15"/>
  <c r="AL67" i="26"/>
  <c r="AL62" i="17" s="1"/>
  <c r="AL60" i="17"/>
  <c r="H60" i="17"/>
  <c r="H67" i="26"/>
  <c r="H62" i="17" s="1"/>
  <c r="AO67" i="26"/>
  <c r="AO62" i="17" s="1"/>
  <c r="AO60" i="17"/>
  <c r="E69" i="25"/>
  <c r="E69" i="16" s="1"/>
  <c r="E65" i="16"/>
  <c r="AC67" i="26"/>
  <c r="AC62" i="17" s="1"/>
  <c r="AC60" i="17"/>
  <c r="Z67" i="26"/>
  <c r="Z62" i="17" s="1"/>
  <c r="Z60" i="17"/>
  <c r="F67" i="26"/>
  <c r="F62" i="17" s="1"/>
  <c r="F60" i="17"/>
  <c r="AN60" i="17"/>
  <c r="AN67" i="26"/>
  <c r="AN62" i="17" s="1"/>
  <c r="J60" i="17"/>
  <c r="J67" i="26"/>
  <c r="J62" i="17" s="1"/>
  <c r="I67" i="26"/>
  <c r="I62" i="17" s="1"/>
  <c r="I60" i="17"/>
  <c r="V67" i="26"/>
  <c r="V62" i="17" s="1"/>
  <c r="V60" i="17"/>
  <c r="D65" i="14"/>
  <c r="D67" i="23"/>
  <c r="D67" i="14" s="1"/>
  <c r="L67" i="24"/>
  <c r="L67" i="15" s="1"/>
  <c r="L65" i="15"/>
  <c r="AH60" i="17"/>
  <c r="AH67" i="26"/>
  <c r="AH62" i="17" s="1"/>
  <c r="AG67" i="26"/>
  <c r="AG62" i="17" s="1"/>
  <c r="AG60" i="17"/>
  <c r="G69" i="25"/>
  <c r="G69" i="16" s="1"/>
  <c r="G65" i="16"/>
  <c r="L44" i="15"/>
  <c r="M44" i="25"/>
  <c r="M44" i="16" s="1"/>
  <c r="R67" i="26"/>
  <c r="R62" i="17" s="1"/>
  <c r="R60" i="17"/>
  <c r="AE67" i="26"/>
  <c r="AE62" i="17" s="1"/>
  <c r="AE60" i="17"/>
  <c r="P60" i="17"/>
  <c r="P67" i="26"/>
  <c r="P62" i="17" s="1"/>
  <c r="AP60" i="17"/>
  <c r="AP67" i="26"/>
  <c r="AP62" i="17" s="1"/>
  <c r="T67" i="26"/>
  <c r="T62" i="17" s="1"/>
  <c r="T60" i="17"/>
  <c r="H65" i="15"/>
  <c r="H67" i="24"/>
  <c r="H67" i="15" s="1"/>
  <c r="O67" i="26"/>
  <c r="O62" i="17" s="1"/>
  <c r="O60" i="17"/>
  <c r="K60" i="17"/>
  <c r="K67" i="26"/>
  <c r="K62" i="17" s="1"/>
  <c r="K65" i="15"/>
  <c r="K67" i="24"/>
  <c r="K67" i="15" s="1"/>
  <c r="H69" i="25"/>
  <c r="H69" i="16" s="1"/>
  <c r="H65" i="16"/>
  <c r="E65" i="15"/>
  <c r="E67" i="24"/>
  <c r="E67" i="15" s="1"/>
  <c r="AQ60" i="17"/>
  <c r="AQ67" i="26"/>
  <c r="AQ62" i="17" s="1"/>
  <c r="W67" i="26"/>
  <c r="W62" i="17" s="1"/>
  <c r="W60" i="17"/>
  <c r="G65" i="14"/>
  <c r="G67" i="23"/>
  <c r="G67" i="14" s="1"/>
  <c r="N67" i="26"/>
  <c r="N62" i="17" s="1"/>
  <c r="N60" i="17"/>
  <c r="L65" i="14"/>
  <c r="L67" i="23"/>
  <c r="L67" i="14" s="1"/>
  <c r="D67" i="26"/>
  <c r="D62" i="17" s="1"/>
  <c r="D60" i="17"/>
  <c r="AD67" i="26"/>
  <c r="AD62" i="17" s="1"/>
  <c r="AD60" i="17"/>
  <c r="G67" i="26"/>
  <c r="G62" i="17" s="1"/>
  <c r="G60" i="17"/>
  <c r="AR60" i="17"/>
  <c r="AR67" i="26"/>
  <c r="AR62" i="17" s="1"/>
  <c r="K65" i="25"/>
  <c r="K63" i="16"/>
  <c r="M63" i="25"/>
  <c r="M63" i="16" s="1"/>
  <c r="Q67" i="26"/>
  <c r="Q62" i="17" s="1"/>
  <c r="Q60" i="17"/>
  <c r="K65" i="14"/>
  <c r="K67" i="23"/>
  <c r="K67" i="14" s="1"/>
  <c r="H65" i="14"/>
  <c r="H67" i="23"/>
  <c r="H67" i="14" s="1"/>
  <c r="U60" i="17"/>
  <c r="U67" i="26"/>
  <c r="U62" i="17" s="1"/>
  <c r="J65" i="16"/>
  <c r="J69" i="25"/>
  <c r="J69" i="16" s="1"/>
  <c r="M63" i="14"/>
  <c r="M31" i="10" s="1"/>
  <c r="M65" i="23"/>
  <c r="AF60" i="17"/>
  <c r="AF67" i="26"/>
  <c r="AF62" i="17" s="1"/>
  <c r="AK67" i="26"/>
  <c r="AK62" i="17" s="1"/>
  <c r="AK60" i="17"/>
  <c r="M67" i="26"/>
  <c r="M62" i="17" s="1"/>
  <c r="M60" i="17"/>
  <c r="AJ67" i="26"/>
  <c r="AJ62" i="17" s="1"/>
  <c r="AJ60" i="17"/>
  <c r="E67" i="26"/>
  <c r="E62" i="17" s="1"/>
  <c r="E60" i="17"/>
  <c r="D67" i="24"/>
  <c r="D67" i="15" s="1"/>
  <c r="D65" i="15"/>
  <c r="AM67" i="26"/>
  <c r="AM62" i="17" s="1"/>
  <c r="AM60" i="17"/>
  <c r="K65" i="16" l="1"/>
  <c r="K69" i="25"/>
  <c r="K69" i="16" s="1"/>
  <c r="M65" i="25"/>
  <c r="M67" i="23"/>
  <c r="M67" i="14" s="1"/>
  <c r="M65" i="14"/>
  <c r="M69" i="25" l="1"/>
  <c r="M69" i="16" s="1"/>
  <c r="M65" i="16"/>
</calcChain>
</file>

<file path=xl/sharedStrings.xml><?xml version="1.0" encoding="utf-8"?>
<sst xmlns="http://schemas.openxmlformats.org/spreadsheetml/2006/main" count="2382" uniqueCount="785">
  <si>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</si>
  <si>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</si>
  <si>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</si>
  <si>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</si>
  <si>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</si>
  <si>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</si>
  <si>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</si>
  <si>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</si>
  <si>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</si>
  <si>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</si>
  <si>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</si>
  <si>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</si>
  <si>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</si>
  <si>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</si>
  <si>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</si>
  <si>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</si>
  <si>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</si>
  <si>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</si>
  <si>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</si>
  <si>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</si>
  <si>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</si>
  <si>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</si>
  <si>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</si>
  <si>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</si>
  <si>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</si>
  <si>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</si>
  <si>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</si>
  <si>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</si>
  <si>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</si>
  <si>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</si>
  <si>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</si>
  <si>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</si>
  <si>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</si>
  <si>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</si>
  <si>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</si>
  <si>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</si>
  <si>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</si>
  <si>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</si>
  <si>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</si>
  <si>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</si>
  <si>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</si>
  <si>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</si>
  <si>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</si>
  <si>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</si>
  <si>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</si>
  <si>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</si>
  <si>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</si>
  <si>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</si>
  <si>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</si>
  <si>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</si>
  <si>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</si>
  <si>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</si>
  <si>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</si>
  <si>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</si>
  <si>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</si>
  <si>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</si>
  <si>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</si>
  <si>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</si>
  <si>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</si>
  <si>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</si>
  <si>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</si>
  <si>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</si>
  <si>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</si>
  <si>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</si>
  <si>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</si>
  <si>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</si>
  <si>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</si>
  <si>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</si>
  <si>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</si>
  <si>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</si>
  <si>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</si>
  <si>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</si>
  <si>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</si>
  <si>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</si>
  <si>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</si>
  <si>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</si>
  <si>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</si>
  <si>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</si>
  <si>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</si>
  <si>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</si>
  <si>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</si>
  <si>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</si>
  <si>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</si>
  <si>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</si>
  <si>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</si>
  <si>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</si>
  <si>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</si>
  <si>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</si>
  <si>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</si>
  <si>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</si>
  <si>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</si>
  <si>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</si>
  <si>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</si>
  <si>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</si>
  <si>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</si>
  <si>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</si>
  <si>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</si>
  <si>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</si>
  <si>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</si>
  <si>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</si>
  <si>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</si>
  <si>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</si>
  <si>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</si>
  <si>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</si>
  <si>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</si>
  <si>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</si>
  <si>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</si>
  <si>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</si>
  <si>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</si>
  <si>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</si>
  <si>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</si>
  <si>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</si>
  <si>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</si>
  <si>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</si>
  <si>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</si>
  <si>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</si>
  <si>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</si>
  <si>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</si>
  <si>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</si>
  <si>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</si>
  <si>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</si>
  <si>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</si>
  <si>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</si>
  <si>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</si>
  <si>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</si>
  <si>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</si>
  <si>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</si>
  <si>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</si>
  <si>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</si>
  <si>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</si>
  <si>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</si>
  <si>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</si>
  <si>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</si>
  <si>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</si>
  <si>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</si>
  <si>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</si>
  <si>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</si>
  <si>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</si>
  <si>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</si>
  <si>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</si>
  <si>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</si>
  <si>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</si>
  <si>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</si>
  <si>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</si>
  <si>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</si>
  <si>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</si>
  <si>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</si>
  <si>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</si>
  <si>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</si>
  <si>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</si>
  <si>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</si>
  <si>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</si>
  <si>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</si>
  <si>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</si>
  <si>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</si>
  <si>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</si>
  <si>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</si>
  <si>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</si>
  <si>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</si>
  <si>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</si>
  <si>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</si>
  <si>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</si>
  <si>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</si>
  <si>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</si>
  <si>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</si>
  <si>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</si>
  <si>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</si>
  <si>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</si>
  <si>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</si>
  <si>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</si>
  <si>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</si>
  <si>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</si>
  <si>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</si>
  <si>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</si>
  <si>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</si>
  <si>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</si>
  <si>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</si>
  <si>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</si>
  <si>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</si>
  <si>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</si>
  <si>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</si>
  <si>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</si>
  <si>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</si>
  <si>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</si>
  <si>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</si>
  <si>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</si>
  <si>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</si>
  <si>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</si>
  <si>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</si>
  <si>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</si>
  <si>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</si>
  <si>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</si>
  <si>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</si>
  <si>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</si>
  <si>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</si>
  <si>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</si>
  <si>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</si>
  <si>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</si>
  <si>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</si>
  <si>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</si>
  <si>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</si>
  <si>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</si>
  <si>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</si>
  <si>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</si>
  <si>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</si>
  <si>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</si>
  <si>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</si>
  <si>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</si>
  <si>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</si>
  <si>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</si>
  <si>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</si>
  <si>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</si>
  <si>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</si>
  <si>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</si>
  <si>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</si>
  <si>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</si>
  <si>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</si>
  <si>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</si>
  <si>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</si>
  <si>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</si>
  <si>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</si>
  <si>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</si>
  <si>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</si>
  <si>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</si>
  <si>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</si>
  <si>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</si>
  <si>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</si>
  <si>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</si>
  <si>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</si>
  <si>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</si>
  <si>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</si>
  <si>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</si>
  <si>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</si>
  <si>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</si>
  <si>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</si>
  <si>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</si>
  <si>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</si>
  <si>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</si>
  <si>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</si>
  <si>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</si>
  <si>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</si>
  <si>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</si>
  <si>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</si>
  <si>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</si>
  <si>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</si>
  <si>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</si>
  <si>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</si>
  <si>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</si>
  <si>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</si>
  <si>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</si>
  <si>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</si>
  <si>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</si>
  <si>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</si>
  <si>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</si>
  <si>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</si>
  <si>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</si>
  <si>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</si>
  <si>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</si>
  <si>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</si>
  <si>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</si>
  <si>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</si>
  <si>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</si>
  <si>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</si>
  <si>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</si>
  <si>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</si>
  <si>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</si>
  <si>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</si>
  <si>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</si>
  <si>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</si>
  <si>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</si>
  <si>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</si>
  <si>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</si>
  <si>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</si>
  <si>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</si>
  <si>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</si>
  <si>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</si>
  <si>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</si>
  <si>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</si>
  <si>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</si>
  <si>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</si>
  <si>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</si>
  <si>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</si>
  <si>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</si>
  <si>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</si>
  <si>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</si>
  <si>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</si>
  <si>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</si>
  <si>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</si>
  <si>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</si>
  <si>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</si>
  <si>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</si>
  <si>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</si>
  <si>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</si>
  <si>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</si>
  <si>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</si>
  <si>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</si>
  <si>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</si>
  <si>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</si>
  <si>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</si>
  <si>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</si>
  <si>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</si>
  <si>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</si>
  <si>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</si>
  <si>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</si>
  <si>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</si>
  <si>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</si>
  <si>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</si>
  <si>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</si>
  <si>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</si>
  <si>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</si>
  <si>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</si>
  <si>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</si>
  <si>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</si>
  <si>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</si>
  <si>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</si>
  <si>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</si>
  <si>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</si>
  <si>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</si>
  <si>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</si>
  <si>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</si>
  <si>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</si>
  <si>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</si>
  <si>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</si>
  <si>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</si>
  <si>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</si>
  <si>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</si>
  <si>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</si>
  <si>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</si>
  <si>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</si>
  <si>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</si>
  <si>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</si>
  <si>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</si>
  <si>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</si>
  <si>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</si>
  <si>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</si>
  <si>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</si>
  <si>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</si>
  <si>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</si>
  <si>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</si>
  <si>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</si>
  <si>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</si>
  <si>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(май 2011)</t>
  </si>
  <si>
    <t>Структура оборота валют по кассовым сделкам и форвардным контрактам в мае 2011года (млн.долл. США)</t>
  </si>
  <si>
    <t>Turnover in nominal or notional principal amounts in May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</si>
  <si>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</si>
  <si>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</si>
  <si>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</si>
  <si>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</si>
  <si>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</si>
  <si>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</si>
  <si>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</si>
  <si>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</si>
  <si>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</si>
  <si>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</si>
  <si>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</si>
  <si>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</si>
  <si>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</si>
  <si>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</si>
  <si>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</si>
  <si>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</si>
  <si>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</si>
  <si>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</si>
  <si>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</si>
  <si>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</si>
  <si>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</si>
  <si>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</si>
  <si>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</si>
  <si>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</si>
  <si>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</si>
  <si>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</si>
  <si>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</si>
  <si>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</si>
  <si>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</si>
  <si>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</si>
  <si>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</si>
  <si>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</si>
  <si>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</si>
  <si>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</si>
  <si>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</si>
  <si>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</si>
  <si>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</si>
  <si>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</si>
  <si>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</si>
  <si>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</si>
  <si>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</si>
  <si>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</si>
  <si>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</si>
  <si>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</si>
  <si>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</si>
  <si>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</si>
  <si>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</si>
  <si>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</si>
  <si>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</si>
  <si>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</si>
  <si>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</si>
  <si>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</si>
  <si>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</si>
  <si>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</si>
  <si>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</si>
  <si>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</si>
  <si>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</si>
  <si>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</si>
  <si>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</si>
  <si>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</si>
  <si>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</si>
  <si>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</si>
  <si>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</si>
  <si>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</si>
  <si>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</si>
  <si>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</si>
  <si>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</si>
  <si>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</si>
  <si>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</si>
  <si>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</si>
  <si>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</si>
  <si>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</si>
  <si>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</si>
  <si>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</si>
  <si>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</si>
  <si>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</si>
  <si>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</si>
  <si>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</si>
  <si>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</si>
  <si>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</si>
  <si>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</si>
  <si>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</si>
  <si>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</si>
  <si>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</si>
  <si>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</si>
  <si>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</si>
  <si>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</si>
  <si>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</si>
  <si>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</si>
  <si>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</si>
  <si>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</si>
  <si>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</si>
  <si>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</si>
  <si>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</si>
  <si>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</si>
  <si>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</si>
  <si>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</si>
  <si>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</si>
  <si>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</si>
  <si>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</si>
  <si>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</si>
  <si>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</si>
  <si>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</si>
  <si>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</si>
  <si>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</si>
  <si>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</si>
  <si>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</si>
  <si>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</si>
  <si>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</si>
  <si>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</si>
  <si>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</si>
  <si>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</si>
  <si>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</si>
  <si>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</si>
  <si>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</si>
  <si>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</si>
  <si>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</si>
  <si>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</si>
  <si>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</si>
  <si>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</si>
  <si>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</si>
  <si>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</si>
  <si>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</si>
  <si>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</si>
  <si>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</si>
  <si>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</si>
  <si>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</si>
  <si>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</si>
  <si>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</si>
  <si>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</si>
  <si>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</si>
  <si>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</si>
  <si>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</si>
  <si>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</si>
  <si>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</si>
  <si>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</si>
  <si>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</si>
  <si>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</si>
  <si>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</si>
  <si>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</si>
  <si>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</si>
  <si>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</si>
  <si>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</si>
  <si>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</si>
  <si>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</si>
  <si>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</si>
  <si>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</si>
  <si>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</si>
  <si>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</si>
  <si>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</si>
  <si>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</si>
  <si>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</si>
  <si>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</si>
  <si>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</si>
  <si>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</si>
  <si>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</si>
  <si>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</si>
  <si>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</si>
  <si>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</si>
  <si>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</si>
  <si>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</si>
  <si>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</si>
  <si>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</si>
  <si>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</si>
  <si>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</si>
  <si>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</si>
  <si>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</si>
  <si>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</si>
  <si>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</si>
  <si>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</si>
  <si>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</si>
  <si>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</si>
  <si>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</si>
  <si>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</si>
  <si>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</si>
  <si>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</si>
  <si>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</si>
  <si>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</si>
  <si>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</si>
  <si>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</si>
  <si>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</si>
  <si>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</si>
  <si>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</si>
  <si>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</si>
  <si>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</si>
  <si>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</si>
  <si>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</si>
  <si>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</si>
  <si>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</si>
  <si>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</si>
  <si>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</si>
  <si>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</si>
  <si>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</si>
  <si>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</si>
  <si>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</si>
  <si>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</si>
  <si>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</si>
  <si>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</si>
  <si>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</si>
  <si>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</si>
  <si>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</si>
  <si>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</si>
  <si>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</si>
  <si>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</si>
  <si>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</si>
  <si>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</si>
  <si>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</si>
  <si>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</si>
  <si>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</si>
  <si>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</si>
  <si>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</si>
  <si>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</si>
  <si>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</si>
  <si>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</si>
  <si>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</si>
  <si>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</si>
  <si>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</si>
  <si>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</si>
  <si>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</si>
  <si>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</si>
  <si>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</si>
  <si>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</si>
  <si>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</si>
  <si>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</si>
  <si>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</si>
  <si>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</si>
  <si>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</si>
  <si>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</si>
  <si>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</si>
  <si>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</si>
  <si>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</si>
  <si>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</si>
  <si>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</si>
  <si>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</si>
  <si>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</si>
  <si>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</si>
  <si>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</si>
  <si>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</si>
  <si>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</si>
  <si>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</si>
  <si>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</si>
  <si>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</si>
  <si>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</si>
  <si>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</si>
  <si>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</si>
  <si>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</si>
  <si>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</si>
  <si>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</si>
  <si>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</si>
  <si>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</si>
  <si>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</si>
  <si>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</si>
  <si>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</si>
  <si>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</si>
  <si>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</si>
  <si>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</si>
  <si>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</si>
  <si>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</si>
  <si>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</si>
  <si>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</si>
  <si>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</si>
  <si>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</si>
  <si>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</si>
  <si>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</si>
  <si>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</si>
  <si>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</si>
  <si>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</si>
  <si>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</si>
  <si>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</si>
  <si>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</si>
  <si>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</si>
  <si>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</si>
  <si>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</si>
  <si>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</si>
  <si>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</si>
  <si>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</si>
  <si>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</si>
  <si>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</si>
  <si>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</si>
  <si>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</si>
  <si>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</si>
  <si>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</si>
  <si>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</si>
  <si>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</si>
  <si>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</si>
  <si>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</si>
  <si>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</si>
  <si>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</si>
  <si>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</si>
  <si>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</si>
  <si>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</si>
  <si>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</si>
  <si>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</si>
  <si>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</si>
  <si>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</si>
  <si>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</si>
  <si>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</si>
  <si>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</si>
  <si>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</si>
  <si>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</si>
  <si>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</si>
  <si>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</si>
  <si>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</si>
  <si>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</si>
  <si>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</si>
  <si>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</si>
  <si>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</si>
  <si>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</si>
  <si>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</si>
  <si>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</si>
  <si>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</si>
  <si>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</si>
  <si>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</si>
  <si>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</si>
  <si>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</si>
  <si>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</si>
  <si>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</si>
  <si>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</si>
  <si>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</si>
  <si>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</si>
  <si>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</si>
  <si>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</si>
  <si>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</si>
  <si>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</si>
  <si>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</si>
  <si>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</si>
  <si>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</si>
  <si>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</si>
  <si>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</si>
  <si>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</si>
  <si>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</si>
  <si>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</si>
  <si>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</si>
  <si>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</si>
  <si>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</si>
  <si>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</si>
  <si>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</si>
  <si>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</si>
  <si>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</si>
  <si>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</si>
  <si>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</si>
  <si>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</si>
  <si>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</si>
  <si>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</si>
  <si>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</si>
  <si>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</si>
  <si>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</si>
  <si>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</si>
  <si>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</si>
  <si>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</si>
  <si>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</si>
  <si>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</si>
  <si>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</si>
  <si>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</si>
  <si>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</si>
  <si>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</si>
  <si>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</si>
  <si>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</si>
  <si>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</si>
  <si>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</si>
  <si>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ТУРЦИЯ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</si>
  <si>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</si>
  <si>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</si>
  <si>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</si>
  <si>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</si>
  <si>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</si>
  <si>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</si>
  <si>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</si>
  <si>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</si>
  <si>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</si>
  <si>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</si>
  <si>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</si>
  <si>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</si>
  <si>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</si>
  <si>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</si>
  <si>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</si>
  <si>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</si>
  <si>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</si>
  <si>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</si>
  <si>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</si>
  <si>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</si>
  <si>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</si>
  <si>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</si>
  <si>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</si>
  <si>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</si>
  <si>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</si>
  <si>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</si>
  <si>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</si>
  <si>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</si>
  <si>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БЕЛИЗ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</si>
  <si>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</si>
  <si>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</si>
  <si>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</si>
  <si>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</si>
  <si>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</si>
  <si>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</si>
  <si>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</si>
  <si>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</si>
  <si>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</si>
  <si>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</si>
  <si>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</si>
  <si>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</si>
  <si>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</si>
  <si>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</si>
  <si>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</si>
  <si>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</si>
  <si>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</si>
  <si>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БОЛГАРИЯ</t>
  </si>
  <si>
    <t>ВЕНГРИЯ</t>
  </si>
  <si>
    <t>ПОЛЬША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</si>
  <si>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</si>
  <si>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</si>
  <si>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</si>
  <si>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</si>
  <si>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</si>
  <si>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ЧЕШСКАЯ РЕСПУБЛИКА</t>
  </si>
  <si>
    <t>ИСПАНИЯ</t>
  </si>
  <si>
    <t>НОВАЯ ЗЕЛАНДИЯ</t>
  </si>
  <si>
    <t>НОРВЕГИЯ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</si>
  <si>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</si>
  <si>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</si>
  <si>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</si>
  <si>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</si>
  <si>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ЧЕЛЯБИНСКАЯ ОБЛАСТЬ</t>
  </si>
  <si>
    <t>ОРЕНБУРГСКАЯ ОБЛАСТЬ</t>
  </si>
  <si>
    <t>ВОЛОГОДСКАЯ ОБЛАСТЬ</t>
  </si>
  <si>
    <t>РЕСПУБЛИКА ДАГЕСТАН</t>
  </si>
  <si>
    <t>ПЕРМСКИЙ КРАЙ</t>
  </si>
  <si>
    <t>КРАСНОДАРСКИЙ КРАЙ</t>
  </si>
  <si>
    <t>РЕСПУБЛИКА САХА(ЯКУТИЯ)</t>
  </si>
  <si>
    <t>РЕСПУБЛИКА БАШКОРТОСТАН</t>
  </si>
  <si>
    <t>ИРКУТСКАЯ ОБЛАСТЬ</t>
  </si>
  <si>
    <t>САРАТОВСКАЯ ОБЛАСТЬ</t>
  </si>
  <si>
    <t>КАЛУЖСКАЯ ОБЛАСТЬ</t>
  </si>
  <si>
    <t>КАЛИНИНГРАДСКАЯ ОБЛАСТЬ</t>
  </si>
  <si>
    <t>РЕСПУБЛИКА КОМИ</t>
  </si>
  <si>
    <t>ИВАНОВСКАЯ ОБЛАСТЬ</t>
  </si>
  <si>
    <t>ОМСКАЯ ОБЛАСТЬ</t>
  </si>
  <si>
    <t>КИРОВСКАЯ ОБЛАСТЬ</t>
  </si>
  <si>
    <t>ТВЕРСКАЯ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</si>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</sst>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F1-46A5-82EB-5F84163C057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F1-46A5-82EB-5F84163C057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F1-46A5-82EB-5F84163C057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F1-46A5-82EB-5F84163C057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2F1-46A5-82EB-5F84163C057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F1-46A5-82EB-5F84163C057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2F1-46A5-82EB-5F84163C057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F1-46A5-82EB-5F84163C057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2F1-46A5-82EB-5F84163C057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2F1-46A5-82EB-5F84163C057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2F1-46A5-82EB-5F84163C057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2F1-46A5-82EB-5F84163C057A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2F1-46A5-82EB-5F84163C057A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2F1-46A5-82EB-5F84163C057A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2F1-46A5-82EB-5F84163C057A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2F1-46A5-82EB-5F84163C057A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2F1-46A5-82EB-5F84163C057A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2F1-46A5-82EB-5F84163C057A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32F1-46A5-82EB-5F84163C057A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2F1-46A5-82EB-5F84163C057A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32F1-46A5-82EB-5F84163C057A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2F1-46A5-82EB-5F84163C057A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2F1-46A5-82EB-5F84163C057A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2F1-46A5-82EB-5F84163C057A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32F1-46A5-82EB-5F84163C057A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32F1-46A5-82EB-5F84163C057A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32F1-46A5-82EB-5F84163C057A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32F1-46A5-82EB-5F84163C057A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32F1-46A5-82EB-5F84163C057A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32F1-46A5-82EB-5F84163C057A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32F1-46A5-82EB-5F84163C057A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32F1-46A5-82EB-5F84163C057A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32F1-46A5-82EB-5F84163C057A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32F1-46A5-82EB-5F84163C057A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32F1-46A5-82EB-5F84163C057A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32F1-46A5-82EB-5F84163C057A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32F1-46A5-82EB-5F84163C057A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32F1-46A5-82EB-5F84163C057A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32F1-46A5-82EB-5F84163C057A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32F1-46A5-82EB-5F84163C057A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32F1-46A5-82EB-5F84163C057A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32F1-46A5-82EB-5F84163C057A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32F1-46A5-82EB-5F84163C057A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32F1-46A5-82EB-5F84163C057A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32F1-46A5-82EB-5F84163C057A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32F1-46A5-82EB-5F84163C057A}"/>
              </c:ext>
            </c:extLst>
          </c:dPt>
          <c:cat>
            <c:strRef>
              <c:f>'Geo6'!$B$4:$B$67</c:f>
              <c:strCache>
                <c:ptCount val="46"/>
                <c:pt idx="0">
                  <c:v>Г МОСКВА</c:v>
                </c:pt>
                <c:pt idx="1">
                  <c:v>Г САНКТ-ПЕТЕРБУРГ</c:v>
                </c:pt>
                <c:pt idx="2">
                  <c:v>ЛЕНИНГРАДСКАЯ ОБЛАСТЬ</c:v>
                </c:pt>
                <c:pt idx="3">
                  <c:v>РЕСПУБЛИКА ТАТАРСТАН</c:v>
                </c:pt>
                <c:pt idx="4">
                  <c:v>СВЕРДЛОВСКАЯ ОБЛАСТЬ</c:v>
                </c:pt>
                <c:pt idx="5">
                  <c:v>КАЛИНИНГРАДСКАЯ ОБЛАСТЬ</c:v>
                </c:pt>
                <c:pt idx="6">
                  <c:v>ЧЕЛЯБИНСКАЯ ОБЛАСТЬ</c:v>
                </c:pt>
                <c:pt idx="7">
                  <c:v>ПЕРМСКИЙ КРАЙ</c:v>
                </c:pt>
                <c:pt idx="8">
                  <c:v>САМАРСКАЯ ОБЛАСТЬ</c:v>
                </c:pt>
                <c:pt idx="9">
                  <c:v>ОМСКАЯ ОБЛАСТЬ</c:v>
                </c:pt>
                <c:pt idx="10">
                  <c:v>НИЖЕГОРОДСКАЯ ОБЛАСТЬ</c:v>
                </c:pt>
                <c:pt idx="11">
                  <c:v>ОРЕНБУРГСКАЯ ОБЛАСТЬ</c:v>
                </c:pt>
                <c:pt idx="12">
                  <c:v>КИРОВСКАЯ ОБЛАСТЬ</c:v>
                </c:pt>
                <c:pt idx="13">
                  <c:v>ВОЛОГОДСКАЯ ОБЛАСТЬ</c:v>
                </c:pt>
                <c:pt idx="14">
                  <c:v>РЕСПУБЛИКА ДАГЕСТАН</c:v>
                </c:pt>
                <c:pt idx="15">
                  <c:v>ТВЕРСКАЯ ОБЛАСТЬ</c:v>
                </c:pt>
                <c:pt idx="16">
                  <c:v>АМУРСКАЯ ОБЛАСТЬ</c:v>
                </c:pt>
                <c:pt idx="17">
                  <c:v>КАБАРДИНО-БАЛКАРСКАЯ РЕСПУБЛИКА</c:v>
                </c:pt>
                <c:pt idx="18">
                  <c:v>ЛИПЕЦКАЯ ОБЛАСТЬ</c:v>
                </c:pt>
                <c:pt idx="19">
                  <c:v>РЯЗАНСКАЯ ОБЛАСТЬ</c:v>
                </c:pt>
                <c:pt idx="20">
                  <c:v>КРАСНОДАРСКИЙ КРАЙ</c:v>
                </c:pt>
                <c:pt idx="21">
                  <c:v>СМОЛЕНСКАЯ ОБЛАСТЬ</c:v>
                </c:pt>
                <c:pt idx="22">
                  <c:v>РЕСПУБЛИКА БАШКОРТОСТАН</c:v>
                </c:pt>
                <c:pt idx="23">
                  <c:v>КАЛУЖСКАЯ ОБЛАСТЬ</c:v>
                </c:pt>
                <c:pt idx="24">
                  <c:v>ПСКОВСКАЯ ОБЛАСТЬ</c:v>
                </c:pt>
                <c:pt idx="25">
                  <c:v>ПРИМОРСКИЙ КРАЙ</c:v>
                </c:pt>
                <c:pt idx="26">
                  <c:v>САРАТОВСКАЯ ОБЛАСТЬ</c:v>
                </c:pt>
                <c:pt idx="27">
                  <c:v>ТЮМЕНСКАЯ ОБЛАСТЬ</c:v>
                </c:pt>
                <c:pt idx="28">
                  <c:v>УЛЬЯНОВСКАЯ ОБЛАСТЬ</c:v>
                </c:pt>
                <c:pt idx="29">
                  <c:v>РЕСПУБЛИКА КОМИ</c:v>
                </c:pt>
                <c:pt idx="30">
                  <c:v>СТАВРОПОЛЬСКИЙ КРАЙ</c:v>
                </c:pt>
                <c:pt idx="31">
                  <c:v>УДМУРТСКАЯ РЕСПУБЛИКА</c:v>
                </c:pt>
                <c:pt idx="32">
                  <c:v>РЕСПУБЛИКА МОРДОВИЯ</c:v>
                </c:pt>
                <c:pt idx="33">
                  <c:v>РОСТОВСКАЯ ОБЛАСТЬ</c:v>
                </c:pt>
                <c:pt idx="34">
                  <c:v>КРАСНОЯРСКИЙ КРАЙ</c:v>
                </c:pt>
                <c:pt idx="35">
                  <c:v>ИВАНОВСКАЯ ОБЛАСТЬ</c:v>
                </c:pt>
                <c:pt idx="36">
                  <c:v>АЛТАЙСКИЙ КРАЙ</c:v>
                </c:pt>
                <c:pt idx="37">
                  <c:v>НОВОСИБИРСКАЯ ОБЛАСТЬ</c:v>
                </c:pt>
                <c:pt idx="38">
                  <c:v>РЕСПУБЛИКА СЕВЕРНАЯ ОСЕТИЯ-АЛАНИЯ</c:v>
                </c:pt>
                <c:pt idx="39">
                  <c:v>ИРКУТСКАЯ ОБЛАСТЬ</c:v>
                </c:pt>
                <c:pt idx="40">
                  <c:v>КАРАЧАЕВО-ЧЕРКЕССКАЯ РЕСПУБЛИКА</c:v>
                </c:pt>
                <c:pt idx="41">
                  <c:v>ЧУВАШСКАЯ РЕСПУБЛИКА</c:v>
                </c:pt>
                <c:pt idx="42">
                  <c:v>КУРГАНСКАЯ ОБЛАСТЬ</c:v>
                </c:pt>
                <c:pt idx="43">
                  <c:v>БЕЛГОРОДСКАЯ ОБЛАСТЬ</c:v>
                </c:pt>
                <c:pt idx="44">
                  <c:v>ХАБАРОВСКИЙ КРАЙ</c:v>
                </c:pt>
                <c:pt idx="45">
                  <c:v>МОСКОВСКАЯ ОБЛАСТЬ</c:v>
                </c:pt>
              </c:strCache>
            </c:strRef>
          </c:cat>
          <c:val>
            <c:numRef>
              <c:f>'Geo6'!$A$4:$A$67</c:f>
              <c:numCache>
                <c:formatCode>0.00%</c:formatCode>
                <c:ptCount val="46"/>
                <c:pt idx="0">
                  <c:v>0.82237615545949017</c:v>
                </c:pt>
                <c:pt idx="1">
                  <c:v>4.8496218497527659E-2</c:v>
                </c:pt>
                <c:pt idx="2">
                  <c:v>1.9711734272721472E-2</c:v>
                </c:pt>
                <c:pt idx="3">
                  <c:v>1.4811640318560094E-2</c:v>
                </c:pt>
                <c:pt idx="4">
                  <c:v>1.1375725710138403E-2</c:v>
                </c:pt>
                <c:pt idx="5">
                  <c:v>1.0585251458609002E-2</c:v>
                </c:pt>
                <c:pt idx="6">
                  <c:v>1.013795708693753E-2</c:v>
                </c:pt>
                <c:pt idx="7">
                  <c:v>8.8537118167329818E-3</c:v>
                </c:pt>
                <c:pt idx="8">
                  <c:v>5.7319931992013563E-3</c:v>
                </c:pt>
                <c:pt idx="9">
                  <c:v>4.6408346547196083E-3</c:v>
                </c:pt>
                <c:pt idx="10">
                  <c:v>3.7820411892649144E-3</c:v>
                </c:pt>
                <c:pt idx="11">
                  <c:v>3.6989271043711943E-3</c:v>
                </c:pt>
                <c:pt idx="12">
                  <c:v>3.6185128375434477E-3</c:v>
                </c:pt>
                <c:pt idx="13">
                  <c:v>3.5235016314204273E-3</c:v>
                </c:pt>
                <c:pt idx="14">
                  <c:v>2.2662729770127712E-3</c:v>
                </c:pt>
                <c:pt idx="15">
                  <c:v>2.017265156324553E-3</c:v>
                </c:pt>
                <c:pt idx="16">
                  <c:v>1.9623736347034121E-3</c:v>
                </c:pt>
                <c:pt idx="17">
                  <c:v>1.4782438934687356E-3</c:v>
                </c:pt>
                <c:pt idx="18">
                  <c:v>1.473987146628695E-3</c:v>
                </c:pt>
                <c:pt idx="19">
                  <c:v>1.4602256419347286E-3</c:v>
                </c:pt>
                <c:pt idx="20">
                  <c:v>1.3221787160787432E-3</c:v>
                </c:pt>
                <c:pt idx="21">
                  <c:v>1.2847152798681741E-3</c:v>
                </c:pt>
                <c:pt idx="22">
                  <c:v>1.1675814055482684E-3</c:v>
                </c:pt>
                <c:pt idx="23">
                  <c:v>1.1414729231405004E-3</c:v>
                </c:pt>
                <c:pt idx="24">
                  <c:v>9.734852826826548E-4</c:v>
                </c:pt>
                <c:pt idx="25">
                  <c:v>9.5953545526385642E-4</c:v>
                </c:pt>
                <c:pt idx="26">
                  <c:v>9.0277700908749248E-4</c:v>
                </c:pt>
                <c:pt idx="27">
                  <c:v>8.3994624571856447E-4</c:v>
                </c:pt>
                <c:pt idx="28">
                  <c:v>7.8782848991305041E-4</c:v>
                </c:pt>
                <c:pt idx="29">
                  <c:v>7.0901409139753071E-4</c:v>
                </c:pt>
                <c:pt idx="30">
                  <c:v>7.0535517711947974E-4</c:v>
                </c:pt>
                <c:pt idx="31">
                  <c:v>5.5774304538335916E-4</c:v>
                </c:pt>
                <c:pt idx="32">
                  <c:v>5.3743403092936003E-4</c:v>
                </c:pt>
                <c:pt idx="33">
                  <c:v>5.335273732721016E-4</c:v>
                </c:pt>
                <c:pt idx="34">
                  <c:v>5.2641185926675005E-4</c:v>
                </c:pt>
                <c:pt idx="35">
                  <c:v>5.0349060084273276E-4</c:v>
                </c:pt>
                <c:pt idx="36">
                  <c:v>4.9586400532276452E-4</c:v>
                </c:pt>
                <c:pt idx="37">
                  <c:v>4.5309863114933839E-4</c:v>
                </c:pt>
                <c:pt idx="38">
                  <c:v>4.0346573671769373E-4</c:v>
                </c:pt>
                <c:pt idx="39">
                  <c:v>3.765183951358405E-4</c:v>
                </c:pt>
                <c:pt idx="40">
                  <c:v>3.2665606008369771E-4</c:v>
                </c:pt>
                <c:pt idx="41">
                  <c:v>3.1373370809862538E-4</c:v>
                </c:pt>
                <c:pt idx="42">
                  <c:v>2.9416668345378809E-4</c:v>
                </c:pt>
                <c:pt idx="43">
                  <c:v>2.6886559156185264E-4</c:v>
                </c:pt>
                <c:pt idx="44">
                  <c:v>2.6209137796175184E-4</c:v>
                </c:pt>
                <c:pt idx="45">
                  <c:v>1.935619413126071E-4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32F1-46A5-82EB-5F84163C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67729041190525E-2"/>
          <c:y val="6.7164179104477612E-2"/>
          <c:w val="0.66375640203728004"/>
          <c:h val="0.85074626865671643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F5-44C6-993E-411C285CB58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F5-44C6-993E-411C285CB58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F5-44C6-993E-411C285CB58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F5-44C6-993E-411C285CB58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F5-44C6-993E-411C285CB58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F5-44C6-993E-411C285CB58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0F5-44C6-993E-411C285CB58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F5-44C6-993E-411C285CB58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0F5-44C6-993E-411C285CB58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0F5-44C6-993E-411C285CB58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0F5-44C6-993E-411C285CB58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0F5-44C6-993E-411C285CB588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0F5-44C6-993E-411C285CB588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0F5-44C6-993E-411C285CB588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0F5-44C6-993E-411C285CB588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0F5-44C6-993E-411C285CB588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0F5-44C6-993E-411C285CB588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0F5-44C6-993E-411C285CB588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0F5-44C6-993E-411C285CB588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0F5-44C6-993E-411C285CB588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0F5-44C6-993E-411C285CB588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0F5-44C6-993E-411C285CB588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0F5-44C6-993E-411C285CB588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0F5-44C6-993E-411C285CB588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0F5-44C6-993E-411C285CB588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B0F5-44C6-993E-411C285CB588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0F5-44C6-993E-411C285CB588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0F5-44C6-993E-411C285CB588}"/>
              </c:ext>
            </c:extLst>
          </c:dPt>
          <c:cat>
            <c:strRef>
              <c:f>'Geo5'!$B$4:$B$71</c:f>
              <c:strCache>
                <c:ptCount val="28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РЕСПУБЛИКА ТАТАРСТАН</c:v>
                </c:pt>
                <c:pt idx="5">
                  <c:v>СМОЛЕНСКАЯ ОБЛАСТЬ</c:v>
                </c:pt>
                <c:pt idx="6">
                  <c:v>САМАРСКАЯ ОБЛАСТЬ</c:v>
                </c:pt>
                <c:pt idx="7">
                  <c:v>ЛЕНИНГРАДСКАЯ ОБЛАСТЬ</c:v>
                </c:pt>
                <c:pt idx="8">
                  <c:v>СВЕРДЛОВСКАЯ ОБЛАСТЬ</c:v>
                </c:pt>
                <c:pt idx="9">
                  <c:v>ЧЕЛЯБИНСКАЯ ОБЛАСТЬ</c:v>
                </c:pt>
                <c:pt idx="10">
                  <c:v>ОРЕНБУРГСКАЯ ОБЛАСТЬ</c:v>
                </c:pt>
                <c:pt idx="11">
                  <c:v>РОСТОВСКАЯ ОБЛАСТЬ</c:v>
                </c:pt>
                <c:pt idx="12">
                  <c:v>РЕСПУБЛИКА МОРДОВИЯ</c:v>
                </c:pt>
                <c:pt idx="13">
                  <c:v>ВОЛОГОДСКАЯ ОБЛАСТЬ</c:v>
                </c:pt>
                <c:pt idx="14">
                  <c:v>РЕСПУБЛИКА ДАГЕСТАН</c:v>
                </c:pt>
                <c:pt idx="15">
                  <c:v>ПРИМОРСКИЙ КРАЙ</c:v>
                </c:pt>
                <c:pt idx="16">
                  <c:v>НИЖЕГОРОДСКАЯ ОБЛАСТЬ</c:v>
                </c:pt>
                <c:pt idx="17">
                  <c:v>ХАБАРОВСКИЙ КРАЙ</c:v>
                </c:pt>
                <c:pt idx="18">
                  <c:v>ПЕРМСКИЙ КРАЙ</c:v>
                </c:pt>
                <c:pt idx="19">
                  <c:v>ЛИПЕЦКАЯ ОБЛАСТЬ</c:v>
                </c:pt>
                <c:pt idx="20">
                  <c:v>РЕСПУБЛИКА СЕВЕРНАЯ ОСЕТИЯ-АЛАНИЯ</c:v>
                </c:pt>
                <c:pt idx="21">
                  <c:v>УДМУРТСКАЯ РЕСПУБЛИКА</c:v>
                </c:pt>
                <c:pt idx="22">
                  <c:v>КРАСНОДАРСКИЙ КРАЙ</c:v>
                </c:pt>
                <c:pt idx="23">
                  <c:v>КАРАЧАЕВО-ЧЕРКЕССКАЯ РЕСПУБЛИКА</c:v>
                </c:pt>
                <c:pt idx="24">
                  <c:v>РЕСПУБЛИКА САХА(ЯКУТИЯ)</c:v>
                </c:pt>
                <c:pt idx="25">
                  <c:v>РЕСПУБЛИКА БАШКОРТОСТАН</c:v>
                </c:pt>
                <c:pt idx="26">
                  <c:v>СТАВРОПОЛЬСКИЙ КРАЙ</c:v>
                </c:pt>
                <c:pt idx="27">
                  <c:v>ИРКУТСКАЯ ОБЛАСТЬ</c:v>
                </c:pt>
              </c:strCache>
            </c:strRef>
          </c:cat>
          <c:val>
            <c:numRef>
              <c:f>'Geo5'!$A$4:$A$71</c:f>
              <c:numCache>
                <c:formatCode>0.00%</c:formatCode>
                <c:ptCount val="28"/>
                <c:pt idx="0">
                  <c:v>0.91117759673660792</c:v>
                </c:pt>
                <c:pt idx="1">
                  <c:v>4.2331222059409278E-2</c:v>
                </c:pt>
                <c:pt idx="2">
                  <c:v>2.8341629214457653E-2</c:v>
                </c:pt>
                <c:pt idx="3">
                  <c:v>6.0951447151644453E-3</c:v>
                </c:pt>
                <c:pt idx="4">
                  <c:v>3.4433368638566247E-3</c:v>
                </c:pt>
                <c:pt idx="5">
                  <c:v>2.7873778388935043E-3</c:v>
                </c:pt>
                <c:pt idx="6">
                  <c:v>6.9448032991877311E-4</c:v>
                </c:pt>
                <c:pt idx="7">
                  <c:v>6.7541763886508972E-4</c:v>
                </c:pt>
                <c:pt idx="8">
                  <c:v>5.8938431786156561E-4</c:v>
                </c:pt>
                <c:pt idx="9">
                  <c:v>5.5737293636490758E-4</c:v>
                </c:pt>
                <c:pt idx="10">
                  <c:v>2.9972254321032128E-4</c:v>
                </c:pt>
                <c:pt idx="11">
                  <c:v>2.5470613680634761E-4</c:v>
                </c:pt>
                <c:pt idx="12">
                  <c:v>2.4659621353818434E-4</c:v>
                </c:pt>
                <c:pt idx="13">
                  <c:v>2.4258570071648838E-4</c:v>
                </c:pt>
                <c:pt idx="14">
                  <c:v>2.4146962595906593E-4</c:v>
                </c:pt>
                <c:pt idx="15">
                  <c:v>1.9377559629696028E-4</c:v>
                </c:pt>
                <c:pt idx="16">
                  <c:v>1.8132084110773392E-4</c:v>
                </c:pt>
                <c:pt idx="17">
                  <c:v>1.3400362466726496E-4</c:v>
                </c:pt>
                <c:pt idx="18">
                  <c:v>1.3381116827278081E-4</c:v>
                </c:pt>
                <c:pt idx="19">
                  <c:v>1.2161635108792831E-4</c:v>
                </c:pt>
                <c:pt idx="20">
                  <c:v>1.1820259974679973E-4</c:v>
                </c:pt>
                <c:pt idx="21">
                  <c:v>1.1652380636563302E-4</c:v>
                </c:pt>
                <c:pt idx="22">
                  <c:v>1.1447389156222773E-4</c:v>
                </c:pt>
                <c:pt idx="23">
                  <c:v>7.9121799594676485E-5</c:v>
                </c:pt>
                <c:pt idx="24">
                  <c:v>7.8480746663894038E-5</c:v>
                </c:pt>
                <c:pt idx="25">
                  <c:v>7.3036583588708916E-5</c:v>
                </c:pt>
                <c:pt idx="26">
                  <c:v>6.6508431835579171E-5</c:v>
                </c:pt>
                <c:pt idx="27">
                  <c:v>6.5130836581353869E-5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0F5-44C6-993E-411C285CB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A0-4C92-ADC3-F1F602FF6B8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A0-4C92-ADC3-F1F602FF6B8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A0-4C92-ADC3-F1F602FF6B8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A0-4C92-ADC3-F1F602FF6B8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6A0-4C92-ADC3-F1F602FF6B8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A0-4C92-ADC3-F1F602FF6B8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A0-4C92-ADC3-F1F602FF6B8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A0-4C92-ADC3-F1F602FF6B8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6A0-4C92-ADC3-F1F602FF6B8C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СЕВЕРНАЯ АМЕРИКА</c:v>
                </c:pt>
                <c:pt idx="7">
                  <c:v>АЗИЯ</c:v>
                </c:pt>
                <c:pt idx="8">
                  <c:v>НОВАЯ ЗЕЛАНДИЯ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0.84749709957033692</c:v>
                </c:pt>
                <c:pt idx="1">
                  <c:v>8.8457991948714843E-2</c:v>
                </c:pt>
                <c:pt idx="2">
                  <c:v>3.9666482318173317E-2</c:v>
                </c:pt>
                <c:pt idx="3">
                  <c:v>1.3197300520658166E-2</c:v>
                </c:pt>
                <c:pt idx="4">
                  <c:v>7.1512536164410395E-3</c:v>
                </c:pt>
                <c:pt idx="5">
                  <c:v>2.8887497044429882E-3</c:v>
                </c:pt>
                <c:pt idx="6">
                  <c:v>7.8779625469176952E-4</c:v>
                </c:pt>
                <c:pt idx="7">
                  <c:v>2.6000424419757605E-4</c:v>
                </c:pt>
                <c:pt idx="8">
                  <c:v>9.3307228232730302E-5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A0-4C92-ADC3-F1F602FF6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48-47CE-965E-0E5133B7878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48-47CE-965E-0E5133B7878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48-47CE-965E-0E5133B7878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48-47CE-965E-0E5133B7878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A48-47CE-965E-0E5133B7878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48-47CE-965E-0E5133B7878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A48-47CE-965E-0E5133B7878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48-47CE-965E-0E5133B7878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A48-47CE-965E-0E5133B7878A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АМЕРИКА</c:v>
                </c:pt>
                <c:pt idx="4">
                  <c:v>СЕВЕРНАЯ АМЕРИКА</c:v>
                </c:pt>
                <c:pt idx="5">
                  <c:v>ЮЖНАЯ ЕВРОПА</c:v>
                </c:pt>
                <c:pt idx="6">
                  <c:v>КИПР</c:v>
                </c:pt>
                <c:pt idx="7">
                  <c:v>АЗИЯ</c:v>
                </c:pt>
                <c:pt idx="8">
                  <c:v>ВОСТОЧНАЯ ЕВРОПА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0.88455461423533699</c:v>
                </c:pt>
                <c:pt idx="1">
                  <c:v>7.9619025710136113E-2</c:v>
                </c:pt>
                <c:pt idx="2">
                  <c:v>2.5298831594449126E-2</c:v>
                </c:pt>
                <c:pt idx="3">
                  <c:v>3.44563768695549E-3</c:v>
                </c:pt>
                <c:pt idx="4">
                  <c:v>2.4200211802751395E-3</c:v>
                </c:pt>
                <c:pt idx="5">
                  <c:v>1.7498784492375817E-3</c:v>
                </c:pt>
                <c:pt idx="6">
                  <c:v>1.6512252683738668E-3</c:v>
                </c:pt>
                <c:pt idx="7">
                  <c:v>1.252994976246482E-3</c:v>
                </c:pt>
                <c:pt idx="8">
                  <c:v>7.7589052689187813E-6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48-47CE-965E-0E5133B78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5D-4C65-8599-7BDFAF3D11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5D-4C65-8599-7BDFAF3D11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5D-4C65-8599-7BDFAF3D11F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5D-4C65-8599-7BDFAF3D11F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05D-4C65-8599-7BDFAF3D11F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5D-4C65-8599-7BDFAF3D11F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05D-4C65-8599-7BDFAF3D11F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5D-4C65-8599-7BDFAF3D11F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05D-4C65-8599-7BDFAF3D11F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05D-4C65-8599-7BDFAF3D11F3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КИПР</c:v>
                </c:pt>
                <c:pt idx="5">
                  <c:v>ВОСТОЧНАЯ ЕВРОПА</c:v>
                </c:pt>
                <c:pt idx="6">
                  <c:v>ЮЖНАЯ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0.91113282045564481</c:v>
                </c:pt>
                <c:pt idx="1">
                  <c:v>3.9195893785551245E-2</c:v>
                </c:pt>
                <c:pt idx="2">
                  <c:v>1.8800908662460446E-2</c:v>
                </c:pt>
                <c:pt idx="3">
                  <c:v>1.1770409614295041E-2</c:v>
                </c:pt>
                <c:pt idx="4">
                  <c:v>5.9976261462368185E-3</c:v>
                </c:pt>
                <c:pt idx="5">
                  <c:v>5.9058775146185573E-3</c:v>
                </c:pt>
                <c:pt idx="6">
                  <c:v>5.2369800784345969E-3</c:v>
                </c:pt>
                <c:pt idx="7">
                  <c:v>1.2465780979152965E-3</c:v>
                </c:pt>
                <c:pt idx="8">
                  <c:v>6.1691677279193116E-4</c:v>
                </c:pt>
                <c:pt idx="9">
                  <c:v>9.5976113802211094E-5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5D-4C65-8599-7BDFAF3D1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EE-4771-814B-8284B32BA99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EE-4771-814B-8284B32BA99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EE-4771-814B-8284B32BA99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EE-4771-814B-8284B32BA99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EE-4771-814B-8284B32BA99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EE-4771-814B-8284B32BA99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EE-4771-814B-8284B32BA99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EE-4771-814B-8284B32BA99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EE-4771-814B-8284B32BA99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CEE-4771-814B-8284B32BA99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CEE-4771-814B-8284B32BA99A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ТУРЦИЯ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0.87282810624372642</c:v>
                </c:pt>
                <c:pt idx="1">
                  <c:v>5.069268485596342E-2</c:v>
                </c:pt>
                <c:pt idx="2">
                  <c:v>3.4263436476195806E-2</c:v>
                </c:pt>
                <c:pt idx="3">
                  <c:v>3.206132909596502E-2</c:v>
                </c:pt>
                <c:pt idx="4">
                  <c:v>7.5928736475160937E-3</c:v>
                </c:pt>
                <c:pt idx="5">
                  <c:v>1.4543640932427294E-3</c:v>
                </c:pt>
                <c:pt idx="6">
                  <c:v>5.4141329989110698E-4</c:v>
                </c:pt>
                <c:pt idx="7">
                  <c:v>3.4744976245997168E-4</c:v>
                </c:pt>
                <c:pt idx="8">
                  <c:v>1.5938940989971336E-4</c:v>
                </c:pt>
                <c:pt idx="9">
                  <c:v>4.9817445456542009E-5</c:v>
                </c:pt>
                <c:pt idx="10">
                  <c:v>9.1302329479278649E-6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CEE-4771-814B-8284B32BA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0.82237615545949017</v>
      </c>
      <c r="B4" s="463" t="s">
        <v>346</v>
      </c>
    </row>
    <row r="5" spans="1:13" ht="15" customHeight="1">
      <c r="A5" s="462">
        <v>4.8496218497527659E-2</v>
      </c>
      <c r="B5" s="463" t="s">
        <v>354</v>
      </c>
    </row>
    <row r="6" spans="1:13" ht="15" customHeight="1">
      <c r="A6" s="462">
        <v>1.9711734272721472E-2</v>
      </c>
      <c r="B6" s="463" t="s">
        <v>766</v>
      </c>
    </row>
    <row r="7" spans="1:13" ht="15" customHeight="1">
      <c r="A7" s="462">
        <v>1.4811640318560094E-2</v>
      </c>
      <c r="B7" s="463" t="s">
        <v>764</v>
      </c>
    </row>
    <row r="8" spans="1:13" ht="15" customHeight="1">
      <c r="A8" s="462">
        <v>1.1375725710138403E-2</v>
      </c>
      <c r="B8" s="463" t="s">
        <v>357</v>
      </c>
    </row>
    <row r="9" spans="1:13" ht="15" customHeight="1">
      <c r="A9" s="462">
        <v>1.0585251458609002E-2</v>
      </c>
      <c r="B9" s="463" t="s">
        <v>778</v>
      </c>
    </row>
    <row r="10" spans="1:13" ht="15" customHeight="1">
      <c r="A10" s="462">
        <v>1.013795708693753E-2</v>
      </c>
      <c r="B10" s="463" t="s">
        <v>767</v>
      </c>
    </row>
    <row r="11" spans="1:13" ht="15" customHeight="1">
      <c r="A11" s="462">
        <v>8.8537118167329818E-3</v>
      </c>
      <c r="B11" s="463" t="s">
        <v>771</v>
      </c>
    </row>
    <row r="12" spans="1:13" ht="15" customHeight="1">
      <c r="A12" s="462">
        <v>5.7319931992013563E-3</v>
      </c>
      <c r="B12" s="463" t="s">
        <v>351</v>
      </c>
    </row>
    <row r="13" spans="1:13" ht="15" customHeight="1">
      <c r="A13" s="462">
        <v>4.6408346547196083E-3</v>
      </c>
      <c r="B13" s="463" t="s">
        <v>781</v>
      </c>
    </row>
    <row r="14" spans="1:13" ht="15" customHeight="1">
      <c r="A14" s="462">
        <v>3.7820411892649144E-3</v>
      </c>
      <c r="B14" s="463" t="s">
        <v>369</v>
      </c>
    </row>
    <row r="15" spans="1:13" ht="15" customHeight="1">
      <c r="A15" s="462">
        <v>3.6989271043711943E-3</v>
      </c>
      <c r="B15" s="463" t="s">
        <v>768</v>
      </c>
    </row>
    <row r="16" spans="1:13" ht="15" customHeight="1">
      <c r="A16" s="462">
        <v>3.6185128375434477E-3</v>
      </c>
      <c r="B16" s="463" t="s">
        <v>782</v>
      </c>
    </row>
    <row r="17" spans="1:2" ht="15" customHeight="1">
      <c r="A17" s="467">
        <v>3.5235016314204273E-3</v>
      </c>
      <c r="B17" s="461" t="s">
        <v>769</v>
      </c>
    </row>
    <row r="18" spans="1:2" ht="15" customHeight="1">
      <c r="A18" s="467">
        <v>2.2662729770127712E-3</v>
      </c>
      <c r="B18" s="461" t="s">
        <v>770</v>
      </c>
    </row>
    <row r="19" spans="1:2" ht="15" customHeight="1">
      <c r="A19" s="467">
        <v>2.017265156324553E-3</v>
      </c>
      <c r="B19" s="461" t="s">
        <v>783</v>
      </c>
    </row>
    <row r="20" spans="1:2" ht="15" customHeight="1">
      <c r="A20" s="467">
        <v>1.9623736347034121E-3</v>
      </c>
      <c r="B20" s="461" t="s">
        <v>286</v>
      </c>
    </row>
    <row r="21" spans="1:2" ht="15" customHeight="1">
      <c r="A21" s="467">
        <v>1.4782438934687356E-3</v>
      </c>
      <c r="B21" s="461" t="s">
        <v>293</v>
      </c>
    </row>
    <row r="22" spans="1:2" ht="15" customHeight="1">
      <c r="A22" s="467">
        <v>1.473987146628695E-3</v>
      </c>
      <c r="B22" s="461" t="s">
        <v>282</v>
      </c>
    </row>
    <row r="23" spans="1:2" ht="15" customHeight="1">
      <c r="A23" s="467">
        <v>1.4602256419347286E-3</v>
      </c>
      <c r="B23" s="461" t="s">
        <v>283</v>
      </c>
    </row>
    <row r="24" spans="1:2" ht="15" customHeight="1">
      <c r="A24" s="467">
        <v>1.3221787160787432E-3</v>
      </c>
      <c r="B24" s="461" t="s">
        <v>772</v>
      </c>
    </row>
    <row r="25" spans="1:2" ht="15" customHeight="1">
      <c r="A25" s="467">
        <v>1.2847152798681741E-3</v>
      </c>
      <c r="B25" s="461" t="s">
        <v>765</v>
      </c>
    </row>
    <row r="26" spans="1:2" ht="15" customHeight="1">
      <c r="A26" s="467">
        <v>1.1675814055482684E-3</v>
      </c>
      <c r="B26" s="461" t="s">
        <v>774</v>
      </c>
    </row>
    <row r="27" spans="1:2" ht="15" customHeight="1">
      <c r="A27" s="467">
        <v>1.1414729231405004E-3</v>
      </c>
      <c r="B27" s="461" t="s">
        <v>777</v>
      </c>
    </row>
    <row r="28" spans="1:2" ht="15" customHeight="1">
      <c r="A28" s="467">
        <v>9.734852826826548E-4</v>
      </c>
      <c r="B28" s="461" t="s">
        <v>290</v>
      </c>
    </row>
    <row r="29" spans="1:2" ht="15" customHeight="1">
      <c r="A29" s="467">
        <v>9.5953545526385642E-4</v>
      </c>
      <c r="B29" s="461" t="s">
        <v>401</v>
      </c>
    </row>
    <row r="30" spans="1:2" ht="15" customHeight="1">
      <c r="A30" s="467">
        <v>9.0277700908749248E-4</v>
      </c>
      <c r="B30" s="461" t="s">
        <v>776</v>
      </c>
    </row>
    <row r="31" spans="1:2" ht="15" customHeight="1">
      <c r="A31" s="467">
        <v>8.3994624571856447E-4</v>
      </c>
      <c r="B31" s="461" t="s">
        <v>763</v>
      </c>
    </row>
    <row r="32" spans="1:2" ht="15" customHeight="1">
      <c r="A32" s="467">
        <v>7.8782848991305041E-4</v>
      </c>
      <c r="B32" s="461" t="s">
        <v>314</v>
      </c>
    </row>
    <row r="33" spans="1:2" ht="15" customHeight="1">
      <c r="A33" s="467">
        <v>7.0901409139753071E-4</v>
      </c>
      <c r="B33" s="461" t="s">
        <v>779</v>
      </c>
    </row>
    <row r="34" spans="1:2" ht="15" customHeight="1">
      <c r="A34" s="467">
        <v>7.0535517711947974E-4</v>
      </c>
      <c r="B34" s="461" t="s">
        <v>287</v>
      </c>
    </row>
    <row r="35" spans="1:2" ht="15" customHeight="1">
      <c r="A35" s="467">
        <v>5.5774304538335916E-4</v>
      </c>
      <c r="B35" s="461" t="s">
        <v>285</v>
      </c>
    </row>
    <row r="36" spans="1:2" ht="15" customHeight="1">
      <c r="A36" s="467">
        <v>5.3743403092936003E-4</v>
      </c>
      <c r="B36" s="461" t="s">
        <v>281</v>
      </c>
    </row>
    <row r="37" spans="1:2" ht="15" customHeight="1">
      <c r="A37" s="467">
        <v>5.335273732721016E-4</v>
      </c>
      <c r="B37" s="461" t="s">
        <v>362</v>
      </c>
    </row>
    <row r="38" spans="1:2" ht="15" customHeight="1">
      <c r="A38" s="467">
        <v>5.2641185926675005E-4</v>
      </c>
      <c r="B38" s="461" t="s">
        <v>301</v>
      </c>
    </row>
    <row r="39" spans="1:2" ht="15" customHeight="1">
      <c r="A39" s="467">
        <v>5.0349060084273276E-4</v>
      </c>
      <c r="B39" s="461" t="s">
        <v>780</v>
      </c>
    </row>
    <row r="40" spans="1:2" ht="15" customHeight="1">
      <c r="A40" s="467">
        <v>4.9586400532276452E-4</v>
      </c>
      <c r="B40" s="461" t="s">
        <v>295</v>
      </c>
    </row>
    <row r="41" spans="1:2" ht="15" customHeight="1">
      <c r="A41" s="467">
        <v>4.5309863114933839E-4</v>
      </c>
      <c r="B41" s="461" t="s">
        <v>374</v>
      </c>
    </row>
    <row r="42" spans="1:2" ht="15" customHeight="1">
      <c r="A42" s="467">
        <v>4.0346573671769373E-4</v>
      </c>
      <c r="B42" s="461" t="s">
        <v>292</v>
      </c>
    </row>
    <row r="43" spans="1:2" ht="15" customHeight="1">
      <c r="A43" s="467">
        <v>3.765183951358405E-4</v>
      </c>
      <c r="B43" s="461" t="s">
        <v>775</v>
      </c>
    </row>
    <row r="44" spans="1:2" ht="15" customHeight="1">
      <c r="A44" s="467">
        <v>3.2665606008369771E-4</v>
      </c>
      <c r="B44" s="461" t="s">
        <v>311</v>
      </c>
    </row>
    <row r="45" spans="1:2" ht="15" customHeight="1">
      <c r="A45" s="467">
        <v>3.1373370809862538E-4</v>
      </c>
      <c r="B45" s="461" t="s">
        <v>300</v>
      </c>
    </row>
    <row r="46" spans="1:2" ht="15" customHeight="1">
      <c r="A46" s="467">
        <v>2.9416668345378809E-4</v>
      </c>
      <c r="B46" s="461" t="s">
        <v>313</v>
      </c>
    </row>
    <row r="47" spans="1:2" ht="15" customHeight="1">
      <c r="A47" s="467">
        <v>2.6886559156185264E-4</v>
      </c>
      <c r="B47" s="461" t="s">
        <v>296</v>
      </c>
    </row>
    <row r="48" spans="1:2" ht="15" customHeight="1">
      <c r="A48" s="467">
        <v>2.6209137796175184E-4</v>
      </c>
      <c r="B48" s="461" t="s">
        <v>318</v>
      </c>
    </row>
    <row r="49" spans="1:2" ht="15" customHeight="1">
      <c r="A49" s="467">
        <v>1.935619413126071E-4</v>
      </c>
      <c r="B49" s="461" t="s">
        <v>298</v>
      </c>
    </row>
    <row r="50" spans="1:2" ht="15" hidden="1" customHeight="1">
      <c r="A50" s="467">
        <v>1.9047429181849422E-4</v>
      </c>
      <c r="B50" s="461" t="s">
        <v>284</v>
      </c>
    </row>
    <row r="51" spans="1:2" ht="15" hidden="1" customHeight="1">
      <c r="A51" s="467">
        <v>1.7355133377037406E-4</v>
      </c>
      <c r="B51" s="461" t="s">
        <v>289</v>
      </c>
    </row>
    <row r="52" spans="1:2" ht="15" hidden="1" customHeight="1">
      <c r="A52" s="467">
        <v>1.0152121537224531E-4</v>
      </c>
      <c r="B52" s="461" t="s">
        <v>297</v>
      </c>
    </row>
    <row r="53" spans="1:2" ht="15" hidden="1" customHeight="1">
      <c r="A53" s="467">
        <v>9.6239738512285015E-5</v>
      </c>
      <c r="B53" s="461" t="s">
        <v>306</v>
      </c>
    </row>
    <row r="54" spans="1:2" ht="15" hidden="1" customHeight="1">
      <c r="A54" s="467">
        <v>9.5376449759790679E-5</v>
      </c>
      <c r="B54" s="461" t="s">
        <v>305</v>
      </c>
    </row>
    <row r="55" spans="1:2" ht="15" hidden="1" customHeight="1">
      <c r="A55" s="467">
        <v>8.5401437629896356E-5</v>
      </c>
      <c r="B55" s="461" t="s">
        <v>294</v>
      </c>
    </row>
    <row r="56" spans="1:2" ht="15" hidden="1" customHeight="1">
      <c r="A56" s="467">
        <v>7.465239435192983E-5</v>
      </c>
      <c r="B56" s="461" t="s">
        <v>307</v>
      </c>
    </row>
    <row r="57" spans="1:2" ht="15" hidden="1" customHeight="1">
      <c r="A57" s="467">
        <v>6.9821317879205239E-5</v>
      </c>
      <c r="B57" s="461" t="s">
        <v>291</v>
      </c>
    </row>
    <row r="58" spans="1:2" ht="15" hidden="1" customHeight="1">
      <c r="A58" s="467">
        <v>4.4956130934942902E-5</v>
      </c>
      <c r="B58" s="461" t="s">
        <v>309</v>
      </c>
    </row>
    <row r="59" spans="1:2" ht="15" hidden="1" customHeight="1">
      <c r="A59" s="467">
        <v>4.1591534225871015E-5</v>
      </c>
      <c r="B59" s="461" t="s">
        <v>784</v>
      </c>
    </row>
    <row r="60" spans="1:2" ht="15" hidden="1" customHeight="1">
      <c r="A60" s="467">
        <v>4.043846042719099E-5</v>
      </c>
      <c r="B60" s="461" t="s">
        <v>302</v>
      </c>
    </row>
    <row r="61" spans="1:2" ht="15" hidden="1" customHeight="1">
      <c r="A61" s="467">
        <v>3.7012707755016998E-5</v>
      </c>
      <c r="B61" s="461" t="s">
        <v>773</v>
      </c>
    </row>
    <row r="62" spans="1:2" ht="15" hidden="1" customHeight="1">
      <c r="A62" s="467">
        <v>3.1985929898131911E-5</v>
      </c>
      <c r="B62" s="461" t="s">
        <v>299</v>
      </c>
    </row>
    <row r="63" spans="1:2" ht="15" hidden="1" customHeight="1">
      <c r="A63" s="467">
        <v>3.0720438023002767E-5</v>
      </c>
      <c r="B63" s="461" t="s">
        <v>320</v>
      </c>
    </row>
    <row r="64" spans="1:2" ht="15" hidden="1" customHeight="1">
      <c r="A64" s="467">
        <v>1.7968773651855054E-5</v>
      </c>
      <c r="B64" s="461" t="s">
        <v>316</v>
      </c>
    </row>
    <row r="65" spans="1:2" ht="15" hidden="1" customHeight="1">
      <c r="A65" s="467">
        <v>1.4377012655954755E-5</v>
      </c>
      <c r="B65" s="461" t="s">
        <v>312</v>
      </c>
    </row>
    <row r="66" spans="1:2" ht="15" hidden="1" customHeight="1">
      <c r="A66" s="467">
        <v>9.0188944327957801E-6</v>
      </c>
      <c r="B66" s="461" t="s">
        <v>321</v>
      </c>
    </row>
    <row r="67" spans="1:2" ht="15" hidden="1" customHeight="1">
      <c r="A67" s="467">
        <v>2.0600675820731963E-6</v>
      </c>
      <c r="B67" s="461" t="s">
        <v>288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1" sqref="M3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9.285156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366186.12342367024</v>
      </c>
      <c r="E13" s="451">
        <f>'A1'!E13</f>
        <v>33324.529278279995</v>
      </c>
      <c r="F13" s="451">
        <f>'A1'!F13</f>
        <v>76.471296630000026</v>
      </c>
      <c r="G13" s="451">
        <f>'A1'!G13</f>
        <v>154.7341210999999</v>
      </c>
      <c r="H13" s="451">
        <f>'A1'!H13</f>
        <v>115.58611038999999</v>
      </c>
      <c r="I13" s="451">
        <f>'A1'!I13</f>
        <v>8.3040322400000015</v>
      </c>
      <c r="J13" s="451">
        <f>'A1'!J13</f>
        <v>1057.9203928099998</v>
      </c>
      <c r="K13" s="451">
        <f>'A1'!K13</f>
        <v>28.692707520000003</v>
      </c>
      <c r="L13" s="451">
        <f>'A1'!L13</f>
        <v>46.185144370000032</v>
      </c>
      <c r="M13" s="451">
        <f>'A1'!M13</f>
        <v>400998.54650701024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164488.94019474008</v>
      </c>
      <c r="E14" s="396">
        <f>'A1'!E14</f>
        <v>5243.1140254300026</v>
      </c>
      <c r="F14" s="396">
        <f>'A1'!F14</f>
        <v>9.7159781699999979</v>
      </c>
      <c r="G14" s="396">
        <f>'A1'!G14</f>
        <v>30.864403249999995</v>
      </c>
      <c r="H14" s="396">
        <f>'A1'!H14</f>
        <v>13.010062720000001</v>
      </c>
      <c r="I14" s="396">
        <f>'A1'!I14</f>
        <v>0.11514530000000001</v>
      </c>
      <c r="J14" s="396">
        <f>'A1'!J14</f>
        <v>8.7706399999999997E-3</v>
      </c>
      <c r="K14" s="396">
        <f>'A1'!K14</f>
        <v>2.2300807499999999</v>
      </c>
      <c r="L14" s="396">
        <f>'A1'!L14</f>
        <v>2.10715444</v>
      </c>
      <c r="M14" s="396">
        <f>'A1'!M14</f>
        <v>169790.10581544007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117531.32070211008</v>
      </c>
      <c r="E15" s="396">
        <f>'A1'!E15</f>
        <v>1884.3906059000024</v>
      </c>
      <c r="F15" s="396">
        <f>'A1'!F15</f>
        <v>5.7445402599999982</v>
      </c>
      <c r="G15" s="396">
        <f>'A1'!G15</f>
        <v>5.7620146499999993</v>
      </c>
      <c r="H15" s="396">
        <f>'A1'!H15</f>
        <v>7.6846764600000013</v>
      </c>
      <c r="I15" s="396">
        <f>'A1'!I15</f>
        <v>0.11514530000000001</v>
      </c>
      <c r="J15" s="396">
        <f>'A1'!J15</f>
        <v>8.7706399999999997E-3</v>
      </c>
      <c r="K15" s="396">
        <f>'A1'!K15</f>
        <v>0</v>
      </c>
      <c r="L15" s="396">
        <f>'A1'!L15</f>
        <v>1.9862017200000002</v>
      </c>
      <c r="M15" s="396">
        <f>'A1'!M15</f>
        <v>119437.01265704009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46957.619492629987</v>
      </c>
      <c r="E16" s="396">
        <f>'A1'!E16</f>
        <v>3358.7234195299998</v>
      </c>
      <c r="F16" s="396">
        <f>'A1'!F16</f>
        <v>3.9714379100000001</v>
      </c>
      <c r="G16" s="396">
        <f>'A1'!G16</f>
        <v>25.102388599999998</v>
      </c>
      <c r="H16" s="396">
        <f>'A1'!H16</f>
        <v>5.3253862600000001</v>
      </c>
      <c r="I16" s="396">
        <f>'A1'!I16</f>
        <v>0</v>
      </c>
      <c r="J16" s="396">
        <f>'A1'!J16</f>
        <v>0</v>
      </c>
      <c r="K16" s="396">
        <f>'A1'!K16</f>
        <v>2.2300807499999999</v>
      </c>
      <c r="L16" s="396">
        <f>'A1'!L16</f>
        <v>0.12095272</v>
      </c>
      <c r="M16" s="396">
        <f>'A1'!M16</f>
        <v>50353.093158399977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128063.91882835986</v>
      </c>
      <c r="E17" s="396">
        <f>'A1'!E17</f>
        <v>3735.1548731000048</v>
      </c>
      <c r="F17" s="396">
        <f>'A1'!F17</f>
        <v>5.3511405400000003</v>
      </c>
      <c r="G17" s="396">
        <f>'A1'!G17</f>
        <v>10.888802459999997</v>
      </c>
      <c r="H17" s="396">
        <f>'A1'!H17</f>
        <v>13.491430860000001</v>
      </c>
      <c r="I17" s="396">
        <f>'A1'!I17</f>
        <v>4.1751321300000006</v>
      </c>
      <c r="J17" s="396">
        <f>'A1'!J17</f>
        <v>0</v>
      </c>
      <c r="K17" s="396">
        <f>'A1'!K17</f>
        <v>0</v>
      </c>
      <c r="L17" s="396">
        <f>'A1'!L17</f>
        <v>23.867902350000008</v>
      </c>
      <c r="M17" s="396">
        <f>'A1'!M17</f>
        <v>131856.84810979987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16802.944250300083</v>
      </c>
      <c r="E18" s="396">
        <f>'A1'!E18</f>
        <v>1590.4963008100001</v>
      </c>
      <c r="F18" s="396">
        <f>'A1'!F18</f>
        <v>5.2280303400000001</v>
      </c>
      <c r="G18" s="396">
        <f>'A1'!G18</f>
        <v>6.9678908899999987</v>
      </c>
      <c r="H18" s="396">
        <f>'A1'!H18</f>
        <v>8.8171154999999999</v>
      </c>
      <c r="I18" s="396">
        <f>'A1'!I18</f>
        <v>4.1751321300000006</v>
      </c>
      <c r="J18" s="396">
        <f>'A1'!J18</f>
        <v>0</v>
      </c>
      <c r="K18" s="396">
        <f>'A1'!K18</f>
        <v>0</v>
      </c>
      <c r="L18" s="396">
        <f>'A1'!L18</f>
        <v>10.295383380000004</v>
      </c>
      <c r="M18" s="396">
        <f>'A1'!M18</f>
        <v>18428.924103350077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111260.97457805977</v>
      </c>
      <c r="E19" s="396">
        <f>'A1'!E19</f>
        <v>2144.6585722900045</v>
      </c>
      <c r="F19" s="396">
        <f>'A1'!F19</f>
        <v>0.1231102</v>
      </c>
      <c r="G19" s="396">
        <f>'A1'!G19</f>
        <v>3.9209115699999995</v>
      </c>
      <c r="H19" s="396">
        <f>'A1'!H19</f>
        <v>4.6743153600000005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13.572518970000006</v>
      </c>
      <c r="M19" s="396">
        <f>'A1'!M19</f>
        <v>113427.92400644979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2056.3001201799998</v>
      </c>
      <c r="E20" s="396">
        <f>'A1'!E20</f>
        <v>43.830947090000002</v>
      </c>
      <c r="F20" s="396">
        <f>'A1'!F20</f>
        <v>0.19004176</v>
      </c>
      <c r="G20" s="396">
        <f>'A1'!G20</f>
        <v>1.8608753599999999</v>
      </c>
      <c r="H20" s="396">
        <f>'A1'!H20</f>
        <v>0.90985695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0.10547121</v>
      </c>
      <c r="M20" s="396">
        <f>'A1'!M20</f>
        <v>2103.1973125499999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420.72755596000002</v>
      </c>
      <c r="E21" s="396">
        <f>'A1'!E21</f>
        <v>15.91896167</v>
      </c>
      <c r="F21" s="396">
        <f>'A1'!F21</f>
        <v>0.19004176</v>
      </c>
      <c r="G21" s="396">
        <f>'A1'!G21</f>
        <v>3.0388539999999999E-2</v>
      </c>
      <c r="H21" s="396">
        <f>'A1'!H21</f>
        <v>0.32850594999999994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437.19545388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1635.57256422</v>
      </c>
      <c r="E22" s="396">
        <f>'A1'!E22</f>
        <v>27.911985420000004</v>
      </c>
      <c r="F22" s="396">
        <f>'A1'!F22</f>
        <v>0</v>
      </c>
      <c r="G22" s="396">
        <f>'A1'!G22</f>
        <v>1.83048682</v>
      </c>
      <c r="H22" s="396">
        <f>'A1'!H22</f>
        <v>0.58135100000000006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0.10547121</v>
      </c>
      <c r="M22" s="396">
        <f>'A1'!M22</f>
        <v>1666.00185867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71576.964280390297</v>
      </c>
      <c r="E23" s="396">
        <f>'A1'!E23</f>
        <v>24302.429432659988</v>
      </c>
      <c r="F23" s="396">
        <f>'A1'!F23</f>
        <v>61.214136160000024</v>
      </c>
      <c r="G23" s="396">
        <f>'A1'!G23</f>
        <v>111.12004002999991</v>
      </c>
      <c r="H23" s="396">
        <f>'A1'!H23</f>
        <v>88.17475985999998</v>
      </c>
      <c r="I23" s="396">
        <f>'A1'!I23</f>
        <v>4.01375481</v>
      </c>
      <c r="J23" s="396">
        <f>'A1'!J23</f>
        <v>1057.9116221699999</v>
      </c>
      <c r="K23" s="396">
        <f>'A1'!K23</f>
        <v>26.462626770000004</v>
      </c>
      <c r="L23" s="396">
        <f>'A1'!L23</f>
        <v>20.10461637000002</v>
      </c>
      <c r="M23" s="396">
        <f>'A1'!M23</f>
        <v>97248.395269220273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49792.25689840025</v>
      </c>
      <c r="E24" s="396">
        <f>'A1'!E24</f>
        <v>9004.5411492700005</v>
      </c>
      <c r="F24" s="396">
        <f>'A1'!F24</f>
        <v>61.042215220000024</v>
      </c>
      <c r="G24" s="396">
        <f>'A1'!G24</f>
        <v>105.70790032999992</v>
      </c>
      <c r="H24" s="396">
        <f>'A1'!H24</f>
        <v>78.183745249999987</v>
      </c>
      <c r="I24" s="396">
        <f>'A1'!I24</f>
        <v>3.5755012300000004</v>
      </c>
      <c r="J24" s="396">
        <f>'A1'!J24</f>
        <v>1057.8852024599998</v>
      </c>
      <c r="K24" s="396">
        <f>'A1'!K24</f>
        <v>26.083183350000002</v>
      </c>
      <c r="L24" s="396">
        <f>'A1'!L24</f>
        <v>19.550388000000019</v>
      </c>
      <c r="M24" s="396">
        <f>'A1'!M24</f>
        <v>60148.826183510246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21784.70738199004</v>
      </c>
      <c r="E25" s="396">
        <f>'A1'!E25</f>
        <v>15297.888283389988</v>
      </c>
      <c r="F25" s="396">
        <f>'A1'!F25</f>
        <v>0.17192093999999999</v>
      </c>
      <c r="G25" s="396">
        <f>'A1'!G25</f>
        <v>5.4121397000000018</v>
      </c>
      <c r="H25" s="396">
        <f>'A1'!H25</f>
        <v>9.991014609999997</v>
      </c>
      <c r="I25" s="396">
        <f>'A1'!I25</f>
        <v>0.43825358000000003</v>
      </c>
      <c r="J25" s="396">
        <f>'A1'!J25</f>
        <v>2.6419709999999999E-2</v>
      </c>
      <c r="K25" s="396">
        <f>'A1'!K25</f>
        <v>0.37944342000000003</v>
      </c>
      <c r="L25" s="396">
        <f>'A1'!L25</f>
        <v>0.55422836999999991</v>
      </c>
      <c r="M25" s="396">
        <f>'A1'!M25</f>
        <v>37099.569085710027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109968.46755077002</v>
      </c>
      <c r="E26" s="451">
        <f>'A1'!E26</f>
        <v>10592.24807922</v>
      </c>
      <c r="F26" s="451">
        <f>'A1'!F26</f>
        <v>0</v>
      </c>
      <c r="G26" s="451">
        <f>'A1'!G26</f>
        <v>2.0265672600000002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3.8153152199999996</v>
      </c>
      <c r="M26" s="451">
        <f>'A1'!M26</f>
        <v>120566.55751247001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109964.94150532002</v>
      </c>
      <c r="E27" s="396">
        <f>'A1'!E27</f>
        <v>10591.98218271</v>
      </c>
      <c r="F27" s="396">
        <f>'A1'!F27</f>
        <v>0</v>
      </c>
      <c r="G27" s="396">
        <f>'A1'!G27</f>
        <v>2.0265672600000002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3.8153152199999996</v>
      </c>
      <c r="M27" s="396">
        <f>'A1'!M27</f>
        <v>120562.76557051002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3.5260454499999998</v>
      </c>
      <c r="E28" s="396">
        <f>'A1'!E28</f>
        <v>0.26589650999999997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3.7919419599999999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476154.59097444027</v>
      </c>
      <c r="E29" s="396">
        <f>'A1'!E29</f>
        <v>43916.777357499996</v>
      </c>
      <c r="F29" s="396">
        <f>'A1'!F29</f>
        <v>76.471296630000026</v>
      </c>
      <c r="G29" s="396">
        <f>'A1'!G29</f>
        <v>156.7606883599999</v>
      </c>
      <c r="H29" s="396">
        <f>'A1'!H29</f>
        <v>115.58611038999999</v>
      </c>
      <c r="I29" s="396">
        <f>'A1'!I29</f>
        <v>8.3040322400000015</v>
      </c>
      <c r="J29" s="396">
        <f>'A1'!J29</f>
        <v>1057.9203928099998</v>
      </c>
      <c r="K29" s="396">
        <f>'A1'!K29</f>
        <v>28.692707520000003</v>
      </c>
      <c r="L29" s="396">
        <f>'A1'!L29</f>
        <v>50.000459590000034</v>
      </c>
      <c r="M29" s="396">
        <f>'A1'!M29</f>
        <v>521565.10401948029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754449.63091510022</v>
      </c>
      <c r="E30" s="483">
        <v>20</v>
      </c>
      <c r="F30" s="483">
        <f>D30/E30</f>
        <v>37722.481545755014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40979.79157666651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48207.976585805533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15371.914316810005</v>
      </c>
      <c r="E32" s="451">
        <f>'A1'!E32</f>
        <v>1584.82145139</v>
      </c>
      <c r="F32" s="451">
        <f>'A1'!F32</f>
        <v>76.971949070000008</v>
      </c>
      <c r="G32" s="451">
        <f>'A1'!G32</f>
        <v>5.6805038900000007</v>
      </c>
      <c r="H32" s="451">
        <f>'A1'!H32</f>
        <v>7.2240345300000008</v>
      </c>
      <c r="I32" s="451">
        <f>'A1'!I32</f>
        <v>0</v>
      </c>
      <c r="J32" s="451">
        <f>'A1'!J32</f>
        <v>5.7911000000000004E-3</v>
      </c>
      <c r="K32" s="451">
        <f>'A1'!K32</f>
        <v>3.5105106299999997</v>
      </c>
      <c r="L32" s="451">
        <f>'A1'!L32</f>
        <v>6.2360488800000002</v>
      </c>
      <c r="M32" s="451">
        <f>'A1'!M32</f>
        <v>17056.364606300005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3621.53717035</v>
      </c>
      <c r="E33" s="396">
        <f>'A1'!E33</f>
        <v>481.56221329999988</v>
      </c>
      <c r="F33" s="396">
        <f>'A1'!F33</f>
        <v>1.3698855399999998</v>
      </c>
      <c r="G33" s="396">
        <f>'A1'!G33</f>
        <v>1.44033941</v>
      </c>
      <c r="H33" s="396">
        <f>'A1'!H33</f>
        <v>2.3482419399999999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3.1193402799999999</v>
      </c>
      <c r="M33" s="396">
        <f>'A1'!M33</f>
        <v>4111.3771908200006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219.34811717999997</v>
      </c>
      <c r="E34" s="396">
        <f>'A1'!E34</f>
        <v>4.0167333200000002</v>
      </c>
      <c r="F34" s="396">
        <f>'A1'!F34</f>
        <v>7.0507010000000009E-2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223.43535750999999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3402.1890531700001</v>
      </c>
      <c r="E35" s="396">
        <f>'A1'!E35</f>
        <v>477.54547997999987</v>
      </c>
      <c r="F35" s="396">
        <f>'A1'!F35</f>
        <v>1.2993785299999998</v>
      </c>
      <c r="G35" s="396">
        <f>'A1'!G35</f>
        <v>1.44033941</v>
      </c>
      <c r="H35" s="396">
        <f>'A1'!H35</f>
        <v>2.3482419399999999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3.1193402799999999</v>
      </c>
      <c r="M35" s="396">
        <f>'A1'!M35</f>
        <v>3887.9418333100002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9087.5224261900057</v>
      </c>
      <c r="E36" s="396">
        <f>'A1'!E36</f>
        <v>5.6153186999999996</v>
      </c>
      <c r="F36" s="396">
        <f>'A1'!F36</f>
        <v>1.841255E-2</v>
      </c>
      <c r="G36" s="396">
        <f>'A1'!G36</f>
        <v>0.32305632000000001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9093.4792137600052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68.967465849999996</v>
      </c>
      <c r="E37" s="396">
        <f>'A1'!E37</f>
        <v>5.0538732299999998</v>
      </c>
      <c r="F37" s="396">
        <f>'A1'!F37</f>
        <v>1.841255E-2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74.039751629999984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9018.554960340005</v>
      </c>
      <c r="E38" s="396">
        <f>'A1'!E38</f>
        <v>0.56144547</v>
      </c>
      <c r="F38" s="396">
        <f>'A1'!F38</f>
        <v>0</v>
      </c>
      <c r="G38" s="396">
        <f>'A1'!G38</f>
        <v>0.32305632000000001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9019.4394621300053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0.30968635999999999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0.30968635999999999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0.30968635999999999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0.30968635999999999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2662.5450339099993</v>
      </c>
      <c r="E42" s="396">
        <f>'A1'!E42</f>
        <v>1097.6439193900001</v>
      </c>
      <c r="F42" s="396">
        <f>'A1'!F42</f>
        <v>75.583650980000002</v>
      </c>
      <c r="G42" s="396">
        <f>'A1'!G42</f>
        <v>3.9171081600000006</v>
      </c>
      <c r="H42" s="396">
        <f>'A1'!H42</f>
        <v>4.8757925900000005</v>
      </c>
      <c r="I42" s="396">
        <f>'A1'!I42</f>
        <v>0</v>
      </c>
      <c r="J42" s="396">
        <f>'A1'!J42</f>
        <v>5.7911000000000004E-3</v>
      </c>
      <c r="K42" s="396">
        <f>'A1'!K42</f>
        <v>3.5105106299999997</v>
      </c>
      <c r="L42" s="396">
        <f>'A1'!L42</f>
        <v>3.1167085999999999</v>
      </c>
      <c r="M42" s="396">
        <f>'A1'!M42</f>
        <v>3851.1985153599999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2321.4229911399993</v>
      </c>
      <c r="E43" s="396">
        <f>'A1'!E43</f>
        <v>919.8285817200001</v>
      </c>
      <c r="F43" s="396">
        <f>'A1'!F43</f>
        <v>75.578346760000002</v>
      </c>
      <c r="G43" s="396">
        <f>'A1'!G43</f>
        <v>3.9171081600000006</v>
      </c>
      <c r="H43" s="396">
        <f>'A1'!H43</f>
        <v>4.8757925900000005</v>
      </c>
      <c r="I43" s="396">
        <f>'A1'!I43</f>
        <v>0</v>
      </c>
      <c r="J43" s="396">
        <f>'A1'!J43</f>
        <v>5.7911000000000004E-3</v>
      </c>
      <c r="K43" s="396">
        <f>'A1'!K43</f>
        <v>3.5105106299999997</v>
      </c>
      <c r="L43" s="396">
        <f>'A1'!L43</f>
        <v>3.1167085999999999</v>
      </c>
      <c r="M43" s="396">
        <f>'A1'!M43</f>
        <v>3332.2558306999995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341.12204277000006</v>
      </c>
      <c r="E44" s="396">
        <f>'A1'!E44</f>
        <v>177.81533766999996</v>
      </c>
      <c r="F44" s="396">
        <f>'A1'!F44</f>
        <v>5.3042200000000001E-3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518.94268465999994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4449.6498144200004</v>
      </c>
      <c r="E45" s="451">
        <f>'A1'!E45</f>
        <v>59.15856793999999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4508.8083823600009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3375.4713614000007</v>
      </c>
      <c r="E46" s="396">
        <f>'A1'!E46</f>
        <v>59.15856793999999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3434.6299293400007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1074.17845302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1074.17845302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19821.564131230007</v>
      </c>
      <c r="E48" s="396">
        <f>'A1'!E48</f>
        <v>1643.98001933</v>
      </c>
      <c r="F48" s="396">
        <f>'A1'!F48</f>
        <v>76.971949070000008</v>
      </c>
      <c r="G48" s="396">
        <f>'A1'!G48</f>
        <v>5.6805038900000007</v>
      </c>
      <c r="H48" s="396">
        <f>'A1'!H48</f>
        <v>7.2240345300000008</v>
      </c>
      <c r="I48" s="396">
        <f>'A1'!I48</f>
        <v>0</v>
      </c>
      <c r="J48" s="396">
        <f>'A1'!J48</f>
        <v>5.7911000000000004E-3</v>
      </c>
      <c r="K48" s="396">
        <f>'A1'!K48</f>
        <v>3.5105106299999997</v>
      </c>
      <c r="L48" s="396">
        <f>'A1'!L48</f>
        <v>6.2360488800000002</v>
      </c>
      <c r="M48" s="396">
        <f>'A1'!M48</f>
        <v>21565.172988660008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6980.3393873199966</v>
      </c>
      <c r="E50" s="396">
        <f>'A1'!E50</f>
        <v>227.56982719999999</v>
      </c>
      <c r="F50" s="396">
        <f>'A1'!F50</f>
        <v>0.85312164999999995</v>
      </c>
      <c r="G50" s="396">
        <f>'A1'!G50</f>
        <v>1.7633957300000001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2.2300807499999999</v>
      </c>
      <c r="L50" s="396">
        <f>'A1'!L50</f>
        <v>0</v>
      </c>
      <c r="M50" s="396">
        <f>'A1'!M50</f>
        <v>7212.7558126499962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10016.75451067</v>
      </c>
      <c r="E51" s="396">
        <f>'A1'!E51</f>
        <v>1392.8266646400004</v>
      </c>
      <c r="F51" s="396">
        <f>'A1'!F51</f>
        <v>76.118827420000002</v>
      </c>
      <c r="G51" s="396">
        <f>'A1'!G51</f>
        <v>3.9171081600000006</v>
      </c>
      <c r="H51" s="396">
        <f>'A1'!H51</f>
        <v>6.9238720800000007</v>
      </c>
      <c r="I51" s="396">
        <f>'A1'!I51</f>
        <v>0</v>
      </c>
      <c r="J51" s="396">
        <f>'A1'!J51</f>
        <v>5.7911000000000004E-3</v>
      </c>
      <c r="K51" s="396">
        <f>'A1'!K51</f>
        <v>1.28042988</v>
      </c>
      <c r="L51" s="396">
        <f>'A1'!L51</f>
        <v>6.2360488800000002</v>
      </c>
      <c r="M51" s="396">
        <f>'A1'!M51</f>
        <v>11504.063252830001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2824.4702332200004</v>
      </c>
      <c r="E52" s="396">
        <f>'A1'!E52</f>
        <v>23.583527540000002</v>
      </c>
      <c r="F52" s="396">
        <f>'A1'!F52</f>
        <v>0</v>
      </c>
      <c r="G52" s="396">
        <f>'A1'!G52</f>
        <v>0</v>
      </c>
      <c r="H52" s="396">
        <f>'A1'!H52</f>
        <v>0.30016244999999997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2848.3539232100002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288087.44728460035</v>
      </c>
      <c r="E55" s="451">
        <f>'A1'!E55</f>
        <v>21116.194178529997</v>
      </c>
      <c r="F55" s="451">
        <f>'A1'!F55</f>
        <v>0.24851250999999999</v>
      </c>
      <c r="G55" s="451">
        <f>'A1'!G55</f>
        <v>11.546722330000001</v>
      </c>
      <c r="H55" s="451">
        <f>'A1'!H55</f>
        <v>114.25537720999999</v>
      </c>
      <c r="I55" s="451">
        <f>'A1'!I55</f>
        <v>0</v>
      </c>
      <c r="J55" s="451">
        <f>'A1'!J55</f>
        <v>1.1714308</v>
      </c>
      <c r="K55" s="451">
        <f>'A1'!K55</f>
        <v>70.711536320000008</v>
      </c>
      <c r="L55" s="451">
        <f>'A1'!L55</f>
        <v>3.4182736</v>
      </c>
      <c r="M55" s="451">
        <f>'A1'!M55</f>
        <v>309404.99331590038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185202.09503387043</v>
      </c>
      <c r="E56" s="396">
        <f>'A1'!E56</f>
        <v>13163.930861449997</v>
      </c>
      <c r="F56" s="396">
        <f>'A1'!F56</f>
        <v>0.24851250999999999</v>
      </c>
      <c r="G56" s="396">
        <f>'A1'!G56</f>
        <v>3.76324945</v>
      </c>
      <c r="H56" s="396">
        <f>'A1'!H56</f>
        <v>42.258719159999998</v>
      </c>
      <c r="I56" s="396">
        <f>'A1'!I56</f>
        <v>0</v>
      </c>
      <c r="J56" s="396">
        <f>'A1'!J56</f>
        <v>0</v>
      </c>
      <c r="K56" s="396">
        <f>'A1'!K56</f>
        <v>3.3451211400000003</v>
      </c>
      <c r="L56" s="396">
        <f>'A1'!L56</f>
        <v>0</v>
      </c>
      <c r="M56" s="396">
        <f>'A1'!M56</f>
        <v>198415.64149758045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96196.129389010399</v>
      </c>
      <c r="E57" s="396">
        <f>'A1'!E57</f>
        <v>11531.016827879997</v>
      </c>
      <c r="F57" s="396">
        <f>'A1'!F57</f>
        <v>6.117322E-2</v>
      </c>
      <c r="G57" s="396">
        <f>'A1'!G57</f>
        <v>1.9607719999999999E-2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107727.2269978304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89005.965644860029</v>
      </c>
      <c r="E58" s="396">
        <f>'A1'!E58</f>
        <v>1632.9140335699997</v>
      </c>
      <c r="F58" s="396">
        <f>'A1'!F58</f>
        <v>0.18733928999999999</v>
      </c>
      <c r="G58" s="396">
        <f>'A1'!G58</f>
        <v>3.7436417299999998</v>
      </c>
      <c r="H58" s="396">
        <f>'A1'!H58</f>
        <v>42.258719159999998</v>
      </c>
      <c r="I58" s="396">
        <f>'A1'!I58</f>
        <v>0</v>
      </c>
      <c r="J58" s="396">
        <f>'A1'!J58</f>
        <v>0</v>
      </c>
      <c r="K58" s="396">
        <f>'A1'!K58</f>
        <v>3.3451211400000003</v>
      </c>
      <c r="L58" s="396">
        <f>'A1'!L58</f>
        <v>0</v>
      </c>
      <c r="M58" s="396">
        <f>'A1'!M58</f>
        <v>90688.414499750041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61872.739081429936</v>
      </c>
      <c r="E59" s="396">
        <f>'A1'!E59</f>
        <v>7819.29083085</v>
      </c>
      <c r="F59" s="396">
        <f>'A1'!F59</f>
        <v>0</v>
      </c>
      <c r="G59" s="396">
        <f>'A1'!G59</f>
        <v>3.4126526000000004</v>
      </c>
      <c r="H59" s="396">
        <f>'A1'!H59</f>
        <v>71.996658049999994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3.4182736</v>
      </c>
      <c r="M59" s="396">
        <f>'A1'!M59</f>
        <v>69770.857496529934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26706.591308449977</v>
      </c>
      <c r="E60" s="396">
        <f>'A1'!E60</f>
        <v>6265.8558362300018</v>
      </c>
      <c r="F60" s="396">
        <f>'A1'!F60</f>
        <v>0</v>
      </c>
      <c r="G60" s="396">
        <f>'A1'!G60</f>
        <v>3.4126526000000004</v>
      </c>
      <c r="H60" s="396">
        <f>'A1'!H60</f>
        <v>29.736666039999996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33005.596463319976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35166.147772979959</v>
      </c>
      <c r="E61" s="396">
        <f>'A1'!E61</f>
        <v>1553.4349946199982</v>
      </c>
      <c r="F61" s="396">
        <f>'A1'!F61</f>
        <v>0</v>
      </c>
      <c r="G61" s="396">
        <f>'A1'!G61</f>
        <v>0</v>
      </c>
      <c r="H61" s="396">
        <f>'A1'!H61</f>
        <v>42.259992009999998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3.4182736</v>
      </c>
      <c r="M61" s="396">
        <f>'A1'!M61</f>
        <v>36765.261033209958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24356.950885960017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24356.950885960017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0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0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24356.950885960017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24356.950885960017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16655.66228334</v>
      </c>
      <c r="E65" s="396">
        <f>'A1'!E65</f>
        <v>132.97248622999999</v>
      </c>
      <c r="F65" s="396">
        <f>'A1'!F65</f>
        <v>0</v>
      </c>
      <c r="G65" s="396">
        <f>'A1'!G65</f>
        <v>4.3708202800000002</v>
      </c>
      <c r="H65" s="396">
        <f>'A1'!H65</f>
        <v>0</v>
      </c>
      <c r="I65" s="396">
        <f>'A1'!I65</f>
        <v>0</v>
      </c>
      <c r="J65" s="396">
        <f>'A1'!J65</f>
        <v>1.1714308</v>
      </c>
      <c r="K65" s="396">
        <f>'A1'!K65</f>
        <v>67.366415180000004</v>
      </c>
      <c r="L65" s="396">
        <f>'A1'!L65</f>
        <v>0</v>
      </c>
      <c r="M65" s="396">
        <f>'A1'!M65</f>
        <v>16861.543435830001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5712.0617916299971</v>
      </c>
      <c r="E66" s="396">
        <f>'A1'!E66</f>
        <v>121.09569963999999</v>
      </c>
      <c r="F66" s="396">
        <f>'A1'!F66</f>
        <v>0</v>
      </c>
      <c r="G66" s="396">
        <f>'A1'!G66</f>
        <v>4.3708202800000002</v>
      </c>
      <c r="H66" s="396">
        <f>'A1'!H66</f>
        <v>0</v>
      </c>
      <c r="I66" s="396">
        <f>'A1'!I66</f>
        <v>0</v>
      </c>
      <c r="J66" s="396">
        <f>'A1'!J66</f>
        <v>1.1714308</v>
      </c>
      <c r="K66" s="396">
        <f>'A1'!K66</f>
        <v>67.366415180000004</v>
      </c>
      <c r="L66" s="396">
        <f>'A1'!L66</f>
        <v>0</v>
      </c>
      <c r="M66" s="396">
        <f>'A1'!M66</f>
        <v>5906.0661575299973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10943.600491710004</v>
      </c>
      <c r="E67" s="396">
        <f>'A1'!E67</f>
        <v>11.87678659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10955.477278300004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87196.640010110001</v>
      </c>
      <c r="E68" s="451">
        <f>'A1'!E68</f>
        <v>23764.05559466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110960.69560477001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87196.640010110001</v>
      </c>
      <c r="E69" s="396">
        <f>'A1'!E69</f>
        <v>23764.05559466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110960.69560477001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375284.08729471033</v>
      </c>
      <c r="E71" s="396">
        <f>'A1'!E71</f>
        <v>44880.249773189993</v>
      </c>
      <c r="F71" s="396">
        <f>'A1'!F71</f>
        <v>0.24851250999999999</v>
      </c>
      <c r="G71" s="396">
        <f>'A1'!G71</f>
        <v>11.546722330000001</v>
      </c>
      <c r="H71" s="396">
        <f>'A1'!H71</f>
        <v>114.25537720999999</v>
      </c>
      <c r="I71" s="396">
        <f>'A1'!I71</f>
        <v>0</v>
      </c>
      <c r="J71" s="396">
        <f>'A1'!J71</f>
        <v>1.1714308</v>
      </c>
      <c r="K71" s="396">
        <f>'A1'!K71</f>
        <v>70.711536320000008</v>
      </c>
      <c r="L71" s="396">
        <f>'A1'!L71</f>
        <v>3.4182736</v>
      </c>
      <c r="M71" s="396">
        <f>'A1'!M71</f>
        <v>420365.68892067025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366352.26973458665</v>
      </c>
      <c r="E73" s="396">
        <f>'A1'!E73</f>
        <v>44075.849963440072</v>
      </c>
      <c r="F73" s="396">
        <f>'A1'!F73</f>
        <v>0.15453776999999999</v>
      </c>
      <c r="G73" s="396">
        <f>'A1'!G73</f>
        <v>8.1139199200000007</v>
      </c>
      <c r="H73" s="396">
        <f>'A1'!H73</f>
        <v>71.971793579999982</v>
      </c>
      <c r="I73" s="396">
        <f>'A1'!I73</f>
        <v>0</v>
      </c>
      <c r="J73" s="396">
        <f>'A1'!J73</f>
        <v>0.58579595000000007</v>
      </c>
      <c r="K73" s="396">
        <f>'A1'!K73</f>
        <v>36.470808539999993</v>
      </c>
      <c r="L73" s="396">
        <f>'A1'!L73</f>
        <v>3.4182736</v>
      </c>
      <c r="M73" s="396">
        <f>'A1'!M73</f>
        <v>410548.83482738677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8267.9568275899983</v>
      </c>
      <c r="E74" s="396">
        <f>'A1'!E74</f>
        <v>804.39980975000026</v>
      </c>
      <c r="F74" s="396">
        <f>'A1'!F74</f>
        <v>9.3974740000000001E-2</v>
      </c>
      <c r="G74" s="396">
        <f>'A1'!G74</f>
        <v>3.4328024099999999</v>
      </c>
      <c r="H74" s="396">
        <f>'A1'!H74</f>
        <v>42.283583630000003</v>
      </c>
      <c r="I74" s="396">
        <f>'A1'!I74</f>
        <v>0</v>
      </c>
      <c r="J74" s="396">
        <f>'A1'!J74</f>
        <v>0.58563484999999993</v>
      </c>
      <c r="K74" s="396">
        <f>'A1'!K74</f>
        <v>34.240727779999993</v>
      </c>
      <c r="L74" s="396">
        <f>'A1'!L74</f>
        <v>0</v>
      </c>
      <c r="M74" s="396">
        <f>'A1'!M74</f>
        <v>9152.9933607499988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663.86073238000006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663.86073238000006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167404.5674668001</v>
      </c>
      <c r="E13" s="474">
        <f>'A2'!E13</f>
        <v>4372.3531856299996</v>
      </c>
      <c r="F13" s="474">
        <f>'A2'!F13</f>
        <v>8907.969881019997</v>
      </c>
      <c r="G13" s="474">
        <f>'A2'!G13</f>
        <v>2475.5924688199984</v>
      </c>
      <c r="H13" s="474">
        <f>'A2'!H13</f>
        <v>716.20801821999999</v>
      </c>
      <c r="I13" s="474">
        <f>'A2'!I13</f>
        <v>4593.9206363600006</v>
      </c>
      <c r="J13" s="474">
        <f>'A2'!J13</f>
        <v>62.616654739999987</v>
      </c>
      <c r="K13" s="474">
        <f>'A2'!K13</f>
        <v>1630.6316667500002</v>
      </c>
      <c r="L13" s="474">
        <f>'A2'!L13</f>
        <v>190163.8599783401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92074.848801180138</v>
      </c>
      <c r="E14" s="396">
        <f>'A2'!E14</f>
        <v>1271.3134190600001</v>
      </c>
      <c r="F14" s="396">
        <f>'A2'!F14</f>
        <v>4104.4196425699974</v>
      </c>
      <c r="G14" s="396">
        <f>'A2'!G14</f>
        <v>1059.5685480999996</v>
      </c>
      <c r="H14" s="396">
        <f>'A2'!H14</f>
        <v>356.31865780999988</v>
      </c>
      <c r="I14" s="396">
        <f>'A2'!I14</f>
        <v>2386.7432527500014</v>
      </c>
      <c r="J14" s="396">
        <f>'A2'!J14</f>
        <v>38.719801449999991</v>
      </c>
      <c r="K14" s="396">
        <f>'A2'!K14</f>
        <v>388.17324286000036</v>
      </c>
      <c r="L14" s="396">
        <f>'A2'!L14</f>
        <v>101680.10536578012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23960.142668250013</v>
      </c>
      <c r="E15" s="396">
        <f>'A2'!E15</f>
        <v>72.232128560000021</v>
      </c>
      <c r="F15" s="396">
        <f>'A2'!F15</f>
        <v>599.60634431999949</v>
      </c>
      <c r="G15" s="396">
        <f>'A2'!G15</f>
        <v>76.423403069999978</v>
      </c>
      <c r="H15" s="396">
        <f>'A2'!H15</f>
        <v>30.651861329999999</v>
      </c>
      <c r="I15" s="396">
        <f>'A2'!I15</f>
        <v>197.38974628</v>
      </c>
      <c r="J15" s="396">
        <f>'A2'!J15</f>
        <v>0.23769154000000001</v>
      </c>
      <c r="K15" s="396">
        <f>'A2'!K15</f>
        <v>26.712510740000006</v>
      </c>
      <c r="L15" s="396">
        <f>'A2'!L15</f>
        <v>24963.396354090011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68114.706132930121</v>
      </c>
      <c r="E16" s="396">
        <f>'A2'!E16</f>
        <v>1199.0812905</v>
      </c>
      <c r="F16" s="396">
        <f>'A2'!F16</f>
        <v>3504.8132982499983</v>
      </c>
      <c r="G16" s="396">
        <f>'A2'!G16</f>
        <v>983.14514502999964</v>
      </c>
      <c r="H16" s="396">
        <f>'A2'!H16</f>
        <v>325.6667964799999</v>
      </c>
      <c r="I16" s="396">
        <f>'A2'!I16</f>
        <v>2189.3535064700013</v>
      </c>
      <c r="J16" s="396">
        <f>'A2'!J16</f>
        <v>38.482109909999991</v>
      </c>
      <c r="K16" s="396">
        <f>'A2'!K16</f>
        <v>361.46073212000033</v>
      </c>
      <c r="L16" s="396">
        <f>'A2'!L16</f>
        <v>76716.709011690109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54812.676679199962</v>
      </c>
      <c r="E17" s="396">
        <f>'A2'!E17</f>
        <v>2039.4094788399991</v>
      </c>
      <c r="F17" s="396">
        <f>'A2'!F17</f>
        <v>3391.1352613400018</v>
      </c>
      <c r="G17" s="396">
        <f>'A2'!G17</f>
        <v>1053.6810369799994</v>
      </c>
      <c r="H17" s="396">
        <f>'A2'!H17</f>
        <v>287.04624923000006</v>
      </c>
      <c r="I17" s="396">
        <f>'A2'!I17</f>
        <v>1814.3313615899992</v>
      </c>
      <c r="J17" s="396">
        <f>'A2'!J17</f>
        <v>7.3952882700000009</v>
      </c>
      <c r="K17" s="396">
        <f>'A2'!K17</f>
        <v>1064.0724858799999</v>
      </c>
      <c r="L17" s="396">
        <f>'A2'!L17</f>
        <v>64469.747841329961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4681.8613855900012</v>
      </c>
      <c r="E18" s="396">
        <f>'A2'!E18</f>
        <v>506.32864004000021</v>
      </c>
      <c r="F18" s="396">
        <f>'A2'!F18</f>
        <v>90.164597969999988</v>
      </c>
      <c r="G18" s="396">
        <f>'A2'!G18</f>
        <v>12.783246910000001</v>
      </c>
      <c r="H18" s="396">
        <f>'A2'!H18</f>
        <v>0.73052801999999994</v>
      </c>
      <c r="I18" s="396">
        <f>'A2'!I18</f>
        <v>48.273357810000014</v>
      </c>
      <c r="J18" s="396">
        <f>'A2'!J18</f>
        <v>1.375266E-2</v>
      </c>
      <c r="K18" s="396">
        <f>'A2'!K18</f>
        <v>12.47814324</v>
      </c>
      <c r="L18" s="396">
        <f>'A2'!L18</f>
        <v>5352.6336522400006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50130.815293609958</v>
      </c>
      <c r="E19" s="396">
        <f>'A2'!E19</f>
        <v>1533.0808387999989</v>
      </c>
      <c r="F19" s="396">
        <f>'A2'!F19</f>
        <v>3300.9706633700016</v>
      </c>
      <c r="G19" s="396">
        <f>'A2'!G19</f>
        <v>1040.8977900699995</v>
      </c>
      <c r="H19" s="396">
        <f>'A2'!H19</f>
        <v>286.31572121000005</v>
      </c>
      <c r="I19" s="396">
        <f>'A2'!I19</f>
        <v>1766.0580037799991</v>
      </c>
      <c r="J19" s="396">
        <f>'A2'!J19</f>
        <v>7.3815356100000011</v>
      </c>
      <c r="K19" s="396">
        <f>'A2'!K19</f>
        <v>1051.5943426399999</v>
      </c>
      <c r="L19" s="396">
        <f>'A2'!L19</f>
        <v>59117.11418908996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2336.6607179699995</v>
      </c>
      <c r="E20" s="396">
        <f>'A2'!E20</f>
        <v>0</v>
      </c>
      <c r="F20" s="396">
        <f>'A2'!F20</f>
        <v>175.49749961000006</v>
      </c>
      <c r="G20" s="396">
        <f>'A2'!G20</f>
        <v>6.07086E-3</v>
      </c>
      <c r="H20" s="396">
        <f>'A2'!H20</f>
        <v>0.89725495000000011</v>
      </c>
      <c r="I20" s="396">
        <f>'A2'!I20</f>
        <v>0</v>
      </c>
      <c r="J20" s="396">
        <f>'A2'!J20</f>
        <v>0.26350538999999995</v>
      </c>
      <c r="K20" s="396">
        <f>'A2'!K20</f>
        <v>5.7404769299999998</v>
      </c>
      <c r="L20" s="396">
        <f>'A2'!L20</f>
        <v>2519.0655257099997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1.9958061399999996</v>
      </c>
      <c r="E21" s="396">
        <f>'A2'!E21</f>
        <v>0</v>
      </c>
      <c r="F21" s="396">
        <f>'A2'!F21</f>
        <v>2.4071511000000001</v>
      </c>
      <c r="G21" s="396">
        <f>'A2'!G21</f>
        <v>6.07086E-3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6.189646E-2</v>
      </c>
      <c r="L21" s="396">
        <f>'A2'!L21</f>
        <v>4.4709245599999994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2334.6649118299997</v>
      </c>
      <c r="E22" s="396">
        <f>'A2'!E22</f>
        <v>0</v>
      </c>
      <c r="F22" s="396">
        <f>'A2'!F22</f>
        <v>173.09034851000007</v>
      </c>
      <c r="G22" s="396">
        <f>'A2'!G22</f>
        <v>0</v>
      </c>
      <c r="H22" s="396">
        <f>'A2'!H22</f>
        <v>0.89725495000000011</v>
      </c>
      <c r="I22" s="396">
        <f>'A2'!I22</f>
        <v>0</v>
      </c>
      <c r="J22" s="396">
        <f>'A2'!J22</f>
        <v>0.26350538999999995</v>
      </c>
      <c r="K22" s="396">
        <f>'A2'!K22</f>
        <v>5.67858047</v>
      </c>
      <c r="L22" s="396">
        <f>'A2'!L22</f>
        <v>2514.5946011499996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18180.381268450008</v>
      </c>
      <c r="E23" s="396">
        <f>'A2'!E23</f>
        <v>1061.6302877300002</v>
      </c>
      <c r="F23" s="396">
        <f>'A2'!F23</f>
        <v>1236.917477499999</v>
      </c>
      <c r="G23" s="396">
        <f>'A2'!G23</f>
        <v>362.33681288000002</v>
      </c>
      <c r="H23" s="396">
        <f>'A2'!H23</f>
        <v>71.945856229999976</v>
      </c>
      <c r="I23" s="396">
        <f>'A2'!I23</f>
        <v>392.84602201999996</v>
      </c>
      <c r="J23" s="396">
        <f>'A2'!J23</f>
        <v>16.238059629999999</v>
      </c>
      <c r="K23" s="396">
        <f>'A2'!K23</f>
        <v>172.6454610799999</v>
      </c>
      <c r="L23" s="396">
        <f>'A2'!L23</f>
        <v>21494.941245520007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5848.0908742199972</v>
      </c>
      <c r="E24" s="396">
        <f>'A2'!E24</f>
        <v>110.71025922999996</v>
      </c>
      <c r="F24" s="396">
        <f>'A2'!F24</f>
        <v>815.03971852999894</v>
      </c>
      <c r="G24" s="396">
        <f>'A2'!G24</f>
        <v>244.40158495000003</v>
      </c>
      <c r="H24" s="396">
        <f>'A2'!H24</f>
        <v>51.409634449999984</v>
      </c>
      <c r="I24" s="396">
        <f>'A2'!I24</f>
        <v>245.27064946999997</v>
      </c>
      <c r="J24" s="396">
        <f>'A2'!J24</f>
        <v>16.210111349999998</v>
      </c>
      <c r="K24" s="396">
        <f>'A2'!K24</f>
        <v>142.76676424999991</v>
      </c>
      <c r="L24" s="396">
        <f>'A2'!L24</f>
        <v>7473.8995964499964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12332.290394230011</v>
      </c>
      <c r="E25" s="396">
        <f>'A2'!E25</f>
        <v>950.92002850000029</v>
      </c>
      <c r="F25" s="396">
        <f>'A2'!F25</f>
        <v>421.87775897000012</v>
      </c>
      <c r="G25" s="396">
        <f>'A2'!G25</f>
        <v>117.93522793000001</v>
      </c>
      <c r="H25" s="396">
        <f>'A2'!H25</f>
        <v>20.536221779999998</v>
      </c>
      <c r="I25" s="396">
        <f>'A2'!I25</f>
        <v>147.57537255</v>
      </c>
      <c r="J25" s="396">
        <f>'A2'!J25</f>
        <v>2.7948279999999999E-2</v>
      </c>
      <c r="K25" s="396">
        <f>'A2'!K25</f>
        <v>29.878696829999999</v>
      </c>
      <c r="L25" s="396">
        <f>'A2'!L25</f>
        <v>14021.04164907001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367.13441471000004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367.13441471000004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356.50210322000004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356.50210322000004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10.632311489999999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10.632311489999999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167771.70188151009</v>
      </c>
      <c r="E29" s="396">
        <f>'A2'!E29</f>
        <v>4372.3531856299996</v>
      </c>
      <c r="F29" s="396">
        <f>'A2'!F29</f>
        <v>8907.969881019997</v>
      </c>
      <c r="G29" s="396">
        <f>'A2'!G29</f>
        <v>2475.5924688199984</v>
      </c>
      <c r="H29" s="396">
        <f>'A2'!H29</f>
        <v>716.20801821999999</v>
      </c>
      <c r="I29" s="396">
        <f>'A2'!I29</f>
        <v>4593.9206363600006</v>
      </c>
      <c r="J29" s="396">
        <f>'A2'!J29</f>
        <v>62.616654739999987</v>
      </c>
      <c r="K29" s="396">
        <f>'A2'!K29</f>
        <v>1630.6316667500002</v>
      </c>
      <c r="L29" s="396">
        <f>'A2'!L29</f>
        <v>190530.99439305009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8014.6834964199998</v>
      </c>
      <c r="E32" s="396">
        <f>'A2'!E32</f>
        <v>411.04216874000008</v>
      </c>
      <c r="F32" s="396">
        <f>'A2'!F32</f>
        <v>457.81559324</v>
      </c>
      <c r="G32" s="396">
        <f>'A2'!G32</f>
        <v>186.13396123999999</v>
      </c>
      <c r="H32" s="396">
        <f>'A2'!H32</f>
        <v>25.748569190000001</v>
      </c>
      <c r="I32" s="396">
        <f>'A2'!I32</f>
        <v>133.82267506000002</v>
      </c>
      <c r="J32" s="396">
        <f>'A2'!J32</f>
        <v>0.12421061</v>
      </c>
      <c r="K32" s="396">
        <f>'A2'!K32</f>
        <v>64.62887868</v>
      </c>
      <c r="L32" s="396">
        <f>'A2'!L32</f>
        <v>9293.9995531799996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4060.5550307500007</v>
      </c>
      <c r="E33" s="396">
        <f>'A2'!E33</f>
        <v>148.18630598000001</v>
      </c>
      <c r="F33" s="396">
        <f>'A2'!F33</f>
        <v>182.89166393000005</v>
      </c>
      <c r="G33" s="396">
        <f>'A2'!G33</f>
        <v>97.558778019999977</v>
      </c>
      <c r="H33" s="396">
        <f>'A2'!H33</f>
        <v>5.5213614500000006</v>
      </c>
      <c r="I33" s="396">
        <f>'A2'!I33</f>
        <v>65.260550230000021</v>
      </c>
      <c r="J33" s="396">
        <f>'A2'!J33</f>
        <v>0</v>
      </c>
      <c r="K33" s="396">
        <f>'A2'!K33</f>
        <v>46.601699520000004</v>
      </c>
      <c r="L33" s="396">
        <f>'A2'!L33</f>
        <v>4606.5753898800003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621.82456203000004</v>
      </c>
      <c r="E34" s="396">
        <f>'A2'!E34</f>
        <v>1.4807935400000001</v>
      </c>
      <c r="F34" s="396">
        <f>'A2'!F34</f>
        <v>12.81609875</v>
      </c>
      <c r="G34" s="396">
        <f>'A2'!G34</f>
        <v>6.9310300799999984</v>
      </c>
      <c r="H34" s="396">
        <f>'A2'!H34</f>
        <v>4.3139575100000007</v>
      </c>
      <c r="I34" s="396">
        <f>'A2'!I34</f>
        <v>0.84229118000000003</v>
      </c>
      <c r="J34" s="396">
        <f>'A2'!J34</f>
        <v>0</v>
      </c>
      <c r="K34" s="396">
        <f>'A2'!K34</f>
        <v>10.698021450000001</v>
      </c>
      <c r="L34" s="396">
        <f>'A2'!L34</f>
        <v>658.90675454000018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3438.7304687200008</v>
      </c>
      <c r="E35" s="396">
        <f>'A2'!E35</f>
        <v>146.70551244000001</v>
      </c>
      <c r="F35" s="396">
        <f>'A2'!F35</f>
        <v>170.07556518000004</v>
      </c>
      <c r="G35" s="396">
        <f>'A2'!G35</f>
        <v>90.627747939999978</v>
      </c>
      <c r="H35" s="396">
        <f>'A2'!H35</f>
        <v>1.2074039400000001</v>
      </c>
      <c r="I35" s="396">
        <f>'A2'!I35</f>
        <v>64.418259050000017</v>
      </c>
      <c r="J35" s="396">
        <f>'A2'!J35</f>
        <v>0</v>
      </c>
      <c r="K35" s="396">
        <f>'A2'!K35</f>
        <v>35.903678070000005</v>
      </c>
      <c r="L35" s="396">
        <f>'A2'!L35</f>
        <v>3947.6686353400005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2806.8952358700003</v>
      </c>
      <c r="E36" s="396">
        <f>'A2'!E36</f>
        <v>232.46034319000003</v>
      </c>
      <c r="F36" s="396">
        <f>'A2'!F36</f>
        <v>236.19879933999997</v>
      </c>
      <c r="G36" s="396">
        <f>'A2'!G36</f>
        <v>88.465936299999996</v>
      </c>
      <c r="H36" s="396">
        <f>'A2'!H36</f>
        <v>9.9669788700000002</v>
      </c>
      <c r="I36" s="396">
        <f>'A2'!I36</f>
        <v>68.320179419999988</v>
      </c>
      <c r="J36" s="396">
        <f>'A2'!J36</f>
        <v>0.12421061</v>
      </c>
      <c r="K36" s="396">
        <f>'A2'!K36</f>
        <v>16.987044490000002</v>
      </c>
      <c r="L36" s="396">
        <f>'A2'!L36</f>
        <v>3459.4187280899996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415.96933827999999</v>
      </c>
      <c r="E37" s="396">
        <f>'A2'!E37</f>
        <v>1.0400793500000001</v>
      </c>
      <c r="F37" s="396">
        <f>'A2'!F37</f>
        <v>5.1955979999999995</v>
      </c>
      <c r="G37" s="396">
        <f>'A2'!G37</f>
        <v>0</v>
      </c>
      <c r="H37" s="396">
        <f>'A2'!H37</f>
        <v>0</v>
      </c>
      <c r="I37" s="396">
        <f>'A2'!I37</f>
        <v>6.3215975200000001</v>
      </c>
      <c r="J37" s="396">
        <f>'A2'!J37</f>
        <v>0</v>
      </c>
      <c r="K37" s="396">
        <f>'A2'!K37</f>
        <v>0</v>
      </c>
      <c r="L37" s="396">
        <f>'A2'!L37</f>
        <v>428.52661315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2390.9258975900002</v>
      </c>
      <c r="E38" s="396">
        <f>'A2'!E38</f>
        <v>231.42026384000002</v>
      </c>
      <c r="F38" s="396">
        <f>'A2'!F38</f>
        <v>231.00320133999998</v>
      </c>
      <c r="G38" s="396">
        <f>'A2'!G38</f>
        <v>88.465936299999996</v>
      </c>
      <c r="H38" s="396">
        <f>'A2'!H38</f>
        <v>9.9669788700000002</v>
      </c>
      <c r="I38" s="396">
        <f>'A2'!I38</f>
        <v>61.998581899999991</v>
      </c>
      <c r="J38" s="396">
        <f>'A2'!J38</f>
        <v>0.12421061</v>
      </c>
      <c r="K38" s="396">
        <f>'A2'!K38</f>
        <v>16.987044490000002</v>
      </c>
      <c r="L38" s="396">
        <f>'A2'!L38</f>
        <v>3030.8921149399998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73.44091315</v>
      </c>
      <c r="E39" s="396">
        <f>'A2'!E39</f>
        <v>2.2011400000000003E-3</v>
      </c>
      <c r="F39" s="396">
        <f>'A2'!F39</f>
        <v>15.197375560000001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0.86336766999999992</v>
      </c>
      <c r="L39" s="396">
        <f>'A2'!L39</f>
        <v>89.503857519999997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73.44091315</v>
      </c>
      <c r="E41" s="396">
        <f>'A2'!E41</f>
        <v>2.2011400000000003E-3</v>
      </c>
      <c r="F41" s="396">
        <f>'A2'!F41</f>
        <v>15.197375560000001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0.86336766999999992</v>
      </c>
      <c r="L41" s="396">
        <f>'A2'!L41</f>
        <v>89.503857519999997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1073.7923166499997</v>
      </c>
      <c r="E42" s="396">
        <f>'A2'!E42</f>
        <v>30.393318430000001</v>
      </c>
      <c r="F42" s="396">
        <f>'A2'!F42</f>
        <v>23.52775441</v>
      </c>
      <c r="G42" s="396">
        <f>'A2'!G42</f>
        <v>0.10924692</v>
      </c>
      <c r="H42" s="396">
        <f>'A2'!H42</f>
        <v>10.260228870000001</v>
      </c>
      <c r="I42" s="396">
        <f>'A2'!I42</f>
        <v>0.24194541000000003</v>
      </c>
      <c r="J42" s="396">
        <f>'A2'!J42</f>
        <v>0</v>
      </c>
      <c r="K42" s="396">
        <f>'A2'!K42</f>
        <v>0.17676700000000001</v>
      </c>
      <c r="L42" s="396">
        <f>'A2'!L42</f>
        <v>1138.5015776899997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121.56787480000001</v>
      </c>
      <c r="E43" s="396">
        <f>'A2'!E43</f>
        <v>0.42168749</v>
      </c>
      <c r="F43" s="396">
        <f>'A2'!F43</f>
        <v>2.6075111999999998</v>
      </c>
      <c r="G43" s="396">
        <f>'A2'!G43</f>
        <v>0.10924692</v>
      </c>
      <c r="H43" s="396">
        <f>'A2'!H43</f>
        <v>1.996328E-2</v>
      </c>
      <c r="I43" s="396">
        <f>'A2'!I43</f>
        <v>0.24194541000000003</v>
      </c>
      <c r="J43" s="396">
        <f>'A2'!J43</f>
        <v>0</v>
      </c>
      <c r="K43" s="396">
        <f>'A2'!K43</f>
        <v>0.17676700000000001</v>
      </c>
      <c r="L43" s="396">
        <f>'A2'!L43</f>
        <v>125.14499610000001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952.22444184999983</v>
      </c>
      <c r="E44" s="396">
        <f>'A2'!E44</f>
        <v>29.971630940000001</v>
      </c>
      <c r="F44" s="396">
        <f>'A2'!F44</f>
        <v>20.920243209999999</v>
      </c>
      <c r="G44" s="396">
        <f>'A2'!G44</f>
        <v>0</v>
      </c>
      <c r="H44" s="396">
        <f>'A2'!H44</f>
        <v>10.24026559</v>
      </c>
      <c r="I44" s="396">
        <f>'A2'!I44</f>
        <v>0</v>
      </c>
      <c r="J44" s="396">
        <f>'A2'!J44</f>
        <v>0</v>
      </c>
      <c r="K44" s="396">
        <f>'A2'!K44</f>
        <v>0</v>
      </c>
      <c r="L44" s="396">
        <f>'A2'!L44</f>
        <v>1013.3565815899998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3449.2347634500002</v>
      </c>
      <c r="E45" s="396">
        <f>'A2'!E45</f>
        <v>66.639437900000004</v>
      </c>
      <c r="F45" s="396">
        <f>'A2'!F45</f>
        <v>164.46916025000002</v>
      </c>
      <c r="G45" s="396">
        <f>'A2'!G45</f>
        <v>0</v>
      </c>
      <c r="H45" s="396">
        <f>'A2'!H45</f>
        <v>0</v>
      </c>
      <c r="I45" s="396">
        <f>'A2'!I45</f>
        <v>72.970345480000006</v>
      </c>
      <c r="J45" s="396">
        <f>'A2'!J45</f>
        <v>0</v>
      </c>
      <c r="K45" s="396">
        <f>'A2'!K45</f>
        <v>3.1204000000000001</v>
      </c>
      <c r="L45" s="396">
        <f>'A2'!L45</f>
        <v>3756.4341070800001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1794.6454583899999</v>
      </c>
      <c r="E46" s="396">
        <f>'A2'!E46</f>
        <v>0</v>
      </c>
      <c r="F46" s="396">
        <f>'A2'!F46</f>
        <v>117.52503877000004</v>
      </c>
      <c r="G46" s="396">
        <f>'A2'!G46</f>
        <v>0</v>
      </c>
      <c r="H46" s="396">
        <f>'A2'!H46</f>
        <v>0</v>
      </c>
      <c r="I46" s="396">
        <f>'A2'!I46</f>
        <v>40.585465690000007</v>
      </c>
      <c r="J46" s="396">
        <f>'A2'!J46</f>
        <v>0</v>
      </c>
      <c r="K46" s="396">
        <f>'A2'!K46</f>
        <v>0</v>
      </c>
      <c r="L46" s="396">
        <f>'A2'!L46</f>
        <v>1952.7559628500001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1654.5893050600002</v>
      </c>
      <c r="E47" s="396">
        <f>'A2'!E47</f>
        <v>66.639437900000004</v>
      </c>
      <c r="F47" s="396">
        <f>'A2'!F47</f>
        <v>46.944121479999986</v>
      </c>
      <c r="G47" s="396">
        <f>'A2'!G47</f>
        <v>0</v>
      </c>
      <c r="H47" s="396">
        <f>'A2'!H47</f>
        <v>0</v>
      </c>
      <c r="I47" s="396">
        <f>'A2'!I47</f>
        <v>32.384879789999999</v>
      </c>
      <c r="J47" s="396">
        <f>'A2'!J47</f>
        <v>0</v>
      </c>
      <c r="K47" s="396">
        <f>'A2'!K47</f>
        <v>3.1204000000000001</v>
      </c>
      <c r="L47" s="396">
        <f>'A2'!L47</f>
        <v>1803.6781442300003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11463.918259869999</v>
      </c>
      <c r="E48" s="396">
        <f>'A2'!E48</f>
        <v>477.6816066400001</v>
      </c>
      <c r="F48" s="396">
        <f>'A2'!F48</f>
        <v>622.28475348999996</v>
      </c>
      <c r="G48" s="396">
        <f>'A2'!G48</f>
        <v>186.13396123999999</v>
      </c>
      <c r="H48" s="396">
        <f>'A2'!H48</f>
        <v>25.748569190000001</v>
      </c>
      <c r="I48" s="396">
        <f>'A2'!I48</f>
        <v>206.79302054000004</v>
      </c>
      <c r="J48" s="396">
        <f>'A2'!J48</f>
        <v>0.12421061</v>
      </c>
      <c r="K48" s="396">
        <f>'A2'!K48</f>
        <v>67.749278680000003</v>
      </c>
      <c r="L48" s="396">
        <f>'A2'!L48</f>
        <v>13050.43366026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7051.8969181499961</v>
      </c>
      <c r="E50" s="396">
        <f>'A2'!E50</f>
        <v>388.93739385999993</v>
      </c>
      <c r="F50" s="396">
        <f>'A2'!F50</f>
        <v>449.39175769999991</v>
      </c>
      <c r="G50" s="396">
        <f>'A2'!G50</f>
        <v>165.98915674000003</v>
      </c>
      <c r="H50" s="396">
        <f>'A2'!H50</f>
        <v>24.741181350000002</v>
      </c>
      <c r="I50" s="396">
        <f>'A2'!I50</f>
        <v>133.81670598999997</v>
      </c>
      <c r="J50" s="396">
        <f>'A2'!J50</f>
        <v>0.12421061</v>
      </c>
      <c r="K50" s="396">
        <f>'A2'!K50</f>
        <v>23.283415649999998</v>
      </c>
      <c r="L50" s="396">
        <f>'A2'!L50</f>
        <v>8238.1807400499965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4318.810406999999</v>
      </c>
      <c r="E51" s="396">
        <f>'A2'!E51</f>
        <v>88.744212779999998</v>
      </c>
      <c r="F51" s="396">
        <f>'A2'!F51</f>
        <v>172.89299578999996</v>
      </c>
      <c r="G51" s="396">
        <f>'A2'!G51</f>
        <v>20.144804499999996</v>
      </c>
      <c r="H51" s="396">
        <f>'A2'!H51</f>
        <v>1.00738784</v>
      </c>
      <c r="I51" s="396">
        <f>'A2'!I51</f>
        <v>72.976314550000012</v>
      </c>
      <c r="J51" s="396">
        <f>'A2'!J51</f>
        <v>0</v>
      </c>
      <c r="K51" s="396">
        <f>'A2'!K51</f>
        <v>38.212379390000009</v>
      </c>
      <c r="L51" s="396">
        <f>'A2'!L51</f>
        <v>4712.7885018499992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93.210934709999989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6.2534836400000007</v>
      </c>
      <c r="L52" s="396">
        <f>'A2'!L52</f>
        <v>99.464418349999988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144707.48191965994</v>
      </c>
      <c r="E55" s="396">
        <f>'A2'!E55</f>
        <v>9012.4641050499977</v>
      </c>
      <c r="F55" s="396">
        <f>'A2'!F55</f>
        <v>8683.1013247600004</v>
      </c>
      <c r="G55" s="396">
        <f>'A2'!G55</f>
        <v>6880.505566519998</v>
      </c>
      <c r="H55" s="396">
        <f>'A2'!H55</f>
        <v>1724.2169794099998</v>
      </c>
      <c r="I55" s="396">
        <f>'A2'!I55</f>
        <v>3200.0677429399984</v>
      </c>
      <c r="J55" s="396">
        <f>'A2'!J55</f>
        <v>205.95906927999999</v>
      </c>
      <c r="K55" s="396">
        <f>'A2'!K55</f>
        <v>1836.0688532699999</v>
      </c>
      <c r="L55" s="396">
        <f>'A2'!L55</f>
        <v>176249.86556088991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85851.108692649897</v>
      </c>
      <c r="E56" s="396">
        <f>'A2'!E56</f>
        <v>5830.297902809999</v>
      </c>
      <c r="F56" s="396">
        <f>'A2'!F56</f>
        <v>3767.2313050200009</v>
      </c>
      <c r="G56" s="396">
        <f>'A2'!G56</f>
        <v>5020.7003786299983</v>
      </c>
      <c r="H56" s="396">
        <f>'A2'!H56</f>
        <v>967.76013766999984</v>
      </c>
      <c r="I56" s="396">
        <f>'A2'!I56</f>
        <v>1812.6701190899985</v>
      </c>
      <c r="J56" s="396">
        <f>'A2'!J56</f>
        <v>132.50099261000003</v>
      </c>
      <c r="K56" s="396">
        <f>'A2'!K56</f>
        <v>262.05970882999998</v>
      </c>
      <c r="L56" s="396">
        <f>'A2'!L56</f>
        <v>103644.32923730988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21240.392948970013</v>
      </c>
      <c r="E57" s="396">
        <f>'A2'!E57</f>
        <v>1351.4525068599976</v>
      </c>
      <c r="F57" s="396">
        <f>'A2'!F57</f>
        <v>1012.4316685500005</v>
      </c>
      <c r="G57" s="396">
        <f>'A2'!G57</f>
        <v>613.63822880999953</v>
      </c>
      <c r="H57" s="396">
        <f>'A2'!H57</f>
        <v>113.94124721999997</v>
      </c>
      <c r="I57" s="396">
        <f>'A2'!I57</f>
        <v>166.08238342000007</v>
      </c>
      <c r="J57" s="396">
        <f>'A2'!J57</f>
        <v>2.0976590800000001</v>
      </c>
      <c r="K57" s="396">
        <f>'A2'!K57</f>
        <v>14.591797859999998</v>
      </c>
      <c r="L57" s="396">
        <f>'A2'!L57</f>
        <v>24514.628440770011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64610.715743679881</v>
      </c>
      <c r="E58" s="396">
        <f>'A2'!E58</f>
        <v>4478.8453959500011</v>
      </c>
      <c r="F58" s="396">
        <f>'A2'!F58</f>
        <v>2754.7996364700002</v>
      </c>
      <c r="G58" s="396">
        <f>'A2'!G58</f>
        <v>4407.0621498199989</v>
      </c>
      <c r="H58" s="396">
        <f>'A2'!H58</f>
        <v>853.81889044999991</v>
      </c>
      <c r="I58" s="396">
        <f>'A2'!I58</f>
        <v>1646.5877356699984</v>
      </c>
      <c r="J58" s="396">
        <f>'A2'!J58</f>
        <v>130.40333353000003</v>
      </c>
      <c r="K58" s="396">
        <f>'A2'!K58</f>
        <v>247.46791096999996</v>
      </c>
      <c r="L58" s="396">
        <f>'A2'!L58</f>
        <v>79129.700796539866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37275.730818240052</v>
      </c>
      <c r="E59" s="396">
        <f>'A2'!E59</f>
        <v>2797.316358959999</v>
      </c>
      <c r="F59" s="396">
        <f>'A2'!F59</f>
        <v>3645.4878880199985</v>
      </c>
      <c r="G59" s="396">
        <f>'A2'!G59</f>
        <v>1435.9438610599996</v>
      </c>
      <c r="H59" s="396">
        <f>'A2'!H59</f>
        <v>579.35212048000017</v>
      </c>
      <c r="I59" s="396">
        <f>'A2'!I59</f>
        <v>1019.18043261</v>
      </c>
      <c r="J59" s="396">
        <f>'A2'!J59</f>
        <v>43.518286449999984</v>
      </c>
      <c r="K59" s="396">
        <f>'A2'!K59</f>
        <v>843.49155790999998</v>
      </c>
      <c r="L59" s="396">
        <f>'A2'!L59</f>
        <v>47640.021323730056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12547.870026480015</v>
      </c>
      <c r="E60" s="396">
        <f>'A2'!E60</f>
        <v>831.13676103999933</v>
      </c>
      <c r="F60" s="396">
        <f>'A2'!F60</f>
        <v>46.863653190000001</v>
      </c>
      <c r="G60" s="396">
        <f>'A2'!G60</f>
        <v>26.104984529999996</v>
      </c>
      <c r="H60" s="396">
        <f>'A2'!H60</f>
        <v>0.98446417000000008</v>
      </c>
      <c r="I60" s="396">
        <f>'A2'!I60</f>
        <v>110.09979262000003</v>
      </c>
      <c r="J60" s="396">
        <f>'A2'!J60</f>
        <v>0.12373837</v>
      </c>
      <c r="K60" s="396">
        <f>'A2'!K60</f>
        <v>5.2378074399999992</v>
      </c>
      <c r="L60" s="396">
        <f>'A2'!L60</f>
        <v>13568.421227840015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24727.860791760038</v>
      </c>
      <c r="E61" s="396">
        <f>'A2'!E61</f>
        <v>1966.1795979199997</v>
      </c>
      <c r="F61" s="396">
        <f>'A2'!F61</f>
        <v>3598.6242348299984</v>
      </c>
      <c r="G61" s="396">
        <f>'A2'!G61</f>
        <v>1409.8388765299997</v>
      </c>
      <c r="H61" s="396">
        <f>'A2'!H61</f>
        <v>578.36765631000014</v>
      </c>
      <c r="I61" s="396">
        <f>'A2'!I61</f>
        <v>909.08063999000001</v>
      </c>
      <c r="J61" s="396">
        <f>'A2'!J61</f>
        <v>43.394548079999986</v>
      </c>
      <c r="K61" s="396">
        <f>'A2'!K61</f>
        <v>838.25375047</v>
      </c>
      <c r="L61" s="396">
        <f>'A2'!L61</f>
        <v>34071.60009589004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13390.583455199996</v>
      </c>
      <c r="E62" s="396">
        <f>'A2'!E62</f>
        <v>1.3293900000000001E-2</v>
      </c>
      <c r="F62" s="396">
        <f>'A2'!F62</f>
        <v>654.34151040000017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7.4172098800000006</v>
      </c>
      <c r="L62" s="396">
        <f>'A2'!L62</f>
        <v>14052.355469379996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13390.583455199996</v>
      </c>
      <c r="E64" s="396">
        <f>'A2'!E64</f>
        <v>1.3293900000000001E-2</v>
      </c>
      <c r="F64" s="396">
        <f>'A2'!F64</f>
        <v>654.34151040000017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</v>
      </c>
      <c r="K64" s="396">
        <f>'A2'!K64</f>
        <v>7.4172098800000006</v>
      </c>
      <c r="L64" s="396">
        <f>'A2'!L64</f>
        <v>14052.355469379996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8190.0589535699992</v>
      </c>
      <c r="E65" s="396">
        <f>'A2'!E65</f>
        <v>384.83654938000006</v>
      </c>
      <c r="F65" s="396">
        <f>'A2'!F65</f>
        <v>616.0406213199999</v>
      </c>
      <c r="G65" s="396">
        <f>'A2'!G65</f>
        <v>423.86132683</v>
      </c>
      <c r="H65" s="396">
        <f>'A2'!H65</f>
        <v>177.10472125999999</v>
      </c>
      <c r="I65" s="396">
        <f>'A2'!I65</f>
        <v>368.21719124000003</v>
      </c>
      <c r="J65" s="396">
        <f>'A2'!J65</f>
        <v>29.939790219999999</v>
      </c>
      <c r="K65" s="396">
        <f>'A2'!K65</f>
        <v>723.10037665000004</v>
      </c>
      <c r="L65" s="396">
        <f>'A2'!L65</f>
        <v>10913.159530469999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487.62902360999976</v>
      </c>
      <c r="E66" s="396">
        <f>'A2'!E66</f>
        <v>96.383773860000005</v>
      </c>
      <c r="F66" s="396">
        <f>'A2'!F66</f>
        <v>95.594516370000008</v>
      </c>
      <c r="G66" s="396">
        <f>'A2'!G66</f>
        <v>86.188872180000047</v>
      </c>
      <c r="H66" s="396">
        <f>'A2'!H66</f>
        <v>61.255648839999992</v>
      </c>
      <c r="I66" s="396">
        <f>'A2'!I66</f>
        <v>151.16420405000005</v>
      </c>
      <c r="J66" s="396">
        <f>'A2'!J66</f>
        <v>4.80192584</v>
      </c>
      <c r="K66" s="396">
        <f>'A2'!K66</f>
        <v>40.31325854</v>
      </c>
      <c r="L66" s="396">
        <f>'A2'!L66</f>
        <v>1023.3312232899999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7702.4299299599998</v>
      </c>
      <c r="E67" s="396">
        <f>'A2'!E67</f>
        <v>288.45277552000005</v>
      </c>
      <c r="F67" s="396">
        <f>'A2'!F67</f>
        <v>520.44610494999995</v>
      </c>
      <c r="G67" s="396">
        <f>'A2'!G67</f>
        <v>337.67245464999996</v>
      </c>
      <c r="H67" s="396">
        <f>'A2'!H67</f>
        <v>115.84907242</v>
      </c>
      <c r="I67" s="396">
        <f>'A2'!I67</f>
        <v>217.05298719000001</v>
      </c>
      <c r="J67" s="396">
        <f>'A2'!J67</f>
        <v>25.13786438</v>
      </c>
      <c r="K67" s="396">
        <f>'A2'!K67</f>
        <v>682.78711811000005</v>
      </c>
      <c r="L67" s="396">
        <f>'A2'!L67</f>
        <v>9889.8283071799979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1813.3913121000001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1813.3913121000001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1813.3913121000001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1813.3913121000001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146520.87323175994</v>
      </c>
      <c r="E71" s="396">
        <f>'A2'!E71</f>
        <v>9012.4641050499977</v>
      </c>
      <c r="F71" s="396">
        <f>'A2'!F71</f>
        <v>8683.1013247600004</v>
      </c>
      <c r="G71" s="396">
        <f>'A2'!G71</f>
        <v>6880.505566519998</v>
      </c>
      <c r="H71" s="396">
        <f>'A2'!H71</f>
        <v>1724.2169794099998</v>
      </c>
      <c r="I71" s="396">
        <f>'A2'!I71</f>
        <v>3200.0677429399984</v>
      </c>
      <c r="J71" s="396">
        <f>'A2'!J71</f>
        <v>205.95906927999999</v>
      </c>
      <c r="K71" s="396">
        <f>'A2'!K71</f>
        <v>1836.0688532699999</v>
      </c>
      <c r="L71" s="396">
        <f>'A2'!L71</f>
        <v>178063.25687298991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141915.66189504977</v>
      </c>
      <c r="E73" s="396">
        <f>'A2'!E73</f>
        <v>8969.7361927299989</v>
      </c>
      <c r="F73" s="396">
        <f>'A2'!F73</f>
        <v>8618.9352845099966</v>
      </c>
      <c r="G73" s="396">
        <f>'A2'!G73</f>
        <v>6084.2568776899998</v>
      </c>
      <c r="H73" s="396">
        <f>'A2'!H73</f>
        <v>1722.4615546400014</v>
      </c>
      <c r="I73" s="396">
        <f>'A2'!I73</f>
        <v>3120.8848650900013</v>
      </c>
      <c r="J73" s="396">
        <f>'A2'!J73</f>
        <v>171.84343299</v>
      </c>
      <c r="K73" s="396">
        <f>'A2'!K73</f>
        <v>1774.1341776500055</v>
      </c>
      <c r="L73" s="396">
        <f>'A2'!L73</f>
        <v>172377.91428034974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4605.2113366999984</v>
      </c>
      <c r="E74" s="396">
        <f>'A2'!E74</f>
        <v>42.727912320000002</v>
      </c>
      <c r="F74" s="396">
        <f>'A2'!F74</f>
        <v>64.166040240000001</v>
      </c>
      <c r="G74" s="396">
        <f>'A2'!G74</f>
        <v>796.24868884000011</v>
      </c>
      <c r="H74" s="396">
        <f>'A2'!H74</f>
        <v>1.7554247699999999</v>
      </c>
      <c r="I74" s="396">
        <f>'A2'!I74</f>
        <v>79.182877840000003</v>
      </c>
      <c r="J74" s="396">
        <f>'A2'!J74</f>
        <v>34.115636280000004</v>
      </c>
      <c r="K74" s="396">
        <f>'A2'!K74</f>
        <v>61.93467562</v>
      </c>
      <c r="L74" s="396">
        <f>'A2'!L74</f>
        <v>5685.342592609999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838.16493562999995</v>
      </c>
      <c r="E13" s="451">
        <f>'A3'!E13</f>
        <v>5511.0407895500002</v>
      </c>
      <c r="F13" s="451">
        <f>'A3'!F13</f>
        <v>2752.8543472199995</v>
      </c>
      <c r="G13" s="451">
        <f>'A3'!G13</f>
        <v>21.037816070000002</v>
      </c>
      <c r="H13" s="451">
        <f>'A3'!H13</f>
        <v>53.952132459999994</v>
      </c>
      <c r="I13" s="451">
        <f>'A3'!I13</f>
        <v>179.28325816999998</v>
      </c>
      <c r="J13" s="451">
        <f>'A3'!J13</f>
        <v>147.27011300000001</v>
      </c>
      <c r="K13" s="451">
        <f>'A3'!K13</f>
        <v>9503.603392099998</v>
      </c>
      <c r="L13" s="451">
        <f>'A3'!L13</f>
        <v>927.42334682500018</v>
      </c>
      <c r="M13" s="451">
        <f>'A3'!M13</f>
        <v>601593.43322427536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359.06262731999988</v>
      </c>
      <c r="E14" s="475">
        <f>'A3'!E14</f>
        <v>2057.9782167900003</v>
      </c>
      <c r="F14" s="475">
        <f>'A3'!F14</f>
        <v>1585.0004693999995</v>
      </c>
      <c r="G14" s="475">
        <f>'A3'!G14</f>
        <v>16.895837620000002</v>
      </c>
      <c r="H14" s="475">
        <f>'A3'!H14</f>
        <v>53.74261044</v>
      </c>
      <c r="I14" s="475">
        <f>'A3'!I14</f>
        <v>100.53184173</v>
      </c>
      <c r="J14" s="475">
        <f>'A3'!J14</f>
        <v>38.433821559999998</v>
      </c>
      <c r="K14" s="475">
        <f>'A3'!K14</f>
        <v>4211.6454248599994</v>
      </c>
      <c r="L14" s="475">
        <f>'A3'!L14</f>
        <v>226.51882253500011</v>
      </c>
      <c r="M14" s="475">
        <f>'A3'!M14</f>
        <v>275908.3754286152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24.62761703</v>
      </c>
      <c r="E15" s="475">
        <f>'A3'!E15</f>
        <v>70.280827250000002</v>
      </c>
      <c r="F15" s="475">
        <f>'A3'!F15</f>
        <v>17.552813100000002</v>
      </c>
      <c r="G15" s="475">
        <f>'A3'!G15</f>
        <v>9.6379218600000005</v>
      </c>
      <c r="H15" s="475">
        <f>'A3'!H15</f>
        <v>0</v>
      </c>
      <c r="I15" s="475">
        <f>'A3'!I15</f>
        <v>0</v>
      </c>
      <c r="J15" s="475">
        <f>'A3'!J15</f>
        <v>0.58679641999999999</v>
      </c>
      <c r="K15" s="475">
        <f>'A3'!K15</f>
        <v>122.68597566000001</v>
      </c>
      <c r="L15" s="475">
        <f>'A3'!L15</f>
        <v>14.642754439999996</v>
      </c>
      <c r="M15" s="475">
        <f>'A3'!M15</f>
        <v>144537.73774123011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334.43501028999987</v>
      </c>
      <c r="E16" s="475">
        <f>'A3'!E16</f>
        <v>1987.6973895400004</v>
      </c>
      <c r="F16" s="475">
        <f>'A3'!F16</f>
        <v>1567.4476562999994</v>
      </c>
      <c r="G16" s="475">
        <f>'A3'!G16</f>
        <v>7.2579157599999995</v>
      </c>
      <c r="H16" s="475">
        <f>'A3'!H16</f>
        <v>53.74261044</v>
      </c>
      <c r="I16" s="475">
        <f>'A3'!I16</f>
        <v>100.53184173</v>
      </c>
      <c r="J16" s="475">
        <f>'A3'!J16</f>
        <v>37.84702514</v>
      </c>
      <c r="K16" s="475">
        <f>'A3'!K16</f>
        <v>4088.9594491999997</v>
      </c>
      <c r="L16" s="475">
        <f>'A3'!L16</f>
        <v>211.87606809500011</v>
      </c>
      <c r="M16" s="475">
        <f>'A3'!M16</f>
        <v>131370.63768738508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332.57202894</v>
      </c>
      <c r="E17" s="475">
        <f>'A3'!E17</f>
        <v>2906.5991101999998</v>
      </c>
      <c r="F17" s="475">
        <f>'A3'!F17</f>
        <v>983.24804682000024</v>
      </c>
      <c r="G17" s="475">
        <f>'A3'!G17</f>
        <v>3.9122093700000002</v>
      </c>
      <c r="H17" s="475">
        <f>'A3'!H17</f>
        <v>2.762823E-2</v>
      </c>
      <c r="I17" s="475">
        <f>'A3'!I17</f>
        <v>72.767196089999999</v>
      </c>
      <c r="J17" s="475">
        <f>'A3'!J17</f>
        <v>102.89574096</v>
      </c>
      <c r="K17" s="475">
        <f>'A3'!K17</f>
        <v>4402.02196061</v>
      </c>
      <c r="L17" s="475">
        <f>'A3'!L17</f>
        <v>598.58276831499995</v>
      </c>
      <c r="M17" s="475">
        <f>'A3'!M17</f>
        <v>201327.20068005481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0.29040611999999999</v>
      </c>
      <c r="E18" s="475">
        <f>'A3'!E18</f>
        <v>12.707232330000004</v>
      </c>
      <c r="F18" s="475">
        <f>'A3'!F18</f>
        <v>2.8200062300000002</v>
      </c>
      <c r="G18" s="475">
        <f>'A3'!G18</f>
        <v>1.49189102</v>
      </c>
      <c r="H18" s="475">
        <f>'A3'!H18</f>
        <v>2.762823E-2</v>
      </c>
      <c r="I18" s="475">
        <f>'A3'!I18</f>
        <v>0.16995272</v>
      </c>
      <c r="J18" s="475">
        <f>'A3'!J18</f>
        <v>2.0559229999999998E-2</v>
      </c>
      <c r="K18" s="475">
        <f>'A3'!K18</f>
        <v>17.527675880000007</v>
      </c>
      <c r="L18" s="475">
        <f>'A3'!L18</f>
        <v>11.397042924999999</v>
      </c>
      <c r="M18" s="475">
        <f>'A3'!M18</f>
        <v>23810.482474395078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332.28162282</v>
      </c>
      <c r="E19" s="475">
        <f>'A3'!E19</f>
        <v>2893.8918778699999</v>
      </c>
      <c r="F19" s="475">
        <f>'A3'!F19</f>
        <v>980.42804059000025</v>
      </c>
      <c r="G19" s="475">
        <f>'A3'!G19</f>
        <v>2.4203183500000001</v>
      </c>
      <c r="H19" s="475">
        <f>'A3'!H19</f>
        <v>0</v>
      </c>
      <c r="I19" s="475">
        <f>'A3'!I19</f>
        <v>72.597243370000001</v>
      </c>
      <c r="J19" s="475">
        <f>'A3'!J19</f>
        <v>102.87518172999999</v>
      </c>
      <c r="K19" s="475">
        <f>'A3'!K19</f>
        <v>4384.4942847299999</v>
      </c>
      <c r="L19" s="475">
        <f>'A3'!L19</f>
        <v>587.1857253899999</v>
      </c>
      <c r="M19" s="475">
        <f>'A3'!M19</f>
        <v>177516.71820565974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415.91971475000003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415.91971475000003</v>
      </c>
      <c r="L20" s="475">
        <f>'A3'!L20</f>
        <v>2.9229740699999995</v>
      </c>
      <c r="M20" s="475">
        <f>'A3'!M20</f>
        <v>5041.1055270799989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1.5165929999999999E-2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1.5165929999999999E-2</v>
      </c>
      <c r="L21" s="475">
        <f>'A3'!L21</f>
        <v>3.094823E-2</v>
      </c>
      <c r="M21" s="475">
        <f>'A3'!M21</f>
        <v>441.71249260000002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415.90454882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415.90454882</v>
      </c>
      <c r="L22" s="475">
        <f>'A3'!L22</f>
        <v>2.8920258399999996</v>
      </c>
      <c r="M22" s="475">
        <f>'A3'!M22</f>
        <v>4599.3930344799992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146.53027936999999</v>
      </c>
      <c r="E23" s="475">
        <f>'A3'!E23</f>
        <v>130.54374781000004</v>
      </c>
      <c r="F23" s="475">
        <f>'A3'!F23</f>
        <v>184.60583100000005</v>
      </c>
      <c r="G23" s="475">
        <f>'A3'!G23</f>
        <v>0.22976908000000001</v>
      </c>
      <c r="H23" s="475">
        <f>'A3'!H23</f>
        <v>0.18189378999999997</v>
      </c>
      <c r="I23" s="475">
        <f>'A3'!I23</f>
        <v>5.9842203500000002</v>
      </c>
      <c r="J23" s="475">
        <f>'A3'!J23</f>
        <v>5.9405504800000006</v>
      </c>
      <c r="K23" s="475">
        <f>'A3'!K23</f>
        <v>474.01629188000004</v>
      </c>
      <c r="L23" s="475">
        <f>'A3'!L23</f>
        <v>99.398781905000021</v>
      </c>
      <c r="M23" s="475">
        <f>'A3'!M23</f>
        <v>119316.75158852528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144.27062401999999</v>
      </c>
      <c r="E24" s="475">
        <f>'A3'!E24</f>
        <v>90.378150050000031</v>
      </c>
      <c r="F24" s="475">
        <f>'A3'!F24</f>
        <v>154.52910057000005</v>
      </c>
      <c r="G24" s="475">
        <f>'A3'!G24</f>
        <v>0.22757768</v>
      </c>
      <c r="H24" s="475">
        <f>'A3'!H24</f>
        <v>0.17809861999999999</v>
      </c>
      <c r="I24" s="475">
        <f>'A3'!I24</f>
        <v>5.9842203500000002</v>
      </c>
      <c r="J24" s="475">
        <f>'A3'!J24</f>
        <v>5.6894602800000005</v>
      </c>
      <c r="K24" s="475">
        <f>'A3'!K24</f>
        <v>401.25723157000004</v>
      </c>
      <c r="L24" s="475">
        <f>'A3'!L24</f>
        <v>84.056774205000025</v>
      </c>
      <c r="M24" s="475">
        <f>'A3'!M24</f>
        <v>68108.039785735236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2.2596553500000001</v>
      </c>
      <c r="E25" s="475">
        <f>'A3'!E25</f>
        <v>40.165597760000018</v>
      </c>
      <c r="F25" s="475">
        <f>'A3'!F25</f>
        <v>30.076730430000001</v>
      </c>
      <c r="G25" s="475">
        <f>'A3'!G25</f>
        <v>2.1913999999999996E-3</v>
      </c>
      <c r="H25" s="475">
        <f>'A3'!H25</f>
        <v>3.7951700000000001E-3</v>
      </c>
      <c r="I25" s="475">
        <f>'A3'!I25</f>
        <v>0</v>
      </c>
      <c r="J25" s="475">
        <f>'A3'!J25</f>
        <v>0.25109019999999999</v>
      </c>
      <c r="K25" s="475">
        <f>'A3'!K25</f>
        <v>72.759060310000024</v>
      </c>
      <c r="L25" s="475">
        <f>'A3'!L25</f>
        <v>15.3420077</v>
      </c>
      <c r="M25" s="475">
        <f>'A3'!M25</f>
        <v>51208.711802790036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120933.69192718001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120919.26767373002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14.424253449999998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838.16493562999995</v>
      </c>
      <c r="E29" s="475">
        <f>'A3'!E29</f>
        <v>5511.0407895500002</v>
      </c>
      <c r="F29" s="475">
        <f>'A3'!F29</f>
        <v>2752.8543472199995</v>
      </c>
      <c r="G29" s="475">
        <f>'A3'!G29</f>
        <v>21.037816070000002</v>
      </c>
      <c r="H29" s="475">
        <f>'A3'!H29</f>
        <v>53.952132459999994</v>
      </c>
      <c r="I29" s="475">
        <f>'A3'!I29</f>
        <v>179.28325816999998</v>
      </c>
      <c r="J29" s="475">
        <f>'A3'!J29</f>
        <v>147.27011300000001</v>
      </c>
      <c r="K29" s="475">
        <f>'A3'!K29</f>
        <v>9503.603392099998</v>
      </c>
      <c r="L29" s="475">
        <f>'A3'!L29</f>
        <v>927.42334682500018</v>
      </c>
      <c r="M29" s="475">
        <f>'A3'!M29</f>
        <v>722527.1251514554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66.044018500000007</v>
      </c>
      <c r="E32" s="451">
        <f>'A3'!E32</f>
        <v>405.07878454000002</v>
      </c>
      <c r="F32" s="451">
        <f>'A3'!F32</f>
        <v>104.89143297</v>
      </c>
      <c r="G32" s="451">
        <f>'A3'!G32</f>
        <v>1.7032729</v>
      </c>
      <c r="H32" s="451">
        <f>'A3'!H32</f>
        <v>0</v>
      </c>
      <c r="I32" s="451">
        <f>'A3'!I32</f>
        <v>13.997626610000001</v>
      </c>
      <c r="J32" s="451">
        <f>'A3'!J32</f>
        <v>28.831964430000003</v>
      </c>
      <c r="K32" s="451">
        <f>'A3'!K32</f>
        <v>620.54709994999996</v>
      </c>
      <c r="L32" s="451">
        <f>'A3'!L32</f>
        <v>0</v>
      </c>
      <c r="M32" s="451">
        <f>'A3'!M32</f>
        <v>26970.911259430002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25.242829049999997</v>
      </c>
      <c r="E33" s="475">
        <f>'A3'!E33</f>
        <v>129.60448746</v>
      </c>
      <c r="F33" s="475">
        <f>'A3'!F33</f>
        <v>72.930173199999999</v>
      </c>
      <c r="G33" s="475">
        <f>'A3'!G33</f>
        <v>1.7032729</v>
      </c>
      <c r="H33" s="475">
        <f>'A3'!H33</f>
        <v>0</v>
      </c>
      <c r="I33" s="475">
        <f>'A3'!I33</f>
        <v>2.7995899900000003</v>
      </c>
      <c r="J33" s="475">
        <f>'A3'!J33</f>
        <v>7.8341038299999992</v>
      </c>
      <c r="K33" s="475">
        <f>'A3'!K33</f>
        <v>240.11445642999999</v>
      </c>
      <c r="L33" s="475">
        <f>'A3'!L33</f>
        <v>28.882311734999998</v>
      </c>
      <c r="M33" s="475">
        <f>'A3'!M33</f>
        <v>8986.9493488650005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0.16874150000000002</v>
      </c>
      <c r="E34" s="475">
        <f>'A3'!E34</f>
        <v>5.8830035499999997</v>
      </c>
      <c r="F34" s="475">
        <f>'A3'!F34</f>
        <v>1.99698869</v>
      </c>
      <c r="G34" s="475">
        <f>'A3'!G34</f>
        <v>1.7032729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9.7520066399999994</v>
      </c>
      <c r="L34" s="475">
        <f>'A3'!L34</f>
        <v>5.3490107250000003</v>
      </c>
      <c r="M34" s="475">
        <f>'A3'!M34</f>
        <v>897.44312941500016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25.074087549999998</v>
      </c>
      <c r="E35" s="475">
        <f>'A3'!E35</f>
        <v>123.72148391</v>
      </c>
      <c r="F35" s="475">
        <f>'A3'!F35</f>
        <v>70.933184510000004</v>
      </c>
      <c r="G35" s="475">
        <f>'A3'!G35</f>
        <v>0</v>
      </c>
      <c r="H35" s="475">
        <f>'A3'!H35</f>
        <v>0</v>
      </c>
      <c r="I35" s="475">
        <f>'A3'!I35</f>
        <v>2.7995899900000003</v>
      </c>
      <c r="J35" s="475">
        <f>'A3'!J35</f>
        <v>7.8341038299999992</v>
      </c>
      <c r="K35" s="475">
        <f>'A3'!K35</f>
        <v>230.36244979</v>
      </c>
      <c r="L35" s="475">
        <f>'A3'!L35</f>
        <v>23.533301009999999</v>
      </c>
      <c r="M35" s="475">
        <f>'A3'!M35</f>
        <v>8089.5062194500006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39.186188399999999</v>
      </c>
      <c r="E36" s="475">
        <f>'A3'!E36</f>
        <v>251.18581484000001</v>
      </c>
      <c r="F36" s="475">
        <f>'A3'!F36</f>
        <v>31.961259769999998</v>
      </c>
      <c r="G36" s="475">
        <f>'A3'!G36</f>
        <v>0</v>
      </c>
      <c r="H36" s="475">
        <f>'A3'!H36</f>
        <v>0</v>
      </c>
      <c r="I36" s="475">
        <f>'A3'!I36</f>
        <v>11.19803662</v>
      </c>
      <c r="J36" s="475">
        <f>'A3'!J36</f>
        <v>20.997860600000003</v>
      </c>
      <c r="K36" s="475">
        <f>'A3'!K36</f>
        <v>354.52916023</v>
      </c>
      <c r="L36" s="475">
        <f>'A3'!L36</f>
        <v>18.992452544999999</v>
      </c>
      <c r="M36" s="475">
        <f>'A3'!M36</f>
        <v>12926.419554625005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0.28087455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0.28087455</v>
      </c>
      <c r="L37" s="475">
        <f>'A3'!L37</f>
        <v>0</v>
      </c>
      <c r="M37" s="475">
        <f>'A3'!M37</f>
        <v>502.84723932999998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39.186188399999999</v>
      </c>
      <c r="E38" s="475">
        <f>'A3'!E38</f>
        <v>250.90494029000001</v>
      </c>
      <c r="F38" s="475">
        <f>'A3'!F38</f>
        <v>31.961259769999998</v>
      </c>
      <c r="G38" s="475">
        <f>'A3'!G38</f>
        <v>0</v>
      </c>
      <c r="H38" s="475">
        <f>'A3'!H38</f>
        <v>0</v>
      </c>
      <c r="I38" s="475">
        <f>'A3'!I38</f>
        <v>11.19803662</v>
      </c>
      <c r="J38" s="475">
        <f>'A3'!J38</f>
        <v>20.997860600000003</v>
      </c>
      <c r="K38" s="475">
        <f>'A3'!K38</f>
        <v>354.24828567999998</v>
      </c>
      <c r="L38" s="475">
        <f>'A3'!L38</f>
        <v>18.992452544999999</v>
      </c>
      <c r="M38" s="475">
        <f>'A3'!M38</f>
        <v>12423.572315295005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24.260535239999999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24.260535239999999</v>
      </c>
      <c r="L39" s="475">
        <f>'A3'!L39</f>
        <v>0.43168383499999996</v>
      </c>
      <c r="M39" s="475">
        <f>'A3'!M39</f>
        <v>114.50576295499999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24.260535239999999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24.260535239999999</v>
      </c>
      <c r="L41" s="475">
        <f>'A3'!L41</f>
        <v>0.43168383499999996</v>
      </c>
      <c r="M41" s="475">
        <f>'A3'!M41</f>
        <v>114.50576295499999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1.6150010499999998</v>
      </c>
      <c r="E42" s="475">
        <f>'A3'!E42</f>
        <v>2.7947E-2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1.6429480499999998</v>
      </c>
      <c r="L42" s="475">
        <f>'A3'!L42</f>
        <v>1.6467377999999999</v>
      </c>
      <c r="M42" s="475">
        <f>'A3'!M42</f>
        <v>4992.9897788999988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1.6150010499999998</v>
      </c>
      <c r="E43" s="475">
        <f>'A3'!E43</f>
        <v>2.7947E-2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1.6429480499999998</v>
      </c>
      <c r="L43" s="475">
        <f>'A3'!L43</f>
        <v>1.6467377999999999</v>
      </c>
      <c r="M43" s="475">
        <f>'A3'!M43</f>
        <v>3460.6905126499996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0</v>
      </c>
      <c r="M44" s="475">
        <f>'A3'!M44</f>
        <v>1532.2992662499996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1.5601999999999998</v>
      </c>
      <c r="M45" s="451">
        <f>'A3'!M45</f>
        <v>8266.8026894400009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5387.385892190001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1.5601999999999998</v>
      </c>
      <c r="M47" s="475">
        <f>'A3'!M47</f>
        <v>2879.4167972499999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66.044018500000007</v>
      </c>
      <c r="E48" s="475">
        <f>'A3'!E48</f>
        <v>405.07878454000002</v>
      </c>
      <c r="F48" s="475">
        <f>'A3'!F48</f>
        <v>104.89143297</v>
      </c>
      <c r="G48" s="475">
        <f>'A3'!G48</f>
        <v>1.7032729</v>
      </c>
      <c r="H48" s="475">
        <f>'A3'!H48</f>
        <v>0</v>
      </c>
      <c r="I48" s="475">
        <f>'A3'!I48</f>
        <v>13.997626610000001</v>
      </c>
      <c r="J48" s="475">
        <f>'A3'!J48</f>
        <v>28.831964430000003</v>
      </c>
      <c r="K48" s="475">
        <f>'A3'!K48</f>
        <v>620.54709994999996</v>
      </c>
      <c r="L48" s="475">
        <f>'A3'!L48</f>
        <v>1.5601999999999998</v>
      </c>
      <c r="M48" s="475">
        <f>'A3'!M48</f>
        <v>35237.713948870005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63.195401279999984</v>
      </c>
      <c r="E50" s="396">
        <f>'A3'!E50</f>
        <v>405.07878454000007</v>
      </c>
      <c r="F50" s="396">
        <f>'A3'!F50</f>
        <v>104.89143297</v>
      </c>
      <c r="G50" s="396">
        <f>'A3'!G50</f>
        <v>1.7032729</v>
      </c>
      <c r="H50" s="396">
        <f>'A3'!H50</f>
        <v>0</v>
      </c>
      <c r="I50" s="396">
        <f>'A3'!I50</f>
        <v>13.997626609999999</v>
      </c>
      <c r="J50" s="396">
        <f>'A3'!J50</f>
        <v>28.831964430000003</v>
      </c>
      <c r="K50" s="396">
        <f>'A3'!K50</f>
        <v>617.69848273000002</v>
      </c>
      <c r="L50" s="396">
        <f>'A3'!L50</f>
        <v>26.162429959999994</v>
      </c>
      <c r="M50" s="396">
        <f>'A3'!M50</f>
        <v>16094.797465389991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2.8486172199999995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2.8486172199999995</v>
      </c>
      <c r="L51" s="396">
        <f>'A3'!L51</f>
        <v>22.224214134999997</v>
      </c>
      <c r="M51" s="396">
        <f>'A3'!M51</f>
        <v>16241.924586035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3.1267418200000003</v>
      </c>
      <c r="M52" s="396">
        <f>'A3'!M52</f>
        <v>2950.9450833800001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190.89282982000003</v>
      </c>
      <c r="E55" s="451">
        <f>'A3'!E55</f>
        <v>612.56929863000005</v>
      </c>
      <c r="F55" s="451">
        <f>'A3'!F55</f>
        <v>294.87625004</v>
      </c>
      <c r="G55" s="451">
        <f>'A3'!G55</f>
        <v>0</v>
      </c>
      <c r="H55" s="451">
        <f>'A3'!H55</f>
        <v>72.660080769999993</v>
      </c>
      <c r="I55" s="451">
        <f>'A3'!I55</f>
        <v>12.705660690000002</v>
      </c>
      <c r="J55" s="451">
        <f>'A3'!J55</f>
        <v>736.40849749999995</v>
      </c>
      <c r="K55" s="451">
        <f>'A3'!K55</f>
        <v>1920.11261745</v>
      </c>
      <c r="L55" s="451">
        <f>'A3'!L55</f>
        <v>1287.94781216</v>
      </c>
      <c r="M55" s="451">
        <f>'A3'!M55</f>
        <v>488862.91930640029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143.83424398000002</v>
      </c>
      <c r="E56" s="475">
        <f>'A3'!E56</f>
        <v>201.73760823999996</v>
      </c>
      <c r="F56" s="475">
        <f>'A3'!F56</f>
        <v>60.964119170000011</v>
      </c>
      <c r="G56" s="475">
        <f>'A3'!G56</f>
        <v>0</v>
      </c>
      <c r="H56" s="475">
        <f>'A3'!H56</f>
        <v>72.660080769999993</v>
      </c>
      <c r="I56" s="475">
        <f>'A3'!I56</f>
        <v>5.6615072</v>
      </c>
      <c r="J56" s="475">
        <f>'A3'!J56</f>
        <v>562.19699686000001</v>
      </c>
      <c r="K56" s="475">
        <f>'A3'!K56</f>
        <v>1047.05455622</v>
      </c>
      <c r="L56" s="475">
        <f>'A3'!L56</f>
        <v>412.12835283999993</v>
      </c>
      <c r="M56" s="475">
        <f>'A3'!M56</f>
        <v>303519.1536439503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0.52890800999999987</v>
      </c>
      <c r="E57" s="475">
        <f>'A3'!E57</f>
        <v>0.41489381999999997</v>
      </c>
      <c r="F57" s="475">
        <f>'A3'!F57</f>
        <v>0.88647031999999992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1.8302721499999999</v>
      </c>
      <c r="L57" s="475">
        <f>'A3'!L57</f>
        <v>7.295898929999999</v>
      </c>
      <c r="M57" s="475">
        <f>'A3'!M57</f>
        <v>132250.9816096804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143.30533597000002</v>
      </c>
      <c r="E58" s="475">
        <f>'A3'!E58</f>
        <v>201.32271441999995</v>
      </c>
      <c r="F58" s="475">
        <f>'A3'!F58</f>
        <v>60.07764885000001</v>
      </c>
      <c r="G58" s="475">
        <f>'A3'!G58</f>
        <v>0</v>
      </c>
      <c r="H58" s="475">
        <f>'A3'!H58</f>
        <v>72.660080769999993</v>
      </c>
      <c r="I58" s="475">
        <f>'A3'!I58</f>
        <v>5.6615072</v>
      </c>
      <c r="J58" s="475">
        <f>'A3'!J58</f>
        <v>562.19699686000001</v>
      </c>
      <c r="K58" s="475">
        <f>'A3'!K58</f>
        <v>1045.2242840700001</v>
      </c>
      <c r="L58" s="475">
        <f>'A3'!L58</f>
        <v>404.83245390999991</v>
      </c>
      <c r="M58" s="475">
        <f>'A3'!M58</f>
        <v>171268.1720342699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7.8207636199999992</v>
      </c>
      <c r="E59" s="475">
        <f>'A3'!E59</f>
        <v>55.498953179999994</v>
      </c>
      <c r="F59" s="475">
        <f>'A3'!F59</f>
        <v>131.86421575999998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35.684282879999991</v>
      </c>
      <c r="K59" s="475">
        <f>'A3'!K59</f>
        <v>230.86821543999994</v>
      </c>
      <c r="L59" s="475">
        <f>'A3'!L59</f>
        <v>441.29705719500004</v>
      </c>
      <c r="M59" s="475">
        <f>'A3'!M59</f>
        <v>118083.044092895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5.307195479999999</v>
      </c>
      <c r="F60" s="475">
        <f>'A3'!F60</f>
        <v>0.28569347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5.592888949999999</v>
      </c>
      <c r="L60" s="475">
        <f>'A3'!L60</f>
        <v>2.6189037199999996</v>
      </c>
      <c r="M60" s="475">
        <f>'A3'!M60</f>
        <v>46582.229483829993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7.8207636199999992</v>
      </c>
      <c r="E61" s="475">
        <f>'A3'!E61</f>
        <v>50.191757699999997</v>
      </c>
      <c r="F61" s="475">
        <f>'A3'!F61</f>
        <v>131.57852228999997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35.684282879999991</v>
      </c>
      <c r="K61" s="475">
        <f>'A3'!K61</f>
        <v>225.27532648999994</v>
      </c>
      <c r="L61" s="475">
        <f>'A3'!L61</f>
        <v>438.67815347500004</v>
      </c>
      <c r="M61" s="475">
        <f>'A3'!M61</f>
        <v>71500.814609064997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279.96497338000006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279.96497338000006</v>
      </c>
      <c r="L62" s="475">
        <f>'A3'!L62</f>
        <v>3.7086049399999998</v>
      </c>
      <c r="M62" s="475">
        <f>'A3'!M62</f>
        <v>38692.979933660012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0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279.96497338000006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279.96497338000006</v>
      </c>
      <c r="L64" s="475">
        <f>'A3'!L64</f>
        <v>3.7086049399999998</v>
      </c>
      <c r="M64" s="475">
        <f>'A3'!M64</f>
        <v>38692.979933660012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39.237822220000005</v>
      </c>
      <c r="E65" s="475">
        <f>'A3'!E65</f>
        <v>75.367763830000001</v>
      </c>
      <c r="F65" s="475">
        <f>'A3'!F65</f>
        <v>102.04791511000002</v>
      </c>
      <c r="G65" s="475">
        <f>'A3'!G65</f>
        <v>0</v>
      </c>
      <c r="H65" s="475">
        <f>'A3'!H65</f>
        <v>0</v>
      </c>
      <c r="I65" s="475">
        <f>'A3'!I65</f>
        <v>7.0441534900000011</v>
      </c>
      <c r="J65" s="475">
        <f>'A3'!J65</f>
        <v>138.52721776000001</v>
      </c>
      <c r="K65" s="475">
        <f>'A3'!K65</f>
        <v>362.22487241000005</v>
      </c>
      <c r="L65" s="475">
        <f>'A3'!L65</f>
        <v>430.81379718500006</v>
      </c>
      <c r="M65" s="475">
        <f>'A3'!M65</f>
        <v>28567.741635894999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39.237822220000005</v>
      </c>
      <c r="E66" s="475">
        <f>'A3'!E66</f>
        <v>75.367763830000001</v>
      </c>
      <c r="F66" s="475">
        <f>'A3'!F66</f>
        <v>102.04791511000002</v>
      </c>
      <c r="G66" s="475">
        <f>'A3'!G66</f>
        <v>0</v>
      </c>
      <c r="H66" s="475">
        <f>'A3'!H66</f>
        <v>0</v>
      </c>
      <c r="I66" s="475">
        <f>'A3'!I66</f>
        <v>7.0441534900000011</v>
      </c>
      <c r="J66" s="475">
        <f>'A3'!J66</f>
        <v>6.6779667199999997</v>
      </c>
      <c r="K66" s="475">
        <f>'A3'!K66</f>
        <v>230.37562137000003</v>
      </c>
      <c r="L66" s="475">
        <f>'A3'!L66</f>
        <v>23.495612610000009</v>
      </c>
      <c r="M66" s="475">
        <f>'A3'!M66</f>
        <v>7183.2686147999975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131.84925104000001</v>
      </c>
      <c r="K67" s="475">
        <f>'A3'!K67</f>
        <v>131.84925104000001</v>
      </c>
      <c r="L67" s="475">
        <f>'A3'!L67</f>
        <v>407.31818457500003</v>
      </c>
      <c r="M67" s="475">
        <f>'A3'!M67</f>
        <v>21384.473021095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112774.08691687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112774.08691687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190.89282982000003</v>
      </c>
      <c r="E71" s="475">
        <f>'A3'!E71</f>
        <v>612.56929863000005</v>
      </c>
      <c r="F71" s="475">
        <f>'A3'!F71</f>
        <v>294.87625004</v>
      </c>
      <c r="G71" s="475">
        <f>'A3'!G71</f>
        <v>0</v>
      </c>
      <c r="H71" s="475">
        <f>'A3'!H71</f>
        <v>72.660080769999993</v>
      </c>
      <c r="I71" s="475">
        <f>'A3'!I71</f>
        <v>12.705660690000002</v>
      </c>
      <c r="J71" s="475">
        <f>'A3'!J71</f>
        <v>736.40849749999995</v>
      </c>
      <c r="K71" s="475">
        <f>'A3'!K71</f>
        <v>1920.11261745</v>
      </c>
      <c r="L71" s="475">
        <f>'A3'!L71</f>
        <v>1287.94781216</v>
      </c>
      <c r="M71" s="475">
        <f>'A3'!M71</f>
        <v>601637.00622327032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190.33706243999998</v>
      </c>
      <c r="E73" s="396">
        <f>'A3'!E73</f>
        <v>612.56929863000016</v>
      </c>
      <c r="F73" s="396">
        <f>'A3'!F73</f>
        <v>266.45425339000008</v>
      </c>
      <c r="G73" s="396">
        <f>'A3'!G73</f>
        <v>0</v>
      </c>
      <c r="H73" s="396">
        <f>'A3'!H73</f>
        <v>72.660080769999993</v>
      </c>
      <c r="I73" s="396">
        <f>'A3'!I73</f>
        <v>12.705660690000002</v>
      </c>
      <c r="J73" s="396">
        <f>'A3'!J73</f>
        <v>723.49991580999995</v>
      </c>
      <c r="K73" s="396">
        <f>'A3'!K73</f>
        <v>1878.2262717300002</v>
      </c>
      <c r="L73" s="396">
        <f>'A3'!L73</f>
        <v>1250.5261835049982</v>
      </c>
      <c r="M73" s="396">
        <f>'A3'!M73</f>
        <v>586055.50156297151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0.55576738000000003</v>
      </c>
      <c r="E74" s="396">
        <f>'A3'!E74</f>
        <v>0</v>
      </c>
      <c r="F74" s="396">
        <f>'A3'!F74</f>
        <v>28.421996650000001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12.908581690000002</v>
      </c>
      <c r="K74" s="396">
        <f>'A3'!K74</f>
        <v>41.886345720000001</v>
      </c>
      <c r="L74" s="396">
        <f>'A3'!L74</f>
        <v>37.421628654999999</v>
      </c>
      <c r="M74" s="396">
        <f>'A3'!M74</f>
        <v>14917.643927734998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663.86073238000006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4.8591559999999999E-2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93.04071442</v>
      </c>
      <c r="M13" s="474">
        <f>'A4'!M13</f>
        <v>0</v>
      </c>
      <c r="N13" s="474">
        <f>'A4'!N13</f>
        <v>11.321923900000002</v>
      </c>
      <c r="O13" s="474">
        <f>'A4'!O13</f>
        <v>16.709967930000001</v>
      </c>
      <c r="P13" s="474">
        <f>'A4'!P13</f>
        <v>0</v>
      </c>
      <c r="Q13" s="474">
        <f>'A4'!Q13</f>
        <v>0</v>
      </c>
      <c r="R13" s="474">
        <f>'A4'!R13</f>
        <v>60.54620654</v>
      </c>
      <c r="S13" s="474">
        <f>'A4'!S13</f>
        <v>4.3165360799999988</v>
      </c>
      <c r="T13" s="474">
        <f>'A4'!T13</f>
        <v>0</v>
      </c>
      <c r="U13" s="474">
        <f>'A4'!U13</f>
        <v>0.10341689999999999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0.62983464</v>
      </c>
      <c r="Z13" s="474">
        <f>'A4'!Z13</f>
        <v>42.818139319999993</v>
      </c>
      <c r="AA13" s="474">
        <f>'A4'!AA13</f>
        <v>0</v>
      </c>
      <c r="AB13" s="474">
        <f>'A4'!AB13</f>
        <v>0</v>
      </c>
      <c r="AC13" s="474">
        <f>'A4'!AC13</f>
        <v>372.78830775999995</v>
      </c>
      <c r="AD13" s="474">
        <f>'A4'!AD13</f>
        <v>380.31361482</v>
      </c>
      <c r="AE13" s="474">
        <f>'A4'!AE13</f>
        <v>0</v>
      </c>
      <c r="AF13" s="474">
        <f>'A4'!AF13</f>
        <v>0</v>
      </c>
      <c r="AG13" s="474">
        <f>'A4'!AG13</f>
        <v>30.386889780000001</v>
      </c>
      <c r="AH13" s="474">
        <f>'A4'!AH13</f>
        <v>0</v>
      </c>
      <c r="AI13" s="474">
        <f>'A4'!AI13</f>
        <v>0</v>
      </c>
      <c r="AJ13" s="474">
        <f>'A4'!AJ13</f>
        <v>0</v>
      </c>
      <c r="AK13" s="474">
        <f>'A4'!AK13</f>
        <v>0</v>
      </c>
      <c r="AL13" s="474">
        <f>'A4'!AL13</f>
        <v>13.035121300000004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135.01252815999999</v>
      </c>
      <c r="AR13" s="474">
        <f>'A4'!AR13</f>
        <v>2517.861824660004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2.426358E-2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54.421222719999996</v>
      </c>
      <c r="M14" s="396">
        <f>'A4'!M14</f>
        <v>0</v>
      </c>
      <c r="N14" s="396">
        <f>'A4'!N14</f>
        <v>2.3872606999999997</v>
      </c>
      <c r="O14" s="396">
        <f>'A4'!O14</f>
        <v>6.814282079999999</v>
      </c>
      <c r="P14" s="396">
        <f>'A4'!P14</f>
        <v>0</v>
      </c>
      <c r="Q14" s="396">
        <f>'A4'!Q14</f>
        <v>0</v>
      </c>
      <c r="R14" s="396">
        <f>'A4'!R14</f>
        <v>30.274039999999999</v>
      </c>
      <c r="S14" s="396">
        <f>'A4'!S14</f>
        <v>2.0097075199999996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0</v>
      </c>
      <c r="Z14" s="396">
        <f>'A4'!Z14</f>
        <v>42.491777459999994</v>
      </c>
      <c r="AA14" s="396">
        <f>'A4'!AA14</f>
        <v>0</v>
      </c>
      <c r="AB14" s="396">
        <f>'A4'!AB14</f>
        <v>0</v>
      </c>
      <c r="AC14" s="396">
        <f>'A4'!AC14</f>
        <v>61.95420410000002</v>
      </c>
      <c r="AD14" s="396">
        <f>'A4'!AD14</f>
        <v>117.92353621000004</v>
      </c>
      <c r="AE14" s="396">
        <f>'A4'!AE14</f>
        <v>0</v>
      </c>
      <c r="AF14" s="396">
        <f>'A4'!AF14</f>
        <v>0</v>
      </c>
      <c r="AG14" s="396">
        <f>'A4'!AG14</f>
        <v>17.285310239999998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1.83208642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110.59941931999998</v>
      </c>
      <c r="AR14" s="396">
        <f>'A4'!AR14</f>
        <v>433.7347535799999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3.1411315999999996</v>
      </c>
      <c r="M15" s="396">
        <f>'A4'!M15</f>
        <v>0</v>
      </c>
      <c r="N15" s="396">
        <f>'A4'!N15</f>
        <v>1.1530335999999999</v>
      </c>
      <c r="O15" s="396">
        <f>'A4'!O15</f>
        <v>0.56534163999999998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3.1547960799999997</v>
      </c>
      <c r="AD15" s="396">
        <f>'A4'!AD15</f>
        <v>4.1651420000000003</v>
      </c>
      <c r="AE15" s="396">
        <f>'A4'!AE15</f>
        <v>0</v>
      </c>
      <c r="AF15" s="396">
        <f>'A4'!AF15</f>
        <v>0</v>
      </c>
      <c r="AG15" s="396">
        <f>'A4'!AG15</f>
        <v>1.0962426000000001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45.295330239999956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2.426358E-2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51.280091119999994</v>
      </c>
      <c r="M16" s="396">
        <f>'A4'!M16</f>
        <v>0</v>
      </c>
      <c r="N16" s="396">
        <f>'A4'!N16</f>
        <v>1.2342270999999998</v>
      </c>
      <c r="O16" s="396">
        <f>'A4'!O16</f>
        <v>6.2489404399999993</v>
      </c>
      <c r="P16" s="396">
        <f>'A4'!P16</f>
        <v>0</v>
      </c>
      <c r="Q16" s="396">
        <f>'A4'!Q16</f>
        <v>0</v>
      </c>
      <c r="R16" s="396">
        <f>'A4'!R16</f>
        <v>30.274039999999999</v>
      </c>
      <c r="S16" s="396">
        <f>'A4'!S16</f>
        <v>2.0097075199999996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0</v>
      </c>
      <c r="Z16" s="396">
        <f>'A4'!Z16</f>
        <v>42.491777459999994</v>
      </c>
      <c r="AA16" s="396">
        <f>'A4'!AA16</f>
        <v>0</v>
      </c>
      <c r="AB16" s="396">
        <f>'A4'!AB16</f>
        <v>0</v>
      </c>
      <c r="AC16" s="396">
        <f>'A4'!AC16</f>
        <v>58.799408020000023</v>
      </c>
      <c r="AD16" s="396">
        <f>'A4'!AD16</f>
        <v>113.75839421000003</v>
      </c>
      <c r="AE16" s="396">
        <f>'A4'!AE16</f>
        <v>0</v>
      </c>
      <c r="AF16" s="396">
        <f>'A4'!AF16</f>
        <v>0</v>
      </c>
      <c r="AG16" s="396">
        <f>'A4'!AG16</f>
        <v>16.189067639999998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1.83208642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110.59941931999998</v>
      </c>
      <c r="AR16" s="396">
        <f>'A4'!AR16</f>
        <v>388.43942333999996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26.921024040000002</v>
      </c>
      <c r="M17" s="396">
        <f>'A4'!M17</f>
        <v>0</v>
      </c>
      <c r="N17" s="396">
        <f>'A4'!N17</f>
        <v>6.0834811200000001</v>
      </c>
      <c r="O17" s="396">
        <f>'A4'!O17</f>
        <v>2.3421946999999999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0.19991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0.62819219999999998</v>
      </c>
      <c r="Z17" s="396">
        <f>'A4'!Z17</f>
        <v>0.10782422</v>
      </c>
      <c r="AA17" s="396">
        <f>'A4'!AA17</f>
        <v>0</v>
      </c>
      <c r="AB17" s="396">
        <f>'A4'!AB17</f>
        <v>0</v>
      </c>
      <c r="AC17" s="396">
        <f>'A4'!AC17</f>
        <v>188.01003691999995</v>
      </c>
      <c r="AD17" s="396">
        <f>'A4'!AD17</f>
        <v>180.74278674000001</v>
      </c>
      <c r="AE17" s="396">
        <f>'A4'!AE17</f>
        <v>0</v>
      </c>
      <c r="AF17" s="396">
        <f>'A4'!AF17</f>
        <v>0</v>
      </c>
      <c r="AG17" s="396">
        <f>'A4'!AG17</f>
        <v>8.6749059000000006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0.97596243999999999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24.004181920000004</v>
      </c>
      <c r="AR17" s="396">
        <f>'A4'!AR17</f>
        <v>1949.311165620004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7.8247581200000011</v>
      </c>
      <c r="M18" s="396">
        <f>'A4'!M18</f>
        <v>0</v>
      </c>
      <c r="N18" s="396">
        <f>'A4'!N18</f>
        <v>0.26381367999999999</v>
      </c>
      <c r="O18" s="396">
        <f>'A4'!O18</f>
        <v>0.20543556000000002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0.62701364000000004</v>
      </c>
      <c r="AD18" s="396">
        <f>'A4'!AD18</f>
        <v>9.8155000000000019</v>
      </c>
      <c r="AE18" s="396">
        <f>'A4'!AE18</f>
        <v>0</v>
      </c>
      <c r="AF18" s="396">
        <f>'A4'!AF18</f>
        <v>0</v>
      </c>
      <c r="AG18" s="396">
        <f>'A4'!AG18</f>
        <v>3.7852166000000005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23.066434099999992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19.09626592</v>
      </c>
      <c r="M19" s="396">
        <f>'A4'!M19</f>
        <v>0</v>
      </c>
      <c r="N19" s="396">
        <f>'A4'!N19</f>
        <v>5.8196674399999999</v>
      </c>
      <c r="O19" s="396">
        <f>'A4'!O19</f>
        <v>2.1367591399999997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0.19991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0.62819219999999998</v>
      </c>
      <c r="Z19" s="396">
        <f>'A4'!Z19</f>
        <v>0.10782422</v>
      </c>
      <c r="AA19" s="396">
        <f>'A4'!AA19</f>
        <v>0</v>
      </c>
      <c r="AB19" s="396">
        <f>'A4'!AB19</f>
        <v>0</v>
      </c>
      <c r="AC19" s="396">
        <f>'A4'!AC19</f>
        <v>187.38302327999995</v>
      </c>
      <c r="AD19" s="396">
        <f>'A4'!AD19</f>
        <v>170.92728674</v>
      </c>
      <c r="AE19" s="396">
        <f>'A4'!AE19</f>
        <v>0</v>
      </c>
      <c r="AF19" s="396">
        <f>'A4'!AF19</f>
        <v>0</v>
      </c>
      <c r="AG19" s="396">
        <f>'A4'!AG19</f>
        <v>4.8896892999999997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0.97596243999999999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24.004181920000004</v>
      </c>
      <c r="AR19" s="396">
        <f>'A4'!AR19</f>
        <v>1926.2447315200041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8.6182604199999986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2.9498429399999995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0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0.12379292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0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0.12379292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8.6182604199999986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2.9498429399999995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0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2.4327979999999999E-2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11.698467660000004</v>
      </c>
      <c r="M23" s="396">
        <f>'A4'!M23</f>
        <v>0</v>
      </c>
      <c r="N23" s="396">
        <f>'A4'!N23</f>
        <v>2.8511820800000001</v>
      </c>
      <c r="O23" s="396">
        <f>'A4'!O23</f>
        <v>7.5534911500000019</v>
      </c>
      <c r="P23" s="396">
        <f>'A4'!P23</f>
        <v>0</v>
      </c>
      <c r="Q23" s="396">
        <f>'A4'!Q23</f>
        <v>0</v>
      </c>
      <c r="R23" s="396">
        <f>'A4'!R23</f>
        <v>21.653906119999998</v>
      </c>
      <c r="S23" s="396">
        <f>'A4'!S23</f>
        <v>2.1069185599999996</v>
      </c>
      <c r="T23" s="396">
        <f>'A4'!T23</f>
        <v>0</v>
      </c>
      <c r="U23" s="396">
        <f>'A4'!U23</f>
        <v>0.10341689999999999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1.64244E-3</v>
      </c>
      <c r="Z23" s="396">
        <f>'A4'!Z23</f>
        <v>0.21853764000000001</v>
      </c>
      <c r="AA23" s="396">
        <f>'A4'!AA23</f>
        <v>0</v>
      </c>
      <c r="AB23" s="396">
        <f>'A4'!AB23</f>
        <v>0</v>
      </c>
      <c r="AC23" s="396">
        <f>'A4'!AC23</f>
        <v>119.8742238</v>
      </c>
      <c r="AD23" s="396">
        <f>'A4'!AD23</f>
        <v>81.647291869999961</v>
      </c>
      <c r="AE23" s="396">
        <f>'A4'!AE23</f>
        <v>0</v>
      </c>
      <c r="AF23" s="396">
        <f>'A4'!AF23</f>
        <v>0</v>
      </c>
      <c r="AG23" s="396">
        <f>'A4'!AG23</f>
        <v>4.4266736400000006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10.227072440000004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0.40892691999999992</v>
      </c>
      <c r="AR23" s="396">
        <f>'A4'!AR23</f>
        <v>134.69211253999993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2.4327979999999999E-2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11.698467660000004</v>
      </c>
      <c r="M24" s="396">
        <f>'A4'!M24</f>
        <v>0</v>
      </c>
      <c r="N24" s="396">
        <f>'A4'!N24</f>
        <v>2.0666981800000004</v>
      </c>
      <c r="O24" s="396">
        <f>'A4'!O24</f>
        <v>7.5367842900000017</v>
      </c>
      <c r="P24" s="396">
        <f>'A4'!P24</f>
        <v>0</v>
      </c>
      <c r="Q24" s="396">
        <f>'A4'!Q24</f>
        <v>0</v>
      </c>
      <c r="R24" s="396">
        <f>'A4'!R24</f>
        <v>21.653906119999998</v>
      </c>
      <c r="S24" s="396">
        <f>'A4'!S24</f>
        <v>1.7715472599999997</v>
      </c>
      <c r="T24" s="396">
        <f>'A4'!T24</f>
        <v>0</v>
      </c>
      <c r="U24" s="396">
        <f>'A4'!U24</f>
        <v>0.10341689999999999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0.21853764000000001</v>
      </c>
      <c r="AA24" s="396">
        <f>'A4'!AA24</f>
        <v>0</v>
      </c>
      <c r="AB24" s="396">
        <f>'A4'!AB24</f>
        <v>0</v>
      </c>
      <c r="AC24" s="396">
        <f>'A4'!AC24</f>
        <v>119.50529492</v>
      </c>
      <c r="AD24" s="396">
        <f>'A4'!AD24</f>
        <v>79.937269869999966</v>
      </c>
      <c r="AE24" s="396">
        <f>'A4'!AE24</f>
        <v>0</v>
      </c>
      <c r="AF24" s="396">
        <f>'A4'!AF24</f>
        <v>0</v>
      </c>
      <c r="AG24" s="396">
        <f>'A4'!AG24</f>
        <v>4.1608030200000004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10.197515820000005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0.40892691999999992</v>
      </c>
      <c r="AR24" s="396">
        <f>'A4'!AR24</f>
        <v>76.836664359999943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0.7844838999999999</v>
      </c>
      <c r="O25" s="396">
        <f>'A4'!O25</f>
        <v>1.670686E-2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0.33537129999999998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1.64244E-3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0.36892888000000007</v>
      </c>
      <c r="AD25" s="396">
        <f>'A4'!AD25</f>
        <v>1.7100220000000004</v>
      </c>
      <c r="AE25" s="396">
        <f>'A4'!AE25</f>
        <v>0</v>
      </c>
      <c r="AF25" s="396">
        <f>'A4'!AF25</f>
        <v>0</v>
      </c>
      <c r="AG25" s="396">
        <f>'A4'!AG25</f>
        <v>0.26587061999999995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2.9556619999999999E-2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57.855448179999996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3.8153152199999996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3.8153152199999996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4.8591559999999999E-2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96.856029640000003</v>
      </c>
      <c r="M29" s="396">
        <f>'A4'!M29</f>
        <v>0</v>
      </c>
      <c r="N29" s="396">
        <f>'A4'!N29</f>
        <v>11.321923900000002</v>
      </c>
      <c r="O29" s="396">
        <f>'A4'!O29</f>
        <v>16.709967930000001</v>
      </c>
      <c r="P29" s="396">
        <f>'A4'!P29</f>
        <v>0</v>
      </c>
      <c r="Q29" s="396">
        <f>'A4'!Q29</f>
        <v>0</v>
      </c>
      <c r="R29" s="396">
        <f>'A4'!R29</f>
        <v>60.54620654</v>
      </c>
      <c r="S29" s="396">
        <f>'A4'!S29</f>
        <v>4.3165360799999988</v>
      </c>
      <c r="T29" s="396">
        <f>'A4'!T29</f>
        <v>0</v>
      </c>
      <c r="U29" s="396">
        <f>'A4'!U29</f>
        <v>0.10341689999999999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0.62983464</v>
      </c>
      <c r="Z29" s="396">
        <f>'A4'!Z29</f>
        <v>42.818139319999993</v>
      </c>
      <c r="AA29" s="396">
        <f>'A4'!AA29</f>
        <v>0</v>
      </c>
      <c r="AB29" s="396">
        <f>'A4'!AB29</f>
        <v>0</v>
      </c>
      <c r="AC29" s="396">
        <f>'A4'!AC29</f>
        <v>372.78830775999995</v>
      </c>
      <c r="AD29" s="396">
        <f>'A4'!AD29</f>
        <v>380.31361482</v>
      </c>
      <c r="AE29" s="396">
        <f>'A4'!AE29</f>
        <v>0</v>
      </c>
      <c r="AF29" s="396">
        <f>'A4'!AF29</f>
        <v>0</v>
      </c>
      <c r="AG29" s="396">
        <f>'A4'!AG29</f>
        <v>30.386889780000001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13.035121300000004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135.01252815999999</v>
      </c>
      <c r="AR29" s="396">
        <f>'A4'!AR29</f>
        <v>2517.861824660004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49.90346332</v>
      </c>
      <c r="M32" s="474">
        <f>'A4'!M32</f>
        <v>0</v>
      </c>
      <c r="N32" s="474">
        <f>'A4'!N32</f>
        <v>0.69917516000000002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0.19876707999999998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64.435947640000009</v>
      </c>
      <c r="AD32" s="474">
        <f>'A4'!AD32</f>
        <v>28.636719839999998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0.40093338000000001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9.9687485799999997</v>
      </c>
      <c r="AR32" s="474">
        <f>'A4'!AR32</f>
        <v>45.359508819999995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49.90346332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0.19876707999999998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21.253954260000004</v>
      </c>
      <c r="AD33" s="396">
        <f>'A4'!AD33</f>
        <v>7.4756578399999993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9.9687485799999997</v>
      </c>
      <c r="AR33" s="396">
        <f>'A4'!AR33</f>
        <v>26.519176019999996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0.79428743999999996</v>
      </c>
      <c r="AD34" s="396">
        <f>'A4'!AD34</f>
        <v>0.32125999999999999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20.280495459999997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49.90346332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0.19876707999999998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20.459666820000002</v>
      </c>
      <c r="AD35" s="396">
        <f>'A4'!AD35</f>
        <v>7.1543978399999997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9.9687485799999997</v>
      </c>
      <c r="AR35" s="396">
        <f>'A4'!AR35</f>
        <v>6.2386805599999997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0.69917516000000002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41.455258040000004</v>
      </c>
      <c r="AD36" s="396">
        <f>'A4'!AD36</f>
        <v>20.807527999999998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0.40093338000000001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12.606915600000001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0.69917516000000002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41.455258040000004</v>
      </c>
      <c r="AD38" s="396">
        <f>'A4'!AD38</f>
        <v>20.807527999999998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0.40093338000000001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12.606915600000001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1.7267353399999998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1.7267353399999998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0.35353400000000007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6.2334171999999999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0.35353400000000007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6.2334171999999999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6.2408000000000001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6.2408000000000001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49.90346332</v>
      </c>
      <c r="M48" s="396">
        <f>'A4'!M48</f>
        <v>0</v>
      </c>
      <c r="N48" s="396">
        <f>'A4'!N48</f>
        <v>0.69917516000000002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0.19876707999999998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64.435947640000009</v>
      </c>
      <c r="AD48" s="396">
        <f>'A4'!AD48</f>
        <v>34.877519839999998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0.40093338000000001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9.9687485799999997</v>
      </c>
      <c r="AR48" s="396">
        <f>'A4'!AR48</f>
        <v>45.359508819999995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0.69917516000000002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0.19876707999999998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64.435947639999966</v>
      </c>
      <c r="AD50" s="396">
        <f>'A4'!AD50</f>
        <v>28.636719840000001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0.40093338000000001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9.9687485799999997</v>
      </c>
      <c r="AR50" s="396">
        <f>'A4'!AR50</f>
        <v>9.9948319999999993E-2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49.90346332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6.2408000000000001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32.752593220000001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12.506967280000001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129.79693512</v>
      </c>
      <c r="M55" s="474">
        <f>'A4'!M55</f>
        <v>0</v>
      </c>
      <c r="N55" s="474">
        <f>'A4'!N55</f>
        <v>26.439806679999997</v>
      </c>
      <c r="O55" s="474">
        <f>'A4'!O55</f>
        <v>8.0826231600000007</v>
      </c>
      <c r="P55" s="474">
        <f>'A4'!P55</f>
        <v>0</v>
      </c>
      <c r="Q55" s="474">
        <f>'A4'!Q55</f>
        <v>0</v>
      </c>
      <c r="R55" s="474">
        <f>'A4'!R55</f>
        <v>8.4265129999999999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0.33509336000000001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200.79816064000002</v>
      </c>
      <c r="AD55" s="474">
        <f>'A4'!AD55</f>
        <v>817.02562444</v>
      </c>
      <c r="AE55" s="474">
        <f>'A4'!AE55</f>
        <v>0</v>
      </c>
      <c r="AF55" s="474">
        <f>'A4'!AF55</f>
        <v>0</v>
      </c>
      <c r="AG55" s="474">
        <f>'A4'!AG55</f>
        <v>0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7.2009116000000004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23.152967239999999</v>
      </c>
      <c r="AR55" s="474">
        <f>'A4'!AR55</f>
        <v>3930.5326134499992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129.79693512</v>
      </c>
      <c r="M56" s="396">
        <f>'A4'!M56</f>
        <v>0</v>
      </c>
      <c r="N56" s="396">
        <f>'A4'!N56</f>
        <v>0</v>
      </c>
      <c r="O56" s="396">
        <f>'A4'!O56</f>
        <v>8.0826231600000007</v>
      </c>
      <c r="P56" s="396">
        <f>'A4'!P56</f>
        <v>0</v>
      </c>
      <c r="Q56" s="396">
        <f>'A4'!Q56</f>
        <v>0</v>
      </c>
      <c r="R56" s="396">
        <f>'A4'!R56</f>
        <v>8.3972409999999993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0.33509336000000001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79.81901169999999</v>
      </c>
      <c r="AD56" s="396">
        <f>'A4'!AD56</f>
        <v>189.88834144</v>
      </c>
      <c r="AE56" s="396">
        <f>'A4'!AE56</f>
        <v>0</v>
      </c>
      <c r="AF56" s="396">
        <f>'A4'!AF56</f>
        <v>0</v>
      </c>
      <c r="AG56" s="396">
        <f>'A4'!AG56</f>
        <v>0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4.4567572799999997</v>
      </c>
      <c r="AR56" s="396">
        <f>'A4'!AR56</f>
        <v>1227.7374083099996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1.1791620000000003</v>
      </c>
      <c r="AD57" s="396">
        <f>'A4'!AD57</f>
        <v>2.0551269999999993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25.949306719999989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129.79693512</v>
      </c>
      <c r="M58" s="396">
        <f>'A4'!M58</f>
        <v>0</v>
      </c>
      <c r="N58" s="396">
        <f>'A4'!N58</f>
        <v>0</v>
      </c>
      <c r="O58" s="396">
        <f>'A4'!O58</f>
        <v>8.0826231600000007</v>
      </c>
      <c r="P58" s="396">
        <f>'A4'!P58</f>
        <v>0</v>
      </c>
      <c r="Q58" s="396">
        <f>'A4'!Q58</f>
        <v>0</v>
      </c>
      <c r="R58" s="396">
        <f>'A4'!R58</f>
        <v>8.3972409999999993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0.33509336000000001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78.639849699999985</v>
      </c>
      <c r="AD58" s="396">
        <f>'A4'!AD58</f>
        <v>187.83321444000001</v>
      </c>
      <c r="AE58" s="396">
        <f>'A4'!AE58</f>
        <v>0</v>
      </c>
      <c r="AF58" s="396">
        <f>'A4'!AF58</f>
        <v>0</v>
      </c>
      <c r="AG58" s="396">
        <f>'A4'!AG58</f>
        <v>0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4.4567572799999997</v>
      </c>
      <c r="AR58" s="396">
        <f>'A4'!AR58</f>
        <v>1201.7881015899995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26.439806679999997</v>
      </c>
      <c r="O59" s="396">
        <f>'A4'!O59</f>
        <v>0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49.379010360000017</v>
      </c>
      <c r="AD59" s="396">
        <f>'A4'!AD59</f>
        <v>506.12479900000005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18.495590459999999</v>
      </c>
      <c r="AR59" s="396">
        <f>'A4'!AR59</f>
        <v>1164.7490222799997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0.47578399999999998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9.9998308799999993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26.439806679999997</v>
      </c>
      <c r="O61" s="396">
        <f>'A4'!O61</f>
        <v>0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49.379010360000017</v>
      </c>
      <c r="AD61" s="396">
        <f>'A4'!AD61</f>
        <v>505.64901500000008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18.495590459999999</v>
      </c>
      <c r="AR61" s="396">
        <f>'A4'!AR61</f>
        <v>1154.7491913999997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2.9272000000000003E-2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14.805147760000002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2.9272000000000003E-2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14.805147760000002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56.79499082000001</v>
      </c>
      <c r="AD65" s="396">
        <f>'A4'!AD65</f>
        <v>121.01248399999997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7.2009116000000004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0.20061950000000001</v>
      </c>
      <c r="AR65" s="396">
        <f>'A4'!AR65</f>
        <v>1538.0461828600003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56.79499082000001</v>
      </c>
      <c r="AD66" s="396">
        <f>'A4'!AD66</f>
        <v>24.571432999999988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7.2009116000000004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0.20061950000000001</v>
      </c>
      <c r="AR66" s="396">
        <f>'A4'!AR66</f>
        <v>5.2144955599999996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96.441050999999987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1532.8316873000003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129.79693512</v>
      </c>
      <c r="M71" s="396">
        <f>'A4'!M71</f>
        <v>0</v>
      </c>
      <c r="N71" s="396">
        <f>'A4'!N71</f>
        <v>26.439806679999997</v>
      </c>
      <c r="O71" s="396">
        <f>'A4'!O71</f>
        <v>8.0826231600000007</v>
      </c>
      <c r="P71" s="396">
        <f>'A4'!P71</f>
        <v>0</v>
      </c>
      <c r="Q71" s="396">
        <f>'A4'!Q71</f>
        <v>0</v>
      </c>
      <c r="R71" s="396">
        <f>'A4'!R71</f>
        <v>8.4265129999999999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0.33509336000000001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200.79816064000002</v>
      </c>
      <c r="AD71" s="396">
        <f>'A4'!AD71</f>
        <v>817.02562444</v>
      </c>
      <c r="AE71" s="396">
        <f>'A4'!AE71</f>
        <v>0</v>
      </c>
      <c r="AF71" s="396">
        <f>'A4'!AF71</f>
        <v>0</v>
      </c>
      <c r="AG71" s="396">
        <f>'A4'!AG71</f>
        <v>0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7.2009116000000004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23.152967239999999</v>
      </c>
      <c r="AR71" s="396">
        <f>'A4'!AR71</f>
        <v>3930.5326134499992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54.922087980000001</v>
      </c>
      <c r="M73" s="396">
        <f>'A4'!M73</f>
        <v>0</v>
      </c>
      <c r="N73" s="396">
        <f>'A4'!N73</f>
        <v>23.11000984</v>
      </c>
      <c r="O73" s="396">
        <f>'A4'!O73</f>
        <v>8.0826231600000007</v>
      </c>
      <c r="P73" s="396">
        <f>'A4'!P73</f>
        <v>0</v>
      </c>
      <c r="Q73" s="396">
        <f>'A4'!Q73</f>
        <v>0</v>
      </c>
      <c r="R73" s="396">
        <f>'A4'!R73</f>
        <v>8.4265129999999964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0.16758467999999999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200.79816063999994</v>
      </c>
      <c r="AD73" s="396">
        <f>'A4'!AD73</f>
        <v>817.02562443999875</v>
      </c>
      <c r="AE73" s="396">
        <f>'A4'!AE73</f>
        <v>0</v>
      </c>
      <c r="AF73" s="396">
        <f>'A4'!AF73</f>
        <v>0</v>
      </c>
      <c r="AG73" s="396">
        <f>'A4'!AG73</f>
        <v>0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7.2009116000000004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23.152967239999999</v>
      </c>
      <c r="AR73" s="396">
        <f>'A4'!AR73</f>
        <v>3859.2182514900028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74.874847140000014</v>
      </c>
      <c r="M74" s="396">
        <f>'A4'!M74</f>
        <v>0</v>
      </c>
      <c r="N74" s="396">
        <f>'A4'!N74</f>
        <v>3.3297968399999998</v>
      </c>
      <c r="O74" s="396">
        <f>'A4'!O74</f>
        <v>0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0.16750867999999999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0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</v>
      </c>
      <c r="AR74" s="396">
        <f>'A4'!AR74</f>
        <v>71.314361959999999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356.16046864999998</v>
      </c>
      <c r="E28" s="259">
        <f xml:space="preserve"> 'A5'!E28</f>
        <v>8.8652687500000003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365.02573739999997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212.35331522999999</v>
      </c>
      <c r="E29" s="259">
        <f xml:space="preserve"> 'A5'!E29</f>
        <v>8.8652687500000003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221.21858398000001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212.35331522999999</v>
      </c>
      <c r="E31" s="259">
        <f xml:space="preserve"> 'A5'!E31</f>
        <v>8.8652687500000003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221.21858398000001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142.9206599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142.9206599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142.9206599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142.9206599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0.88649351999999992</v>
      </c>
      <c r="E38" s="259">
        <f xml:space="preserve"> 'A5'!E38</f>
        <v>0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0.88649351999999992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0.25526113</v>
      </c>
      <c r="E39" s="259">
        <f xml:space="preserve"> 'A5'!E39</f>
        <v>0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0.25526113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0.63123238999999998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0.63123238999999998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11.258791979999998</v>
      </c>
      <c r="E41" s="259">
        <f xml:space="preserve"> 'A5'!E41</f>
        <v>14.47463619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25.733428169999996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11.258791979999998</v>
      </c>
      <c r="E42" s="259">
        <f xml:space="preserve"> 'A5'!E42</f>
        <v>14.47463619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25.733428169999996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367.41926063</v>
      </c>
      <c r="E44" s="259">
        <f xml:space="preserve"> 'A5'!E44</f>
        <v>23.33990494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390.75916556999994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262.35331523000002</v>
      </c>
      <c r="E47" s="259">
        <f xml:space="preserve"> 'A5'!E47</f>
        <v>8.8652687500000003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271.21858398000001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80</v>
      </c>
      <c r="E48" s="259">
        <f xml:space="preserve"> 'A5'!E48</f>
        <v>0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80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80</v>
      </c>
      <c r="E50" s="259">
        <f xml:space="preserve"> 'A5'!E50</f>
        <v>0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80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50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50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50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50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132.35331522999999</v>
      </c>
      <c r="E57" s="259">
        <f xml:space="preserve"> 'A5'!E57</f>
        <v>8.8652687500000003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141.21858398000001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129.07754889</v>
      </c>
      <c r="E58" s="259">
        <f xml:space="preserve"> 'A5'!E58</f>
        <v>5.40454452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134.48209341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3.2757663400000001</v>
      </c>
      <c r="E59" s="259">
        <f xml:space="preserve"> 'A5'!E59</f>
        <v>3.4607242299999998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6.73649057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1.58803775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1.58803775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1.58803775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1.58803775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263.94135298000003</v>
      </c>
      <c r="E63" s="259">
        <f xml:space="preserve"> 'A5'!E63</f>
        <v>8.8652687500000003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272.80662173000002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631.36061360999997</v>
      </c>
      <c r="E65" s="259">
        <f xml:space="preserve"> 'A5'!E65</f>
        <v>32.205173690000002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663.56578730000001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84288.807077029982</v>
      </c>
      <c r="E67" s="441">
        <f xml:space="preserve"> 'A5'!E67</f>
        <v>23149.384287929988</v>
      </c>
      <c r="F67" s="441">
        <f xml:space="preserve"> 'A5'!F67</f>
        <v>0.17192093999999999</v>
      </c>
      <c r="G67" s="441">
        <f xml:space="preserve"> 'A5'!G67</f>
        <v>8.8247923000000021</v>
      </c>
      <c r="H67" s="441">
        <f xml:space="preserve"> 'A5'!H67</f>
        <v>81.987672659999987</v>
      </c>
      <c r="I67" s="441">
        <f xml:space="preserve"> 'A5'!I67</f>
        <v>0.43825358000000003</v>
      </c>
      <c r="J67" s="441">
        <f xml:space="preserve"> 'A5'!J67</f>
        <v>2.6419709999999999E-2</v>
      </c>
      <c r="K67" s="441">
        <f xml:space="preserve"> 'A5'!K67</f>
        <v>0.37944342000000003</v>
      </c>
      <c r="L67" s="441">
        <f xml:space="preserve"> 'A5'!L67</f>
        <v>3.9725019699999997</v>
      </c>
      <c r="M67" s="441">
        <f xml:space="preserve"> 'A5'!M67</f>
        <v>107533.99236953996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731.79933990999996</v>
      </c>
      <c r="E28" s="110">
        <f>'A6'!E28</f>
        <v>58.342341619999999</v>
      </c>
      <c r="F28" s="110">
        <f>'A6'!F28</f>
        <v>174.42484501000001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964.56652653999993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43.30801967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43.30801967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43.30801967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43.30801967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688.49132023999994</v>
      </c>
      <c r="E38" s="110">
        <f>'A6'!E38</f>
        <v>58.342341619999999</v>
      </c>
      <c r="F38" s="110">
        <f>'A6'!F38</f>
        <v>174.42484501000001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921.25850686999991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688.49132023999994</v>
      </c>
      <c r="E40" s="110">
        <f>'A6'!E40</f>
        <v>58.342341619999999</v>
      </c>
      <c r="F40" s="110">
        <f>'A6'!F40</f>
        <v>174.42484501000001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921.25850686999991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835.36657887000013</v>
      </c>
      <c r="E41" s="110">
        <f>'A6'!E41</f>
        <v>58.279841619999999</v>
      </c>
      <c r="F41" s="110">
        <f>'A6'!F41</f>
        <v>174.42484501000001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1068.0712655000002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2.275785E-2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2.275785E-2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835.34382102000018</v>
      </c>
      <c r="E43" s="110">
        <f>'A6'!E43</f>
        <v>58.279841619999999</v>
      </c>
      <c r="F43" s="110">
        <f>'A6'!F43</f>
        <v>174.42484501000001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1068.0485076500001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1567.1659187800001</v>
      </c>
      <c r="E44" s="110">
        <f>'A6'!E44</f>
        <v>116.62218324</v>
      </c>
      <c r="F44" s="110">
        <f>'A6'!F44</f>
        <v>348.84969002000003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2032.63779204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43.30801967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43.30801967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43.30801967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43.30801967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43.30801967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43.30801967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2.8397000000000001E-3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2.8397000000000001E-3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2.8397000000000001E-3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2.8397000000000001E-3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43.310859370000003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43.310859370000003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1610.47677815</v>
      </c>
      <c r="E65" s="110">
        <f>'A6'!E65</f>
        <v>116.62218324</v>
      </c>
      <c r="F65" s="110">
        <f>'A6'!F65</f>
        <v>348.84969002000003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2075.9486514099999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327366.97015129006</v>
      </c>
      <c r="E67" s="442">
        <f>'A6'!E67</f>
        <v>13979.121080559999</v>
      </c>
      <c r="F67" s="442">
        <f>'A6'!F67</f>
        <v>18562.205649289997</v>
      </c>
      <c r="G67" s="442">
        <f>'A6'!G67</f>
        <v>9542.2319965799961</v>
      </c>
      <c r="H67" s="442">
        <f>'A6'!H67</f>
        <v>2466.1735668199999</v>
      </c>
      <c r="I67" s="442">
        <f>'A6'!I67</f>
        <v>8000.7813998399988</v>
      </c>
      <c r="J67" s="442">
        <f>'A6'!J67</f>
        <v>268.69993462999997</v>
      </c>
      <c r="K67" s="442">
        <f>'A6'!K67</f>
        <v>3534.4497987000004</v>
      </c>
      <c r="L67" s="442">
        <f>'A6'!L67</f>
        <v>383720.63357771002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264.52660365000003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264.52660365000003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142.9206599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142.9206599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922.14500038999995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0.25526113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921.88973925999994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1093.8046936700002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25.756186019999998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1068.0485076500001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2423.3969576099998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80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80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50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50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184.52660365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177.79011308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6.73649057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1.59087745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1.59087745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316.11748110000002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2739.5144387099999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1095.10178395</v>
      </c>
      <c r="E69" s="442">
        <f>'A7'!E69</f>
        <v>6528.6888727200003</v>
      </c>
      <c r="F69" s="442">
        <f>'A7'!F69</f>
        <v>3152.6220302299994</v>
      </c>
      <c r="G69" s="442">
        <f>'A7'!G69</f>
        <v>22.74108897</v>
      </c>
      <c r="H69" s="442">
        <f>'A7'!H69</f>
        <v>126.61221322999998</v>
      </c>
      <c r="I69" s="442">
        <f>'A7'!I69</f>
        <v>205.98654546999998</v>
      </c>
      <c r="J69" s="442">
        <f>'A7'!J69</f>
        <v>912.51057492999996</v>
      </c>
      <c r="K69" s="442">
        <f>'A7'!K69</f>
        <v>12044.263109499998</v>
      </c>
      <c r="L69" s="442">
        <f>'A7'!L69</f>
        <v>2216.9313589849999</v>
      </c>
      <c r="M69" s="442">
        <f>'A7'!M69</f>
        <v>1362141.3597623056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4.8591559999999999E-2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276.55642808000005</v>
      </c>
      <c r="M62" s="389">
        <f>'A8'!M67</f>
        <v>0</v>
      </c>
      <c r="N62" s="389">
        <f>'A8'!N67</f>
        <v>38.460905740000001</v>
      </c>
      <c r="O62" s="389">
        <f>'A8'!O67</f>
        <v>24.792591090000002</v>
      </c>
      <c r="P62" s="389">
        <f>'A8'!P67</f>
        <v>0</v>
      </c>
      <c r="Q62" s="389">
        <f>'A8'!Q67</f>
        <v>0</v>
      </c>
      <c r="R62" s="389">
        <f>'A8'!R67</f>
        <v>68.97271954</v>
      </c>
      <c r="S62" s="389">
        <f>'A8'!S67</f>
        <v>4.5153031599999984</v>
      </c>
      <c r="T62" s="389">
        <f>'A8'!T67</f>
        <v>0</v>
      </c>
      <c r="U62" s="389">
        <f>'A8'!U67</f>
        <v>0.10341689999999999</v>
      </c>
      <c r="V62" s="389">
        <f>'A8'!V67</f>
        <v>0</v>
      </c>
      <c r="W62" s="389">
        <f>'A8'!W67</f>
        <v>0</v>
      </c>
      <c r="X62" s="389">
        <f>'A8'!X67</f>
        <v>0</v>
      </c>
      <c r="Y62" s="389">
        <f>'A8'!Y67</f>
        <v>0.96492800000000001</v>
      </c>
      <c r="Z62" s="389">
        <f>'A8'!Z67</f>
        <v>42.818139319999993</v>
      </c>
      <c r="AA62" s="389">
        <f>'A8'!AA67</f>
        <v>0</v>
      </c>
      <c r="AB62" s="389">
        <f>'A8'!AB67</f>
        <v>0</v>
      </c>
      <c r="AC62" s="389">
        <f>'A8'!AC67</f>
        <v>638.02241604000005</v>
      </c>
      <c r="AD62" s="389">
        <f>'A8'!AD67</f>
        <v>1232.2167591</v>
      </c>
      <c r="AE62" s="389">
        <f>'A8'!AE67</f>
        <v>0</v>
      </c>
      <c r="AF62" s="389">
        <f>'A8'!AF67</f>
        <v>0</v>
      </c>
      <c r="AG62" s="389">
        <f>'A8'!AG67</f>
        <v>30.386889780000001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20.636966280000003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168.13424397999998</v>
      </c>
      <c r="AR62" s="389">
        <f>'A8'!AR67</f>
        <v>6493.7539469300027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20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171</v>
      </c>
      <c r="F18" s="327">
        <v>108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17</v>
      </c>
      <c r="F20" s="328"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13367.606496560013</v>
      </c>
      <c r="F31" s="353">
        <v>7.4765614349999998</v>
      </c>
      <c r="G31" s="354">
        <v>270.5223480649999</v>
      </c>
      <c r="H31" s="354">
        <v>21637.382718305016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366186.12342367024</v>
      </c>
      <c r="E13" s="471">
        <f t="shared" ref="E13:M13" si="0">E14+E17+E20+E23</f>
        <v>33324.529278279995</v>
      </c>
      <c r="F13" s="471">
        <f t="shared" si="0"/>
        <v>76.471296630000026</v>
      </c>
      <c r="G13" s="471">
        <f t="shared" si="0"/>
        <v>154.7341210999999</v>
      </c>
      <c r="H13" s="471">
        <f t="shared" si="0"/>
        <v>115.58611038999999</v>
      </c>
      <c r="I13" s="471">
        <f t="shared" si="0"/>
        <v>8.3040322400000015</v>
      </c>
      <c r="J13" s="471">
        <f t="shared" si="0"/>
        <v>1057.9203928099998</v>
      </c>
      <c r="K13" s="471">
        <f t="shared" si="0"/>
        <v>28.692707520000003</v>
      </c>
      <c r="L13" s="471">
        <f t="shared" si="0"/>
        <v>46.185144370000032</v>
      </c>
      <c r="M13" s="471">
        <f t="shared" si="0"/>
        <v>400998.54650701024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164488.94019474008</v>
      </c>
      <c r="E14" s="396">
        <f t="shared" si="1"/>
        <v>5243.1140254300026</v>
      </c>
      <c r="F14" s="396">
        <f t="shared" si="1"/>
        <v>9.7159781699999979</v>
      </c>
      <c r="G14" s="396">
        <f t="shared" si="1"/>
        <v>30.864403249999995</v>
      </c>
      <c r="H14" s="396">
        <f t="shared" si="1"/>
        <v>13.010062720000001</v>
      </c>
      <c r="I14" s="396">
        <f t="shared" si="1"/>
        <v>0.11514530000000001</v>
      </c>
      <c r="J14" s="396">
        <f t="shared" si="1"/>
        <v>8.7706399999999997E-3</v>
      </c>
      <c r="K14" s="396">
        <f t="shared" si="1"/>
        <v>2.2300807499999999</v>
      </c>
      <c r="L14" s="396">
        <f t="shared" si="1"/>
        <v>2.10715444</v>
      </c>
      <c r="M14" s="396">
        <f t="shared" si="1"/>
        <v>169790.10581544007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117531.32070211008</v>
      </c>
      <c r="E15" s="120">
        <v>1884.3906059000024</v>
      </c>
      <c r="F15" s="120">
        <v>5.7445402599999982</v>
      </c>
      <c r="G15" s="120">
        <v>5.7620146499999993</v>
      </c>
      <c r="H15" s="120">
        <v>7.6846764600000013</v>
      </c>
      <c r="I15" s="120">
        <v>0.11514530000000001</v>
      </c>
      <c r="J15" s="120">
        <v>8.7706399999999997E-3</v>
      </c>
      <c r="K15" s="120">
        <v>0</v>
      </c>
      <c r="L15" s="383">
        <v>1.9862017200000002</v>
      </c>
      <c r="M15" s="110">
        <f t="shared" ref="M15:M29" si="2">SUM(D15:L15)</f>
        <v>119437.01265704009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46957.619492629987</v>
      </c>
      <c r="E16" s="110">
        <v>3358.7234195299998</v>
      </c>
      <c r="F16" s="110">
        <v>3.9714379100000001</v>
      </c>
      <c r="G16" s="110">
        <v>25.102388599999998</v>
      </c>
      <c r="H16" s="110">
        <v>5.3253862600000001</v>
      </c>
      <c r="I16" s="110">
        <v>0</v>
      </c>
      <c r="J16" s="110">
        <v>0</v>
      </c>
      <c r="K16" s="110">
        <v>2.2300807499999999</v>
      </c>
      <c r="L16" s="383">
        <v>0.12095272</v>
      </c>
      <c r="M16" s="110">
        <f t="shared" si="2"/>
        <v>50353.093158399977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128063.91882835986</v>
      </c>
      <c r="E17" s="396">
        <f t="shared" si="3"/>
        <v>3735.1548731000048</v>
      </c>
      <c r="F17" s="396">
        <f t="shared" si="3"/>
        <v>5.3511405400000003</v>
      </c>
      <c r="G17" s="396">
        <f t="shared" si="3"/>
        <v>10.888802459999997</v>
      </c>
      <c r="H17" s="396">
        <f t="shared" si="3"/>
        <v>13.491430860000001</v>
      </c>
      <c r="I17" s="396">
        <f t="shared" si="3"/>
        <v>4.1751321300000006</v>
      </c>
      <c r="J17" s="396">
        <f t="shared" si="3"/>
        <v>0</v>
      </c>
      <c r="K17" s="396">
        <f t="shared" si="3"/>
        <v>0</v>
      </c>
      <c r="L17" s="396">
        <f t="shared" si="3"/>
        <v>23.867902350000008</v>
      </c>
      <c r="M17" s="110">
        <f t="shared" si="2"/>
        <v>131856.84810979987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16802.944250300083</v>
      </c>
      <c r="E18" s="120">
        <v>1590.4963008100001</v>
      </c>
      <c r="F18" s="120">
        <v>5.2280303400000001</v>
      </c>
      <c r="G18" s="120">
        <v>6.9678908899999987</v>
      </c>
      <c r="H18" s="120">
        <v>8.8171154999999999</v>
      </c>
      <c r="I18" s="120">
        <v>4.1751321300000006</v>
      </c>
      <c r="J18" s="120">
        <v>0</v>
      </c>
      <c r="K18" s="120">
        <v>0</v>
      </c>
      <c r="L18" s="383">
        <v>10.295383380000004</v>
      </c>
      <c r="M18" s="110">
        <f t="shared" si="2"/>
        <v>18428.924103350077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111260.97457805977</v>
      </c>
      <c r="E19" s="110">
        <v>2144.6585722900045</v>
      </c>
      <c r="F19" s="110">
        <v>0.1231102</v>
      </c>
      <c r="G19" s="110">
        <v>3.9209115699999995</v>
      </c>
      <c r="H19" s="110">
        <v>4.6743153600000005</v>
      </c>
      <c r="I19" s="110">
        <v>0</v>
      </c>
      <c r="J19" s="110">
        <v>0</v>
      </c>
      <c r="K19" s="110">
        <v>0</v>
      </c>
      <c r="L19" s="383">
        <v>13.572518970000006</v>
      </c>
      <c r="M19" s="110">
        <f t="shared" si="2"/>
        <v>113427.92400644979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2056.3001201799998</v>
      </c>
      <c r="E20" s="396">
        <f t="shared" si="4"/>
        <v>43.830947090000002</v>
      </c>
      <c r="F20" s="396">
        <f t="shared" si="4"/>
        <v>0.19004176</v>
      </c>
      <c r="G20" s="396">
        <f t="shared" si="4"/>
        <v>1.8608753599999999</v>
      </c>
      <c r="H20" s="396">
        <f t="shared" si="4"/>
        <v>0.90985695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0.10547121</v>
      </c>
      <c r="M20" s="396">
        <f t="shared" si="4"/>
        <v>2103.1973125499999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420.72755596000002</v>
      </c>
      <c r="E21" s="110">
        <v>15.91896167</v>
      </c>
      <c r="F21" s="110">
        <v>0.19004176</v>
      </c>
      <c r="G21" s="110">
        <v>3.0388539999999999E-2</v>
      </c>
      <c r="H21" s="110">
        <v>0.32850594999999994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437.19545388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1635.57256422</v>
      </c>
      <c r="E22" s="110">
        <v>27.911985420000004</v>
      </c>
      <c r="F22" s="110">
        <v>0</v>
      </c>
      <c r="G22" s="110">
        <v>1.83048682</v>
      </c>
      <c r="H22" s="110">
        <v>0.58135100000000006</v>
      </c>
      <c r="I22" s="110">
        <v>0</v>
      </c>
      <c r="J22" s="110">
        <v>0</v>
      </c>
      <c r="K22" s="110">
        <v>0</v>
      </c>
      <c r="L22" s="383">
        <v>0.10547121</v>
      </c>
      <c r="M22" s="110">
        <f t="shared" si="2"/>
        <v>1666.00185867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71576.964280390297</v>
      </c>
      <c r="E23" s="110">
        <f t="shared" si="5"/>
        <v>24302.429432659988</v>
      </c>
      <c r="F23" s="110">
        <f t="shared" si="5"/>
        <v>61.214136160000024</v>
      </c>
      <c r="G23" s="110">
        <f t="shared" si="5"/>
        <v>111.12004002999991</v>
      </c>
      <c r="H23" s="110">
        <f t="shared" si="5"/>
        <v>88.17475985999998</v>
      </c>
      <c r="I23" s="110">
        <f t="shared" si="5"/>
        <v>4.01375481</v>
      </c>
      <c r="J23" s="110">
        <f t="shared" si="5"/>
        <v>1057.9116221699999</v>
      </c>
      <c r="K23" s="110">
        <f t="shared" si="5"/>
        <v>26.462626770000004</v>
      </c>
      <c r="L23" s="383">
        <f t="shared" si="5"/>
        <v>20.10461637000002</v>
      </c>
      <c r="M23" s="110">
        <f t="shared" si="2"/>
        <v>97248.395269220273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49792.25689840025</v>
      </c>
      <c r="E24" s="110">
        <v>9004.5411492700005</v>
      </c>
      <c r="F24" s="110">
        <v>61.042215220000024</v>
      </c>
      <c r="G24" s="110">
        <v>105.70790032999992</v>
      </c>
      <c r="H24" s="110">
        <v>78.183745249999987</v>
      </c>
      <c r="I24" s="110">
        <v>3.5755012300000004</v>
      </c>
      <c r="J24" s="110">
        <v>1057.8852024599998</v>
      </c>
      <c r="K24" s="110">
        <v>26.083183350000002</v>
      </c>
      <c r="L24" s="383">
        <v>19.550388000000019</v>
      </c>
      <c r="M24" s="110">
        <f t="shared" si="2"/>
        <v>60148.826183510246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21784.70738199004</v>
      </c>
      <c r="E25" s="110">
        <v>15297.888283389988</v>
      </c>
      <c r="F25" s="110">
        <v>0.17192093999999999</v>
      </c>
      <c r="G25" s="110">
        <v>5.4121397000000018</v>
      </c>
      <c r="H25" s="110">
        <v>9.991014609999997</v>
      </c>
      <c r="I25" s="110">
        <v>0.43825358000000003</v>
      </c>
      <c r="J25" s="110">
        <v>2.6419709999999999E-2</v>
      </c>
      <c r="K25" s="110">
        <v>0.37944342000000003</v>
      </c>
      <c r="L25" s="383">
        <v>0.55422836999999991</v>
      </c>
      <c r="M25" s="110">
        <f t="shared" si="2"/>
        <v>37099.569085710027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109968.46755077002</v>
      </c>
      <c r="E26" s="471">
        <f t="shared" si="6"/>
        <v>10592.24807922</v>
      </c>
      <c r="F26" s="471">
        <f t="shared" si="6"/>
        <v>0</v>
      </c>
      <c r="G26" s="471">
        <f t="shared" si="6"/>
        <v>2.0265672600000002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3.8153152199999996</v>
      </c>
      <c r="M26" s="471">
        <f t="shared" si="6"/>
        <v>120566.55751247001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109964.94150532002</v>
      </c>
      <c r="E27" s="120">
        <v>10591.98218271</v>
      </c>
      <c r="F27" s="120">
        <v>0</v>
      </c>
      <c r="G27" s="120">
        <v>2.0265672600000002</v>
      </c>
      <c r="H27" s="120">
        <v>0</v>
      </c>
      <c r="I27" s="120">
        <v>0</v>
      </c>
      <c r="J27" s="120">
        <v>0</v>
      </c>
      <c r="K27" s="120">
        <v>0</v>
      </c>
      <c r="L27" s="383">
        <v>3.8153152199999996</v>
      </c>
      <c r="M27" s="110">
        <f t="shared" si="2"/>
        <v>120562.76557051002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3.5260454499999998</v>
      </c>
      <c r="E28" s="110">
        <v>0.26589650999999997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3.7919419599999999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476154.59097444027</v>
      </c>
      <c r="E29" s="396">
        <f t="shared" si="7"/>
        <v>43916.777357499996</v>
      </c>
      <c r="F29" s="396">
        <f t="shared" si="7"/>
        <v>76.471296630000026</v>
      </c>
      <c r="G29" s="396">
        <f t="shared" si="7"/>
        <v>156.7606883599999</v>
      </c>
      <c r="H29" s="396">
        <f t="shared" si="7"/>
        <v>115.58611038999999</v>
      </c>
      <c r="I29" s="396">
        <f t="shared" si="7"/>
        <v>8.3040322400000015</v>
      </c>
      <c r="J29" s="396">
        <f t="shared" si="7"/>
        <v>1057.9203928099998</v>
      </c>
      <c r="K29" s="396">
        <f t="shared" si="7"/>
        <v>28.692707520000003</v>
      </c>
      <c r="L29" s="396">
        <f t="shared" si="7"/>
        <v>50.000459590000034</v>
      </c>
      <c r="M29" s="110">
        <f t="shared" si="2"/>
        <v>521565.10401948029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15371.914316810005</v>
      </c>
      <c r="E32" s="471">
        <f t="shared" si="8"/>
        <v>1584.82145139</v>
      </c>
      <c r="F32" s="471">
        <f t="shared" si="8"/>
        <v>76.971949070000008</v>
      </c>
      <c r="G32" s="471">
        <f t="shared" si="8"/>
        <v>5.6805038900000007</v>
      </c>
      <c r="H32" s="471">
        <f t="shared" si="8"/>
        <v>7.2240345300000008</v>
      </c>
      <c r="I32" s="471">
        <f t="shared" si="8"/>
        <v>0</v>
      </c>
      <c r="J32" s="471">
        <f t="shared" si="8"/>
        <v>5.7911000000000004E-3</v>
      </c>
      <c r="K32" s="471">
        <f t="shared" si="8"/>
        <v>3.5105106299999997</v>
      </c>
      <c r="L32" s="471">
        <f t="shared" si="8"/>
        <v>6.2360488800000002</v>
      </c>
      <c r="M32" s="471">
        <f t="shared" si="8"/>
        <v>17056.364606300005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3621.53717035</v>
      </c>
      <c r="E33" s="396">
        <f t="shared" si="9"/>
        <v>481.56221329999988</v>
      </c>
      <c r="F33" s="396">
        <f t="shared" si="9"/>
        <v>1.3698855399999998</v>
      </c>
      <c r="G33" s="396">
        <f t="shared" si="9"/>
        <v>1.44033941</v>
      </c>
      <c r="H33" s="396">
        <f t="shared" si="9"/>
        <v>2.3482419399999999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3.1193402799999999</v>
      </c>
      <c r="M33" s="396">
        <f t="shared" si="9"/>
        <v>4111.3771908200006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219.34811717999997</v>
      </c>
      <c r="E34" s="120">
        <v>4.0167333200000002</v>
      </c>
      <c r="F34" s="120">
        <v>7.0507010000000009E-2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223.43535750999999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3402.1890531700001</v>
      </c>
      <c r="E35" s="110">
        <v>477.54547997999987</v>
      </c>
      <c r="F35" s="110">
        <v>1.2993785299999998</v>
      </c>
      <c r="G35" s="110">
        <v>1.44033941</v>
      </c>
      <c r="H35" s="110">
        <v>2.3482419399999999</v>
      </c>
      <c r="I35" s="110">
        <v>0</v>
      </c>
      <c r="J35" s="110">
        <v>0</v>
      </c>
      <c r="K35" s="110">
        <v>0</v>
      </c>
      <c r="L35" s="383">
        <v>3.1193402799999999</v>
      </c>
      <c r="M35" s="110">
        <f>SUM(D35:L35)</f>
        <v>3887.9418333100002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9087.5224261900057</v>
      </c>
      <c r="E36" s="396">
        <f t="shared" si="10"/>
        <v>5.6153186999999996</v>
      </c>
      <c r="F36" s="396">
        <f t="shared" si="10"/>
        <v>1.841255E-2</v>
      </c>
      <c r="G36" s="396">
        <f t="shared" si="10"/>
        <v>0.32305632000000001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9093.4792137600052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68.967465849999996</v>
      </c>
      <c r="E37" s="120">
        <v>5.0538732299999998</v>
      </c>
      <c r="F37" s="120">
        <v>1.841255E-2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74.039751629999984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9018.554960340005</v>
      </c>
      <c r="E38" s="110">
        <v>0.56144547</v>
      </c>
      <c r="F38" s="110">
        <v>0</v>
      </c>
      <c r="G38" s="110">
        <v>0.32305632000000001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9019.4394621300053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0.30968635999999999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0.30968635999999999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0.30968635999999999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0.30968635999999999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2662.5450339099993</v>
      </c>
      <c r="E42" s="110">
        <f t="shared" si="12"/>
        <v>1097.6439193900001</v>
      </c>
      <c r="F42" s="110">
        <f t="shared" si="12"/>
        <v>75.583650980000002</v>
      </c>
      <c r="G42" s="110">
        <f t="shared" si="12"/>
        <v>3.9171081600000006</v>
      </c>
      <c r="H42" s="110">
        <f t="shared" si="12"/>
        <v>4.8757925900000005</v>
      </c>
      <c r="I42" s="110">
        <f t="shared" si="12"/>
        <v>0</v>
      </c>
      <c r="J42" s="110">
        <f t="shared" si="12"/>
        <v>5.7911000000000004E-3</v>
      </c>
      <c r="K42" s="110">
        <f t="shared" si="12"/>
        <v>3.5105106299999997</v>
      </c>
      <c r="L42" s="383">
        <f t="shared" si="12"/>
        <v>3.1167085999999999</v>
      </c>
      <c r="M42" s="110">
        <f>SUM(D42:L42)</f>
        <v>3851.1985153599999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2321.4229911399993</v>
      </c>
      <c r="E43" s="110">
        <v>919.8285817200001</v>
      </c>
      <c r="F43" s="110">
        <v>75.578346760000002</v>
      </c>
      <c r="G43" s="110">
        <v>3.9171081600000006</v>
      </c>
      <c r="H43" s="110">
        <v>4.8757925900000005</v>
      </c>
      <c r="I43" s="110">
        <v>0</v>
      </c>
      <c r="J43" s="110">
        <v>5.7911000000000004E-3</v>
      </c>
      <c r="K43" s="110">
        <v>3.5105106299999997</v>
      </c>
      <c r="L43" s="383">
        <v>3.1167085999999999</v>
      </c>
      <c r="M43" s="110">
        <f>SUM(D43:L43)</f>
        <v>3332.2558306999995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341.12204277000006</v>
      </c>
      <c r="E44" s="110">
        <v>177.81533766999996</v>
      </c>
      <c r="F44" s="110">
        <v>5.3042200000000001E-3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518.94268465999994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4449.6498144200004</v>
      </c>
      <c r="E45" s="471">
        <f t="shared" si="13"/>
        <v>59.15856793999999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4508.8083823600009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3375.4713614000007</v>
      </c>
      <c r="E46" s="120">
        <v>59.15856793999999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3434.6299293400007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1074.17845302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1074.17845302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19821.564131230007</v>
      </c>
      <c r="E48" s="396">
        <f t="shared" si="14"/>
        <v>1643.98001933</v>
      </c>
      <c r="F48" s="396">
        <f t="shared" si="14"/>
        <v>76.971949070000008</v>
      </c>
      <c r="G48" s="396">
        <f t="shared" si="14"/>
        <v>5.6805038900000007</v>
      </c>
      <c r="H48" s="396">
        <f t="shared" si="14"/>
        <v>7.2240345300000008</v>
      </c>
      <c r="I48" s="396">
        <f t="shared" si="14"/>
        <v>0</v>
      </c>
      <c r="J48" s="396">
        <f t="shared" si="14"/>
        <v>5.7911000000000004E-3</v>
      </c>
      <c r="K48" s="396">
        <f t="shared" si="14"/>
        <v>3.5105106299999997</v>
      </c>
      <c r="L48" s="396">
        <f t="shared" si="14"/>
        <v>6.2360488800000002</v>
      </c>
      <c r="M48" s="110">
        <f>SUM(D48:L48)</f>
        <v>21565.172988660008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6980.3393873199966</v>
      </c>
      <c r="E50" s="111">
        <v>227.56982719999999</v>
      </c>
      <c r="F50" s="111">
        <v>0.85312164999999995</v>
      </c>
      <c r="G50" s="111">
        <v>1.7633957300000001</v>
      </c>
      <c r="H50" s="111">
        <v>0</v>
      </c>
      <c r="I50" s="111">
        <v>0</v>
      </c>
      <c r="J50" s="111">
        <v>0</v>
      </c>
      <c r="K50" s="111">
        <v>2.2300807499999999</v>
      </c>
      <c r="L50" s="111">
        <v>0</v>
      </c>
      <c r="M50" s="110">
        <f>SUM(D50:L50)</f>
        <v>7212.7558126499962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10016.75451067</v>
      </c>
      <c r="E51" s="111">
        <v>1392.8266646400004</v>
      </c>
      <c r="F51" s="111">
        <v>76.118827420000002</v>
      </c>
      <c r="G51" s="111">
        <v>3.9171081600000006</v>
      </c>
      <c r="H51" s="111">
        <v>6.9238720800000007</v>
      </c>
      <c r="I51" s="111">
        <v>0</v>
      </c>
      <c r="J51" s="111">
        <v>5.7911000000000004E-3</v>
      </c>
      <c r="K51" s="111">
        <v>1.28042988</v>
      </c>
      <c r="L51" s="111">
        <v>6.2360488800000002</v>
      </c>
      <c r="M51" s="110">
        <f>SUM(D51:L51)</f>
        <v>11504.063252830001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2824.4702332200004</v>
      </c>
      <c r="E52" s="111">
        <v>23.583527540000002</v>
      </c>
      <c r="F52" s="111">
        <v>0</v>
      </c>
      <c r="G52" s="111">
        <v>0</v>
      </c>
      <c r="H52" s="111">
        <v>0.30016244999999997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2848.3539232100002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288087.44728460035</v>
      </c>
      <c r="E55" s="471">
        <f t="shared" si="15"/>
        <v>21116.194178529997</v>
      </c>
      <c r="F55" s="471">
        <f t="shared" si="15"/>
        <v>0.24851250999999999</v>
      </c>
      <c r="G55" s="471">
        <f t="shared" si="15"/>
        <v>11.546722330000001</v>
      </c>
      <c r="H55" s="471">
        <f t="shared" si="15"/>
        <v>114.25537720999999</v>
      </c>
      <c r="I55" s="471">
        <f t="shared" si="15"/>
        <v>0</v>
      </c>
      <c r="J55" s="471">
        <f t="shared" si="15"/>
        <v>1.1714308</v>
      </c>
      <c r="K55" s="471">
        <f t="shared" si="15"/>
        <v>70.711536320000008</v>
      </c>
      <c r="L55" s="471">
        <f t="shared" si="15"/>
        <v>3.4182736</v>
      </c>
      <c r="M55" s="471">
        <f t="shared" si="15"/>
        <v>309404.99331590038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185202.09503387043</v>
      </c>
      <c r="E56" s="396">
        <f t="shared" si="16"/>
        <v>13163.930861449997</v>
      </c>
      <c r="F56" s="396">
        <f t="shared" si="16"/>
        <v>0.24851250999999999</v>
      </c>
      <c r="G56" s="396">
        <f t="shared" si="16"/>
        <v>3.76324945</v>
      </c>
      <c r="H56" s="396">
        <f t="shared" si="16"/>
        <v>42.258719159999998</v>
      </c>
      <c r="I56" s="396">
        <f t="shared" si="16"/>
        <v>0</v>
      </c>
      <c r="J56" s="396">
        <f t="shared" si="16"/>
        <v>0</v>
      </c>
      <c r="K56" s="396">
        <f t="shared" si="16"/>
        <v>3.3451211400000003</v>
      </c>
      <c r="L56" s="396">
        <f t="shared" si="16"/>
        <v>0</v>
      </c>
      <c r="M56" s="396">
        <f t="shared" si="16"/>
        <v>198415.64149758045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96196.129389010399</v>
      </c>
      <c r="E57" s="120">
        <v>11531.016827879997</v>
      </c>
      <c r="F57" s="120">
        <v>6.117322E-2</v>
      </c>
      <c r="G57" s="120">
        <v>1.9607719999999999E-2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107727.2269978304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89005.965644860029</v>
      </c>
      <c r="E58" s="110">
        <v>1632.9140335699997</v>
      </c>
      <c r="F58" s="110">
        <v>0.18733928999999999</v>
      </c>
      <c r="G58" s="110">
        <v>3.7436417299999998</v>
      </c>
      <c r="H58" s="110">
        <v>42.258719159999998</v>
      </c>
      <c r="I58" s="110">
        <v>0</v>
      </c>
      <c r="J58" s="110">
        <v>0</v>
      </c>
      <c r="K58" s="110">
        <v>3.3451211400000003</v>
      </c>
      <c r="L58" s="383">
        <v>0</v>
      </c>
      <c r="M58" s="110">
        <f>SUM(D58:L58)</f>
        <v>90688.414499750041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61872.739081429936</v>
      </c>
      <c r="E59" s="396">
        <f t="shared" si="17"/>
        <v>7819.29083085</v>
      </c>
      <c r="F59" s="396">
        <f t="shared" si="17"/>
        <v>0</v>
      </c>
      <c r="G59" s="396">
        <f t="shared" si="17"/>
        <v>3.4126526000000004</v>
      </c>
      <c r="H59" s="396">
        <f t="shared" si="17"/>
        <v>71.996658049999994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3.4182736</v>
      </c>
      <c r="M59" s="110">
        <f>SUM(D59:L59)</f>
        <v>69770.857496529934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26706.591308449977</v>
      </c>
      <c r="E60" s="120">
        <v>6265.8558362300018</v>
      </c>
      <c r="F60" s="120">
        <v>0</v>
      </c>
      <c r="G60" s="120">
        <v>3.4126526000000004</v>
      </c>
      <c r="H60" s="120">
        <v>29.736666039999996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33005.596463319976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35166.147772979959</v>
      </c>
      <c r="E61" s="110">
        <v>1553.4349946199982</v>
      </c>
      <c r="F61" s="110">
        <v>0</v>
      </c>
      <c r="G61" s="110">
        <v>0</v>
      </c>
      <c r="H61" s="110">
        <v>42.259992009999998</v>
      </c>
      <c r="I61" s="110">
        <v>0</v>
      </c>
      <c r="J61" s="110">
        <v>0</v>
      </c>
      <c r="K61" s="110">
        <v>0</v>
      </c>
      <c r="L61" s="383">
        <v>3.4182736</v>
      </c>
      <c r="M61" s="110">
        <f>SUM(D61:L61)</f>
        <v>36765.261033209958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24356.950885960017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24356.950885960017</v>
      </c>
      <c r="N62" s="26"/>
    </row>
    <row r="63" spans="1:24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383"/>
      <c r="M63" s="110">
        <f>SUM(D63:L63)</f>
        <v>0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24356.950885960017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24356.950885960017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16655.66228334</v>
      </c>
      <c r="E65" s="110">
        <f t="shared" si="19"/>
        <v>132.97248622999999</v>
      </c>
      <c r="F65" s="110">
        <f t="shared" si="19"/>
        <v>0</v>
      </c>
      <c r="G65" s="110">
        <f t="shared" si="19"/>
        <v>4.3708202800000002</v>
      </c>
      <c r="H65" s="110">
        <f t="shared" si="19"/>
        <v>0</v>
      </c>
      <c r="I65" s="110">
        <f t="shared" si="19"/>
        <v>0</v>
      </c>
      <c r="J65" s="110">
        <f t="shared" si="19"/>
        <v>1.1714308</v>
      </c>
      <c r="K65" s="110">
        <f t="shared" si="19"/>
        <v>67.366415180000004</v>
      </c>
      <c r="L65" s="383">
        <f t="shared" si="19"/>
        <v>0</v>
      </c>
      <c r="M65" s="110">
        <f>SUM(D65:L65)</f>
        <v>16861.543435830001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5712.0617916299971</v>
      </c>
      <c r="E66" s="110">
        <v>121.09569963999999</v>
      </c>
      <c r="F66" s="110">
        <v>0</v>
      </c>
      <c r="G66" s="110">
        <v>4.3708202800000002</v>
      </c>
      <c r="H66" s="110">
        <v>0</v>
      </c>
      <c r="I66" s="110">
        <v>0</v>
      </c>
      <c r="J66" s="110">
        <v>1.1714308</v>
      </c>
      <c r="K66" s="110">
        <v>67.366415180000004</v>
      </c>
      <c r="L66" s="383">
        <v>0</v>
      </c>
      <c r="M66" s="110">
        <f>SUM(D66:L66)</f>
        <v>5906.0661575299973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10943.600491710004</v>
      </c>
      <c r="E67" s="110">
        <v>11.87678659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10955.477278300004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87196.640010110001</v>
      </c>
      <c r="E68" s="471">
        <f t="shared" si="20"/>
        <v>23764.05559466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110960.69560477001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87196.640010110001</v>
      </c>
      <c r="E69" s="120">
        <v>23764.05559466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110960.69560477001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375284.08729471033</v>
      </c>
      <c r="E71" s="396">
        <f t="shared" si="21"/>
        <v>44880.249773189993</v>
      </c>
      <c r="F71" s="396">
        <f t="shared" si="21"/>
        <v>0.24851250999999999</v>
      </c>
      <c r="G71" s="396">
        <f t="shared" si="21"/>
        <v>11.546722330000001</v>
      </c>
      <c r="H71" s="396">
        <f t="shared" si="21"/>
        <v>114.25537720999999</v>
      </c>
      <c r="I71" s="396">
        <f t="shared" si="21"/>
        <v>0</v>
      </c>
      <c r="J71" s="396">
        <f t="shared" si="21"/>
        <v>1.1714308</v>
      </c>
      <c r="K71" s="396">
        <f t="shared" si="21"/>
        <v>70.711536320000008</v>
      </c>
      <c r="L71" s="396">
        <f t="shared" si="21"/>
        <v>3.4182736</v>
      </c>
      <c r="M71" s="110">
        <f>SUM(D71:L71)</f>
        <v>420365.68892067025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366352.26973458665</v>
      </c>
      <c r="E73" s="111">
        <v>44075.849963440072</v>
      </c>
      <c r="F73" s="111">
        <v>0.15453776999999999</v>
      </c>
      <c r="G73" s="111">
        <v>8.1139199200000007</v>
      </c>
      <c r="H73" s="111">
        <v>71.971793579999982</v>
      </c>
      <c r="I73" s="111">
        <v>0</v>
      </c>
      <c r="J73" s="111">
        <v>0.58579595000000007</v>
      </c>
      <c r="K73" s="111">
        <v>36.470808539999993</v>
      </c>
      <c r="L73" s="111">
        <v>3.4182736</v>
      </c>
      <c r="M73" s="110">
        <f>SUM(D73:L73)</f>
        <v>410548.83482738677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8267.9568275899983</v>
      </c>
      <c r="E74" s="111">
        <v>804.39980975000026</v>
      </c>
      <c r="F74" s="111">
        <v>9.3974740000000001E-2</v>
      </c>
      <c r="G74" s="111">
        <v>3.4328024099999999</v>
      </c>
      <c r="H74" s="111">
        <v>42.283583630000003</v>
      </c>
      <c r="I74" s="111">
        <v>0</v>
      </c>
      <c r="J74" s="111">
        <v>0.58563484999999993</v>
      </c>
      <c r="K74" s="111">
        <v>34.240727779999993</v>
      </c>
      <c r="L74" s="111">
        <v>0</v>
      </c>
      <c r="M74" s="110">
        <f>SUM(D74:L74)</f>
        <v>9152.9933607499988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663.86073238000006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663.86073238000006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0.91117759673660792</v>
      </c>
      <c r="B4" s="463" t="s">
        <v>346</v>
      </c>
    </row>
    <row r="5" spans="1:2" ht="15" customHeight="1">
      <c r="A5" s="462">
        <v>4.2331222059409278E-2</v>
      </c>
      <c r="B5" s="463" t="s">
        <v>354</v>
      </c>
    </row>
    <row r="6" spans="1:2" ht="15" customHeight="1">
      <c r="A6" s="462">
        <v>2.8341629214457653E-2</v>
      </c>
      <c r="B6" s="463" t="s">
        <v>763</v>
      </c>
    </row>
    <row r="7" spans="1:2" ht="15" customHeight="1">
      <c r="A7" s="462">
        <v>6.0951447151644453E-3</v>
      </c>
      <c r="B7" s="463" t="s">
        <v>374</v>
      </c>
    </row>
    <row r="8" spans="1:2" ht="15" customHeight="1">
      <c r="A8" s="462">
        <v>3.4433368638566247E-3</v>
      </c>
      <c r="B8" s="463" t="s">
        <v>764</v>
      </c>
    </row>
    <row r="9" spans="1:2" ht="15" customHeight="1">
      <c r="A9" s="462">
        <v>2.7873778388935043E-3</v>
      </c>
      <c r="B9" s="463" t="s">
        <v>765</v>
      </c>
    </row>
    <row r="10" spans="1:2" ht="15" customHeight="1">
      <c r="A10" s="462">
        <v>6.9448032991877311E-4</v>
      </c>
      <c r="B10" s="463" t="s">
        <v>351</v>
      </c>
    </row>
    <row r="11" spans="1:2" ht="15" customHeight="1">
      <c r="A11" s="462">
        <v>6.7541763886508972E-4</v>
      </c>
      <c r="B11" s="463" t="s">
        <v>766</v>
      </c>
    </row>
    <row r="12" spans="1:2" ht="15" customHeight="1">
      <c r="A12" s="462">
        <v>5.8938431786156561E-4</v>
      </c>
      <c r="B12" s="463" t="s">
        <v>357</v>
      </c>
    </row>
    <row r="13" spans="1:2" ht="15" customHeight="1">
      <c r="A13" s="462">
        <v>5.5737293636490758E-4</v>
      </c>
      <c r="B13" s="463" t="s">
        <v>767</v>
      </c>
    </row>
    <row r="14" spans="1:2" ht="15" customHeight="1">
      <c r="A14" s="462">
        <v>2.9972254321032128E-4</v>
      </c>
      <c r="B14" s="463" t="s">
        <v>768</v>
      </c>
    </row>
    <row r="15" spans="1:2" ht="15" customHeight="1">
      <c r="A15" s="462">
        <v>2.5470613680634761E-4</v>
      </c>
      <c r="B15" s="463" t="s">
        <v>362</v>
      </c>
    </row>
    <row r="16" spans="1:2" ht="15" customHeight="1">
      <c r="A16" s="462">
        <v>2.4659621353818434E-4</v>
      </c>
      <c r="B16" s="463" t="s">
        <v>281</v>
      </c>
    </row>
    <row r="17" spans="1:2">
      <c r="A17" s="467">
        <v>2.4258570071648838E-4</v>
      </c>
      <c r="B17" s="461" t="s">
        <v>769</v>
      </c>
    </row>
    <row r="18" spans="1:2">
      <c r="A18" s="467">
        <v>2.4146962595906593E-4</v>
      </c>
      <c r="B18" s="461" t="s">
        <v>770</v>
      </c>
    </row>
    <row r="19" spans="1:2">
      <c r="A19" s="467">
        <v>1.9377559629696028E-4</v>
      </c>
      <c r="B19" s="461" t="s">
        <v>401</v>
      </c>
    </row>
    <row r="20" spans="1:2">
      <c r="A20" s="467">
        <v>1.8132084110773392E-4</v>
      </c>
      <c r="B20" s="461" t="s">
        <v>369</v>
      </c>
    </row>
    <row r="21" spans="1:2">
      <c r="A21" s="467">
        <v>1.3400362466726496E-4</v>
      </c>
      <c r="B21" s="461" t="s">
        <v>318</v>
      </c>
    </row>
    <row r="22" spans="1:2">
      <c r="A22" s="467">
        <v>1.3381116827278081E-4</v>
      </c>
      <c r="B22" s="461" t="s">
        <v>771</v>
      </c>
    </row>
    <row r="23" spans="1:2">
      <c r="A23" s="467">
        <v>1.2161635108792831E-4</v>
      </c>
      <c r="B23" s="461" t="s">
        <v>282</v>
      </c>
    </row>
    <row r="24" spans="1:2">
      <c r="A24" s="467">
        <v>1.1820259974679973E-4</v>
      </c>
      <c r="B24" s="461" t="s">
        <v>292</v>
      </c>
    </row>
    <row r="25" spans="1:2">
      <c r="A25" s="467">
        <v>1.1652380636563302E-4</v>
      </c>
      <c r="B25" s="461" t="s">
        <v>285</v>
      </c>
    </row>
    <row r="26" spans="1:2">
      <c r="A26" s="467">
        <v>1.1447389156222773E-4</v>
      </c>
      <c r="B26" s="461" t="s">
        <v>772</v>
      </c>
    </row>
    <row r="27" spans="1:2">
      <c r="A27" s="467">
        <v>7.9121799594676485E-5</v>
      </c>
      <c r="B27" s="461" t="s">
        <v>311</v>
      </c>
    </row>
    <row r="28" spans="1:2">
      <c r="A28" s="467">
        <v>7.8480746663894038E-5</v>
      </c>
      <c r="B28" s="461" t="s">
        <v>773</v>
      </c>
    </row>
    <row r="29" spans="1:2">
      <c r="A29" s="467">
        <v>7.3036583588708916E-5</v>
      </c>
      <c r="B29" s="461" t="s">
        <v>774</v>
      </c>
    </row>
    <row r="30" spans="1:2">
      <c r="A30" s="467">
        <v>6.6508431835579171E-5</v>
      </c>
      <c r="B30" s="461" t="s">
        <v>287</v>
      </c>
    </row>
    <row r="31" spans="1:2">
      <c r="A31" s="467">
        <v>6.5130836581353869E-5</v>
      </c>
      <c r="B31" s="461" t="s">
        <v>775</v>
      </c>
    </row>
    <row r="32" spans="1:2" hidden="1">
      <c r="A32" s="467">
        <v>4.1260981835135263E-5</v>
      </c>
      <c r="B32" s="461" t="s">
        <v>288</v>
      </c>
    </row>
    <row r="33" spans="1:2" hidden="1">
      <c r="A33" s="467">
        <v>3.9111227331675571E-5</v>
      </c>
      <c r="B33" s="461" t="s">
        <v>297</v>
      </c>
    </row>
    <row r="34" spans="1:2" hidden="1">
      <c r="A34" s="467">
        <v>3.3550840701991525E-5</v>
      </c>
      <c r="B34" s="461" t="s">
        <v>776</v>
      </c>
    </row>
    <row r="35" spans="1:2" hidden="1">
      <c r="A35" s="467">
        <v>3.3366810675291624E-5</v>
      </c>
      <c r="B35" s="461" t="s">
        <v>777</v>
      </c>
    </row>
    <row r="36" spans="1:2" hidden="1">
      <c r="A36" s="467">
        <v>3.2188039504479566E-5</v>
      </c>
      <c r="B36" s="461" t="s">
        <v>293</v>
      </c>
    </row>
    <row r="37" spans="1:2" hidden="1">
      <c r="A37" s="467">
        <v>2.9044895039618631E-5</v>
      </c>
      <c r="B37" s="461" t="s">
        <v>778</v>
      </c>
    </row>
    <row r="38" spans="1:2" hidden="1">
      <c r="A38" s="467">
        <v>2.8799394175770383E-5</v>
      </c>
      <c r="B38" s="461" t="s">
        <v>314</v>
      </c>
    </row>
    <row r="39" spans="1:2" hidden="1">
      <c r="A39" s="467">
        <v>2.8075062590225603E-5</v>
      </c>
      <c r="B39" s="461" t="s">
        <v>779</v>
      </c>
    </row>
    <row r="40" spans="1:2" hidden="1">
      <c r="A40" s="467">
        <v>2.5696342848740262E-5</v>
      </c>
      <c r="B40" s="461" t="s">
        <v>780</v>
      </c>
    </row>
    <row r="41" spans="1:2" hidden="1">
      <c r="A41" s="467">
        <v>2.4204218124661719E-5</v>
      </c>
      <c r="B41" s="461" t="s">
        <v>781</v>
      </c>
    </row>
    <row r="42" spans="1:2" hidden="1">
      <c r="A42" s="467">
        <v>2.2640751833066151E-5</v>
      </c>
      <c r="B42" s="461" t="s">
        <v>295</v>
      </c>
    </row>
    <row r="43" spans="1:2" hidden="1">
      <c r="A43" s="467">
        <v>2.2334453039844663E-5</v>
      </c>
      <c r="B43" s="461" t="s">
        <v>301</v>
      </c>
    </row>
    <row r="44" spans="1:2" hidden="1">
      <c r="A44" s="467">
        <v>2.2048527317815626E-5</v>
      </c>
      <c r="B44" s="461" t="s">
        <v>782</v>
      </c>
    </row>
    <row r="45" spans="1:2" hidden="1">
      <c r="A45" s="467">
        <v>1.9433424325840447E-5</v>
      </c>
      <c r="B45" s="461" t="s">
        <v>305</v>
      </c>
    </row>
    <row r="46" spans="1:2" hidden="1">
      <c r="A46" s="467">
        <v>1.8360419393218478E-5</v>
      </c>
      <c r="B46" s="461" t="s">
        <v>298</v>
      </c>
    </row>
    <row r="47" spans="1:2" hidden="1">
      <c r="A47" s="467">
        <v>1.2127226144519255E-5</v>
      </c>
      <c r="B47" s="461" t="s">
        <v>306</v>
      </c>
    </row>
    <row r="48" spans="1:2" hidden="1">
      <c r="A48" s="467">
        <v>1.1594986582880913E-5</v>
      </c>
      <c r="B48" s="461" t="s">
        <v>290</v>
      </c>
    </row>
    <row r="49" spans="1:2" hidden="1">
      <c r="A49" s="467">
        <v>1.1556604451160817E-5</v>
      </c>
      <c r="B49" s="461" t="s">
        <v>315</v>
      </c>
    </row>
    <row r="50" spans="1:2" hidden="1">
      <c r="A50" s="467">
        <v>1.0520216376189841E-5</v>
      </c>
      <c r="B50" s="461" t="s">
        <v>299</v>
      </c>
    </row>
    <row r="51" spans="1:2" hidden="1">
      <c r="A51" s="467">
        <v>9.7001201819100733E-6</v>
      </c>
      <c r="B51" s="461" t="s">
        <v>310</v>
      </c>
    </row>
    <row r="52" spans="1:2" hidden="1">
      <c r="A52" s="467">
        <v>9.6081429995887957E-6</v>
      </c>
      <c r="B52" s="461" t="s">
        <v>283</v>
      </c>
    </row>
    <row r="53" spans="1:2" hidden="1">
      <c r="A53" s="467">
        <v>9.4555419478981253E-6</v>
      </c>
      <c r="B53" s="461" t="s">
        <v>309</v>
      </c>
    </row>
    <row r="54" spans="1:2" hidden="1">
      <c r="A54" s="467">
        <v>8.3104634266722591E-6</v>
      </c>
      <c r="B54" s="461" t="s">
        <v>320</v>
      </c>
    </row>
    <row r="55" spans="1:2" hidden="1">
      <c r="A55" s="467">
        <v>7.4482812379693131E-6</v>
      </c>
      <c r="B55" s="461" t="s">
        <v>294</v>
      </c>
    </row>
    <row r="56" spans="1:2" hidden="1">
      <c r="A56" s="467">
        <v>6.9277746623811773E-6</v>
      </c>
      <c r="B56" s="461" t="s">
        <v>286</v>
      </c>
    </row>
    <row r="57" spans="1:2" hidden="1">
      <c r="A57" s="467">
        <v>4.9927849333004673E-6</v>
      </c>
      <c r="B57" s="461" t="s">
        <v>284</v>
      </c>
    </row>
    <row r="58" spans="1:2" hidden="1">
      <c r="A58" s="467">
        <v>4.8844151003546124E-6</v>
      </c>
      <c r="B58" s="461" t="s">
        <v>291</v>
      </c>
    </row>
    <row r="59" spans="1:2" hidden="1">
      <c r="A59" s="467">
        <v>4.3072968316658851E-6</v>
      </c>
      <c r="B59" s="461" t="s">
        <v>296</v>
      </c>
    </row>
    <row r="60" spans="1:2" hidden="1">
      <c r="A60" s="467">
        <v>3.5842789332508664E-6</v>
      </c>
      <c r="B60" s="461" t="s">
        <v>307</v>
      </c>
    </row>
    <row r="61" spans="1:2" hidden="1">
      <c r="A61" s="467">
        <v>2.8610024420506729E-6</v>
      </c>
      <c r="B61" s="461" t="s">
        <v>783</v>
      </c>
    </row>
    <row r="62" spans="1:2" hidden="1">
      <c r="A62" s="467">
        <v>1.8255894012768967E-6</v>
      </c>
      <c r="B62" s="461" t="s">
        <v>300</v>
      </c>
    </row>
    <row r="63" spans="1:2" hidden="1">
      <c r="A63" s="467">
        <v>1.7851289856563449E-6</v>
      </c>
      <c r="B63" s="461" t="s">
        <v>302</v>
      </c>
    </row>
    <row r="64" spans="1:2" hidden="1">
      <c r="A64" s="467">
        <v>1.4214510698954084E-6</v>
      </c>
      <c r="B64" s="461" t="s">
        <v>308</v>
      </c>
    </row>
    <row r="65" spans="1:2" hidden="1">
      <c r="A65" s="467">
        <v>1.1906254397857081E-6</v>
      </c>
      <c r="B65" s="461" t="s">
        <v>289</v>
      </c>
    </row>
    <row r="66" spans="1:2" hidden="1">
      <c r="A66" s="467">
        <v>5.217763563614618E-7</v>
      </c>
      <c r="B66" s="461" t="s">
        <v>304</v>
      </c>
    </row>
    <row r="67" spans="1:2" hidden="1">
      <c r="A67" s="467">
        <v>4.4636253019316761E-7</v>
      </c>
      <c r="B67" s="461" t="s">
        <v>313</v>
      </c>
    </row>
    <row r="68" spans="1:2" hidden="1">
      <c r="A68" s="467">
        <v>4.4165150487247622E-7</v>
      </c>
      <c r="B68" s="461" t="s">
        <v>316</v>
      </c>
    </row>
    <row r="69" spans="1:2" hidden="1">
      <c r="A69" s="467">
        <v>2.6073279142353955E-7</v>
      </c>
      <c r="B69" s="461" t="s">
        <v>312</v>
      </c>
    </row>
    <row r="70" spans="1:2" hidden="1">
      <c r="A70" s="467">
        <v>5.2167758569546115E-8</v>
      </c>
      <c r="B70" s="461" t="s">
        <v>321</v>
      </c>
    </row>
    <row r="71" spans="1:2" hidden="1">
      <c r="A71" s="467">
        <v>1.247849958278898E-8</v>
      </c>
      <c r="B71" s="461" t="s">
        <v>319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May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167404.5674668001</v>
      </c>
      <c r="E13" s="471">
        <f t="shared" ref="E13:L13" si="0">E14+E17+E20+E23</f>
        <v>4372.3531856299996</v>
      </c>
      <c r="F13" s="471">
        <f t="shared" si="0"/>
        <v>8907.969881019997</v>
      </c>
      <c r="G13" s="471">
        <f t="shared" si="0"/>
        <v>2475.5924688199984</v>
      </c>
      <c r="H13" s="471">
        <f t="shared" si="0"/>
        <v>716.20801821999999</v>
      </c>
      <c r="I13" s="471">
        <f t="shared" si="0"/>
        <v>4593.9206363600006</v>
      </c>
      <c r="J13" s="471">
        <f t="shared" si="0"/>
        <v>62.616654739999987</v>
      </c>
      <c r="K13" s="471">
        <f t="shared" si="0"/>
        <v>1630.6316667500002</v>
      </c>
      <c r="L13" s="471">
        <f t="shared" si="0"/>
        <v>190163.8599783401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92074.848801180138</v>
      </c>
      <c r="E14" s="396">
        <f t="shared" si="1"/>
        <v>1271.3134190600001</v>
      </c>
      <c r="F14" s="396">
        <f t="shared" si="1"/>
        <v>4104.4196425699974</v>
      </c>
      <c r="G14" s="396">
        <f t="shared" si="1"/>
        <v>1059.5685480999996</v>
      </c>
      <c r="H14" s="396">
        <f t="shared" si="1"/>
        <v>356.31865780999988</v>
      </c>
      <c r="I14" s="396">
        <f t="shared" si="1"/>
        <v>2386.7432527500014</v>
      </c>
      <c r="J14" s="396">
        <f t="shared" si="1"/>
        <v>38.719801449999991</v>
      </c>
      <c r="K14" s="396">
        <f t="shared" si="1"/>
        <v>388.17324286000036</v>
      </c>
      <c r="L14" s="396">
        <f t="shared" si="1"/>
        <v>101680.10536578012</v>
      </c>
    </row>
    <row r="15" spans="1:17" s="14" customFormat="1" ht="18" customHeight="1">
      <c r="A15" s="30"/>
      <c r="B15" s="31" t="s">
        <v>15</v>
      </c>
      <c r="C15" s="200"/>
      <c r="D15" s="120">
        <v>23960.142668250013</v>
      </c>
      <c r="E15" s="120">
        <v>72.232128560000021</v>
      </c>
      <c r="F15" s="120">
        <v>599.60634431999949</v>
      </c>
      <c r="G15" s="120">
        <v>76.423403069999978</v>
      </c>
      <c r="H15" s="120">
        <v>30.651861329999999</v>
      </c>
      <c r="I15" s="120">
        <v>197.38974628</v>
      </c>
      <c r="J15" s="120">
        <v>0.23769154000000001</v>
      </c>
      <c r="K15" s="120">
        <v>26.712510740000006</v>
      </c>
      <c r="L15" s="120">
        <f>SUM(D15:K15)</f>
        <v>24963.396354090011</v>
      </c>
    </row>
    <row r="16" spans="1:17" s="14" customFormat="1" ht="18" customHeight="1">
      <c r="A16" s="30"/>
      <c r="B16" s="31" t="s">
        <v>16</v>
      </c>
      <c r="C16" s="200"/>
      <c r="D16" s="110">
        <v>68114.706132930121</v>
      </c>
      <c r="E16" s="110">
        <v>1199.0812905</v>
      </c>
      <c r="F16" s="110">
        <v>3504.8132982499983</v>
      </c>
      <c r="G16" s="110">
        <v>983.14514502999964</v>
      </c>
      <c r="H16" s="110">
        <v>325.6667964799999</v>
      </c>
      <c r="I16" s="110">
        <v>2189.3535064700013</v>
      </c>
      <c r="J16" s="110">
        <v>38.482109909999991</v>
      </c>
      <c r="K16" s="110">
        <v>361.46073212000033</v>
      </c>
      <c r="L16" s="120">
        <f>SUM(D16:K16)</f>
        <v>76716.709011690109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54812.676679199962</v>
      </c>
      <c r="E17" s="396">
        <f t="shared" si="2"/>
        <v>2039.4094788399991</v>
      </c>
      <c r="F17" s="396">
        <f t="shared" si="2"/>
        <v>3391.1352613400018</v>
      </c>
      <c r="G17" s="396">
        <f t="shared" si="2"/>
        <v>1053.6810369799994</v>
      </c>
      <c r="H17" s="396">
        <f t="shared" si="2"/>
        <v>287.04624923000006</v>
      </c>
      <c r="I17" s="396">
        <f t="shared" si="2"/>
        <v>1814.3313615899992</v>
      </c>
      <c r="J17" s="396">
        <f t="shared" si="2"/>
        <v>7.3952882700000009</v>
      </c>
      <c r="K17" s="396">
        <f t="shared" si="2"/>
        <v>1064.0724858799999</v>
      </c>
      <c r="L17" s="396">
        <f t="shared" si="2"/>
        <v>64469.747841329961</v>
      </c>
    </row>
    <row r="18" spans="1:14" s="14" customFormat="1" ht="18" customHeight="1">
      <c r="A18" s="30"/>
      <c r="B18" s="31" t="s">
        <v>15</v>
      </c>
      <c r="C18" s="200"/>
      <c r="D18" s="120">
        <v>4681.8613855900012</v>
      </c>
      <c r="E18" s="120">
        <v>506.32864004000021</v>
      </c>
      <c r="F18" s="120">
        <v>90.164597969999988</v>
      </c>
      <c r="G18" s="120">
        <v>12.783246910000001</v>
      </c>
      <c r="H18" s="120">
        <v>0.73052801999999994</v>
      </c>
      <c r="I18" s="120">
        <v>48.273357810000014</v>
      </c>
      <c r="J18" s="120">
        <v>1.375266E-2</v>
      </c>
      <c r="K18" s="120">
        <v>12.47814324</v>
      </c>
      <c r="L18" s="120">
        <f>SUM(D18:K18)</f>
        <v>5352.6336522400006</v>
      </c>
    </row>
    <row r="19" spans="1:14" s="14" customFormat="1" ht="18" customHeight="1">
      <c r="A19" s="30"/>
      <c r="B19" s="31" t="s">
        <v>16</v>
      </c>
      <c r="C19" s="200"/>
      <c r="D19" s="110">
        <v>50130.815293609958</v>
      </c>
      <c r="E19" s="110">
        <v>1533.0808387999989</v>
      </c>
      <c r="F19" s="110">
        <v>3300.9706633700016</v>
      </c>
      <c r="G19" s="110">
        <v>1040.8977900699995</v>
      </c>
      <c r="H19" s="110">
        <v>286.31572121000005</v>
      </c>
      <c r="I19" s="110">
        <v>1766.0580037799991</v>
      </c>
      <c r="J19" s="110">
        <v>7.3815356100000011</v>
      </c>
      <c r="K19" s="110">
        <v>1051.5943426399999</v>
      </c>
      <c r="L19" s="120">
        <f>SUM(D19:K19)</f>
        <v>59117.11418908996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2336.6607179699995</v>
      </c>
      <c r="E20" s="396">
        <f t="shared" si="3"/>
        <v>0</v>
      </c>
      <c r="F20" s="396">
        <f t="shared" si="3"/>
        <v>175.49749961000006</v>
      </c>
      <c r="G20" s="396">
        <f t="shared" si="3"/>
        <v>6.07086E-3</v>
      </c>
      <c r="H20" s="396">
        <f t="shared" si="3"/>
        <v>0.89725495000000011</v>
      </c>
      <c r="I20" s="396">
        <f t="shared" si="3"/>
        <v>0</v>
      </c>
      <c r="J20" s="396">
        <f t="shared" si="3"/>
        <v>0.26350538999999995</v>
      </c>
      <c r="K20" s="396">
        <f t="shared" si="3"/>
        <v>5.7404769299999998</v>
      </c>
      <c r="L20" s="396">
        <f t="shared" si="3"/>
        <v>2519.0655257099997</v>
      </c>
    </row>
    <row r="21" spans="1:14" s="14" customFormat="1" ht="18" customHeight="1">
      <c r="A21" s="30"/>
      <c r="B21" s="31" t="s">
        <v>15</v>
      </c>
      <c r="C21" s="200"/>
      <c r="D21" s="110">
        <v>1.9958061399999996</v>
      </c>
      <c r="E21" s="110">
        <v>0</v>
      </c>
      <c r="F21" s="110">
        <v>2.4071511000000001</v>
      </c>
      <c r="G21" s="110">
        <v>6.07086E-3</v>
      </c>
      <c r="H21" s="110">
        <v>0</v>
      </c>
      <c r="I21" s="110">
        <v>0</v>
      </c>
      <c r="J21" s="110">
        <v>0</v>
      </c>
      <c r="K21" s="110">
        <v>6.189646E-2</v>
      </c>
      <c r="L21" s="120">
        <f>SUM(D21:K21)</f>
        <v>4.4709245599999994</v>
      </c>
    </row>
    <row r="22" spans="1:14" s="14" customFormat="1" ht="18" customHeight="1">
      <c r="A22" s="30"/>
      <c r="B22" s="31" t="s">
        <v>16</v>
      </c>
      <c r="C22" s="200"/>
      <c r="D22" s="110">
        <v>2334.6649118299997</v>
      </c>
      <c r="E22" s="110">
        <v>0</v>
      </c>
      <c r="F22" s="110">
        <v>173.09034851000007</v>
      </c>
      <c r="G22" s="110">
        <v>0</v>
      </c>
      <c r="H22" s="110">
        <v>0.89725495000000011</v>
      </c>
      <c r="I22" s="110">
        <v>0</v>
      </c>
      <c r="J22" s="110">
        <v>0.26350538999999995</v>
      </c>
      <c r="K22" s="110">
        <v>5.67858047</v>
      </c>
      <c r="L22" s="120">
        <f>SUM(D22:K22)</f>
        <v>2514.5946011499996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18180.381268450008</v>
      </c>
      <c r="E23" s="110">
        <f t="shared" si="4"/>
        <v>1061.6302877300002</v>
      </c>
      <c r="F23" s="110">
        <f t="shared" si="4"/>
        <v>1236.917477499999</v>
      </c>
      <c r="G23" s="110">
        <f t="shared" si="4"/>
        <v>362.33681288000002</v>
      </c>
      <c r="H23" s="110">
        <f t="shared" si="4"/>
        <v>71.945856229999976</v>
      </c>
      <c r="I23" s="110">
        <f t="shared" si="4"/>
        <v>392.84602201999996</v>
      </c>
      <c r="J23" s="110">
        <f t="shared" si="4"/>
        <v>16.238059629999999</v>
      </c>
      <c r="K23" s="110">
        <f t="shared" si="4"/>
        <v>172.6454610799999</v>
      </c>
      <c r="L23" s="110">
        <f t="shared" si="4"/>
        <v>21494.941245520007</v>
      </c>
    </row>
    <row r="24" spans="1:14" s="14" customFormat="1" ht="18" customHeight="1">
      <c r="A24" s="30"/>
      <c r="B24" s="31" t="s">
        <v>15</v>
      </c>
      <c r="C24" s="200"/>
      <c r="D24" s="110">
        <v>5848.0908742199972</v>
      </c>
      <c r="E24" s="110">
        <v>110.71025922999996</v>
      </c>
      <c r="F24" s="110">
        <v>815.03971852999894</v>
      </c>
      <c r="G24" s="110">
        <v>244.40158495000003</v>
      </c>
      <c r="H24" s="110">
        <v>51.409634449999984</v>
      </c>
      <c r="I24" s="110">
        <v>245.27064946999997</v>
      </c>
      <c r="J24" s="110">
        <v>16.210111349999998</v>
      </c>
      <c r="K24" s="110">
        <v>142.76676424999991</v>
      </c>
      <c r="L24" s="120">
        <f>SUM(D24:K24)</f>
        <v>7473.8995964499964</v>
      </c>
    </row>
    <row r="25" spans="1:14" s="14" customFormat="1" ht="18" customHeight="1">
      <c r="A25" s="30"/>
      <c r="B25" s="31" t="s">
        <v>16</v>
      </c>
      <c r="C25" s="200"/>
      <c r="D25" s="110">
        <v>12332.290394230011</v>
      </c>
      <c r="E25" s="110">
        <v>950.92002850000029</v>
      </c>
      <c r="F25" s="110">
        <v>421.87775897000012</v>
      </c>
      <c r="G25" s="110">
        <v>117.93522793000001</v>
      </c>
      <c r="H25" s="110">
        <v>20.536221779999998</v>
      </c>
      <c r="I25" s="110">
        <v>147.57537255</v>
      </c>
      <c r="J25" s="110">
        <v>2.7948279999999999E-2</v>
      </c>
      <c r="K25" s="110">
        <v>29.878696829999999</v>
      </c>
      <c r="L25" s="120">
        <f>SUM(D25:K25)</f>
        <v>14021.04164907001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367.13441471000004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367.13441471000004</v>
      </c>
    </row>
    <row r="27" spans="1:14" s="14" customFormat="1" ht="18" customHeight="1">
      <c r="A27" s="30"/>
      <c r="B27" s="31" t="s">
        <v>15</v>
      </c>
      <c r="C27" s="200"/>
      <c r="D27" s="120">
        <v>356.50210322000004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356.50210322000004</v>
      </c>
    </row>
    <row r="28" spans="1:14" s="14" customFormat="1" ht="18" customHeight="1">
      <c r="A28" s="30"/>
      <c r="B28" s="31" t="s">
        <v>16</v>
      </c>
      <c r="C28" s="200"/>
      <c r="D28" s="110">
        <v>10.632311489999999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10.632311489999999</v>
      </c>
    </row>
    <row r="29" spans="1:14" s="14" customFormat="1" ht="18" customHeight="1">
      <c r="A29" s="29"/>
      <c r="B29" s="12" t="s">
        <v>19</v>
      </c>
      <c r="C29" s="12"/>
      <c r="D29" s="396">
        <f>D26+D13</f>
        <v>167771.70188151009</v>
      </c>
      <c r="E29" s="396">
        <f t="shared" ref="E29:L29" si="6">E26+E13</f>
        <v>4372.3531856299996</v>
      </c>
      <c r="F29" s="396">
        <f t="shared" si="6"/>
        <v>8907.969881019997</v>
      </c>
      <c r="G29" s="396">
        <f t="shared" si="6"/>
        <v>2475.5924688199984</v>
      </c>
      <c r="H29" s="396">
        <f t="shared" si="6"/>
        <v>716.20801821999999</v>
      </c>
      <c r="I29" s="396">
        <f t="shared" si="6"/>
        <v>4593.9206363600006</v>
      </c>
      <c r="J29" s="396">
        <f t="shared" si="6"/>
        <v>62.616654739999987</v>
      </c>
      <c r="K29" s="396">
        <f t="shared" si="6"/>
        <v>1630.6316667500002</v>
      </c>
      <c r="L29" s="396">
        <f t="shared" si="6"/>
        <v>190530.99439305009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8014.6834964199998</v>
      </c>
      <c r="E32" s="471">
        <f t="shared" si="7"/>
        <v>411.04216874000008</v>
      </c>
      <c r="F32" s="471">
        <f t="shared" si="7"/>
        <v>457.81559324</v>
      </c>
      <c r="G32" s="471">
        <f t="shared" si="7"/>
        <v>186.13396123999999</v>
      </c>
      <c r="H32" s="471">
        <f t="shared" si="7"/>
        <v>25.748569190000001</v>
      </c>
      <c r="I32" s="471">
        <f t="shared" si="7"/>
        <v>133.82267506000002</v>
      </c>
      <c r="J32" s="471">
        <f t="shared" si="7"/>
        <v>0.12421061</v>
      </c>
      <c r="K32" s="471">
        <f t="shared" si="7"/>
        <v>64.62887868</v>
      </c>
      <c r="L32" s="471">
        <f t="shared" si="7"/>
        <v>9293.9995531799996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4060.5550307500007</v>
      </c>
      <c r="E33" s="396">
        <f t="shared" si="8"/>
        <v>148.18630598000001</v>
      </c>
      <c r="F33" s="396">
        <f t="shared" si="8"/>
        <v>182.89166393000005</v>
      </c>
      <c r="G33" s="396">
        <f t="shared" si="8"/>
        <v>97.558778019999977</v>
      </c>
      <c r="H33" s="396">
        <f t="shared" si="8"/>
        <v>5.5213614500000006</v>
      </c>
      <c r="I33" s="396">
        <f t="shared" si="8"/>
        <v>65.260550230000021</v>
      </c>
      <c r="J33" s="396">
        <f t="shared" si="8"/>
        <v>0</v>
      </c>
      <c r="K33" s="396">
        <f t="shared" si="8"/>
        <v>46.601699520000004</v>
      </c>
      <c r="L33" s="396">
        <f t="shared" si="8"/>
        <v>4606.5753898800003</v>
      </c>
    </row>
    <row r="34" spans="1:12" s="14" customFormat="1" ht="18" customHeight="1">
      <c r="A34" s="30"/>
      <c r="B34" s="31" t="s">
        <v>15</v>
      </c>
      <c r="C34" s="200"/>
      <c r="D34" s="120">
        <v>621.82456203000004</v>
      </c>
      <c r="E34" s="120">
        <v>1.4807935400000001</v>
      </c>
      <c r="F34" s="120">
        <v>12.81609875</v>
      </c>
      <c r="G34" s="120">
        <v>6.9310300799999984</v>
      </c>
      <c r="H34" s="120">
        <v>4.3139575100000007</v>
      </c>
      <c r="I34" s="120">
        <v>0.84229118000000003</v>
      </c>
      <c r="J34" s="120">
        <v>0</v>
      </c>
      <c r="K34" s="120">
        <v>10.698021450000001</v>
      </c>
      <c r="L34" s="120">
        <f>SUM(D34:K34)</f>
        <v>658.90675454000018</v>
      </c>
    </row>
    <row r="35" spans="1:12" s="14" customFormat="1" ht="18" customHeight="1">
      <c r="A35" s="30"/>
      <c r="B35" s="31" t="s">
        <v>16</v>
      </c>
      <c r="C35" s="200"/>
      <c r="D35" s="110">
        <v>3438.7304687200008</v>
      </c>
      <c r="E35" s="110">
        <v>146.70551244000001</v>
      </c>
      <c r="F35" s="110">
        <v>170.07556518000004</v>
      </c>
      <c r="G35" s="110">
        <v>90.627747939999978</v>
      </c>
      <c r="H35" s="110">
        <v>1.2074039400000001</v>
      </c>
      <c r="I35" s="110">
        <v>64.418259050000017</v>
      </c>
      <c r="J35" s="110">
        <v>0</v>
      </c>
      <c r="K35" s="110">
        <v>35.903678070000005</v>
      </c>
      <c r="L35" s="120">
        <f>SUM(D35:K35)</f>
        <v>3947.6686353400005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2806.8952358700003</v>
      </c>
      <c r="E36" s="396">
        <f t="shared" si="9"/>
        <v>232.46034319000003</v>
      </c>
      <c r="F36" s="396">
        <f t="shared" si="9"/>
        <v>236.19879933999997</v>
      </c>
      <c r="G36" s="396">
        <f t="shared" si="9"/>
        <v>88.465936299999996</v>
      </c>
      <c r="H36" s="396">
        <f t="shared" si="9"/>
        <v>9.9669788700000002</v>
      </c>
      <c r="I36" s="396">
        <f t="shared" si="9"/>
        <v>68.320179419999988</v>
      </c>
      <c r="J36" s="396">
        <f t="shared" si="9"/>
        <v>0.12421061</v>
      </c>
      <c r="K36" s="396">
        <f t="shared" si="9"/>
        <v>16.987044490000002</v>
      </c>
      <c r="L36" s="396">
        <f t="shared" si="9"/>
        <v>3459.4187280899996</v>
      </c>
    </row>
    <row r="37" spans="1:12" s="14" customFormat="1" ht="18" customHeight="1">
      <c r="A37" s="30"/>
      <c r="B37" s="31" t="s">
        <v>15</v>
      </c>
      <c r="C37" s="200"/>
      <c r="D37" s="120">
        <v>415.96933827999999</v>
      </c>
      <c r="E37" s="120">
        <v>1.0400793500000001</v>
      </c>
      <c r="F37" s="120">
        <v>5.1955979999999995</v>
      </c>
      <c r="G37" s="120">
        <v>0</v>
      </c>
      <c r="H37" s="120">
        <v>0</v>
      </c>
      <c r="I37" s="120">
        <v>6.3215975200000001</v>
      </c>
      <c r="J37" s="120">
        <v>0</v>
      </c>
      <c r="K37" s="120">
        <v>0</v>
      </c>
      <c r="L37" s="120">
        <f>SUM(D37:K37)</f>
        <v>428.52661315</v>
      </c>
    </row>
    <row r="38" spans="1:12" s="14" customFormat="1" ht="18" customHeight="1">
      <c r="A38" s="30"/>
      <c r="B38" s="31" t="s">
        <v>16</v>
      </c>
      <c r="C38" s="200"/>
      <c r="D38" s="110">
        <v>2390.9258975900002</v>
      </c>
      <c r="E38" s="110">
        <v>231.42026384000002</v>
      </c>
      <c r="F38" s="110">
        <v>231.00320133999998</v>
      </c>
      <c r="G38" s="110">
        <v>88.465936299999996</v>
      </c>
      <c r="H38" s="110">
        <v>9.9669788700000002</v>
      </c>
      <c r="I38" s="110">
        <v>61.998581899999991</v>
      </c>
      <c r="J38" s="110">
        <v>0.12421061</v>
      </c>
      <c r="K38" s="110">
        <v>16.987044490000002</v>
      </c>
      <c r="L38" s="120">
        <f>SUM(D38:K38)</f>
        <v>3030.8921149399998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73.44091315</v>
      </c>
      <c r="E39" s="396">
        <f t="shared" si="10"/>
        <v>2.2011400000000003E-3</v>
      </c>
      <c r="F39" s="396">
        <f t="shared" si="10"/>
        <v>15.197375560000001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0.86336766999999992</v>
      </c>
      <c r="L39" s="396">
        <f t="shared" si="10"/>
        <v>89.503857519999997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73.44091315</v>
      </c>
      <c r="E41" s="110">
        <v>2.2011400000000003E-3</v>
      </c>
      <c r="F41" s="110">
        <v>15.197375560000001</v>
      </c>
      <c r="G41" s="110">
        <v>0</v>
      </c>
      <c r="H41" s="110">
        <v>0</v>
      </c>
      <c r="I41" s="110">
        <v>0</v>
      </c>
      <c r="J41" s="110">
        <v>0</v>
      </c>
      <c r="K41" s="110">
        <v>0.86336766999999992</v>
      </c>
      <c r="L41" s="120">
        <f>SUM(D41:K41)</f>
        <v>89.503857519999997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1073.7923166499997</v>
      </c>
      <c r="E42" s="110">
        <f t="shared" si="11"/>
        <v>30.393318430000001</v>
      </c>
      <c r="F42" s="110">
        <f t="shared" si="11"/>
        <v>23.52775441</v>
      </c>
      <c r="G42" s="110">
        <f t="shared" si="11"/>
        <v>0.10924692</v>
      </c>
      <c r="H42" s="110">
        <f t="shared" si="11"/>
        <v>10.260228870000001</v>
      </c>
      <c r="I42" s="110">
        <f t="shared" si="11"/>
        <v>0.24194541000000003</v>
      </c>
      <c r="J42" s="110">
        <f t="shared" si="11"/>
        <v>0</v>
      </c>
      <c r="K42" s="110">
        <f t="shared" si="11"/>
        <v>0.17676700000000001</v>
      </c>
      <c r="L42" s="110">
        <f t="shared" si="11"/>
        <v>1138.5015776899997</v>
      </c>
    </row>
    <row r="43" spans="1:12" s="14" customFormat="1" ht="18" customHeight="1">
      <c r="A43" s="30"/>
      <c r="B43" s="31" t="s">
        <v>15</v>
      </c>
      <c r="C43" s="200"/>
      <c r="D43" s="110">
        <v>121.56787480000001</v>
      </c>
      <c r="E43" s="110">
        <v>0.42168749</v>
      </c>
      <c r="F43" s="110">
        <v>2.6075111999999998</v>
      </c>
      <c r="G43" s="110">
        <v>0.10924692</v>
      </c>
      <c r="H43" s="110">
        <v>1.996328E-2</v>
      </c>
      <c r="I43" s="110">
        <v>0.24194541000000003</v>
      </c>
      <c r="J43" s="110">
        <v>0</v>
      </c>
      <c r="K43" s="110">
        <v>0.17676700000000001</v>
      </c>
      <c r="L43" s="120">
        <f>SUM(D43:K43)</f>
        <v>125.14499610000001</v>
      </c>
    </row>
    <row r="44" spans="1:12" s="14" customFormat="1" ht="18" customHeight="1">
      <c r="A44" s="30"/>
      <c r="B44" s="31" t="s">
        <v>16</v>
      </c>
      <c r="C44" s="200"/>
      <c r="D44" s="110">
        <v>952.22444184999983</v>
      </c>
      <c r="E44" s="110">
        <v>29.971630940000001</v>
      </c>
      <c r="F44" s="110">
        <v>20.920243209999999</v>
      </c>
      <c r="G44" s="110">
        <v>0</v>
      </c>
      <c r="H44" s="110">
        <v>10.24026559</v>
      </c>
      <c r="I44" s="110">
        <v>0</v>
      </c>
      <c r="J44" s="110">
        <v>0</v>
      </c>
      <c r="K44" s="110">
        <v>0</v>
      </c>
      <c r="L44" s="120">
        <f>SUM(D44:K44)</f>
        <v>1013.3565815899998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3449.2347634500002</v>
      </c>
      <c r="E45" s="471">
        <f t="shared" si="12"/>
        <v>66.639437900000004</v>
      </c>
      <c r="F45" s="471">
        <f t="shared" si="12"/>
        <v>164.46916025000002</v>
      </c>
      <c r="G45" s="471">
        <f t="shared" si="12"/>
        <v>0</v>
      </c>
      <c r="H45" s="471">
        <f t="shared" si="12"/>
        <v>0</v>
      </c>
      <c r="I45" s="471">
        <f t="shared" si="12"/>
        <v>72.970345480000006</v>
      </c>
      <c r="J45" s="471">
        <f t="shared" si="12"/>
        <v>0</v>
      </c>
      <c r="K45" s="471">
        <f t="shared" si="12"/>
        <v>3.1204000000000001</v>
      </c>
      <c r="L45" s="471">
        <f t="shared" si="12"/>
        <v>3756.4341070800001</v>
      </c>
    </row>
    <row r="46" spans="1:12" s="14" customFormat="1" ht="18" customHeight="1">
      <c r="A46" s="30"/>
      <c r="B46" s="31" t="s">
        <v>15</v>
      </c>
      <c r="C46" s="200"/>
      <c r="D46" s="120">
        <v>1794.6454583899999</v>
      </c>
      <c r="E46" s="120">
        <v>0</v>
      </c>
      <c r="F46" s="120">
        <v>117.52503877000004</v>
      </c>
      <c r="G46" s="120">
        <v>0</v>
      </c>
      <c r="H46" s="120">
        <v>0</v>
      </c>
      <c r="I46" s="120">
        <v>40.585465690000007</v>
      </c>
      <c r="J46" s="120">
        <v>0</v>
      </c>
      <c r="K46" s="120">
        <v>0</v>
      </c>
      <c r="L46" s="120">
        <f>SUM(D46:K46)</f>
        <v>1952.7559628500001</v>
      </c>
    </row>
    <row r="47" spans="1:12" s="14" customFormat="1" ht="18" customHeight="1">
      <c r="A47" s="30"/>
      <c r="B47" s="31" t="s">
        <v>16</v>
      </c>
      <c r="C47" s="200"/>
      <c r="D47" s="110">
        <v>1654.5893050600002</v>
      </c>
      <c r="E47" s="110">
        <v>66.639437900000004</v>
      </c>
      <c r="F47" s="110">
        <v>46.944121479999986</v>
      </c>
      <c r="G47" s="110">
        <v>0</v>
      </c>
      <c r="H47" s="110">
        <v>0</v>
      </c>
      <c r="I47" s="110">
        <v>32.384879789999999</v>
      </c>
      <c r="J47" s="110">
        <v>0</v>
      </c>
      <c r="K47" s="110">
        <v>3.1204000000000001</v>
      </c>
      <c r="L47" s="120">
        <f>SUM(D47:K47)</f>
        <v>1803.6781442300003</v>
      </c>
    </row>
    <row r="48" spans="1:12" s="14" customFormat="1" ht="18" customHeight="1">
      <c r="A48" s="29"/>
      <c r="B48" s="12" t="s">
        <v>19</v>
      </c>
      <c r="C48" s="12"/>
      <c r="D48" s="396">
        <f>D45+D32</f>
        <v>11463.918259869999</v>
      </c>
      <c r="E48" s="396">
        <f t="shared" ref="E48:L48" si="13">E45+E32</f>
        <v>477.6816066400001</v>
      </c>
      <c r="F48" s="396">
        <f t="shared" si="13"/>
        <v>622.28475348999996</v>
      </c>
      <c r="G48" s="396">
        <f t="shared" si="13"/>
        <v>186.13396123999999</v>
      </c>
      <c r="H48" s="396">
        <f t="shared" si="13"/>
        <v>25.748569190000001</v>
      </c>
      <c r="I48" s="396">
        <f t="shared" si="13"/>
        <v>206.79302054000004</v>
      </c>
      <c r="J48" s="396">
        <f t="shared" si="13"/>
        <v>0.12421061</v>
      </c>
      <c r="K48" s="396">
        <f t="shared" si="13"/>
        <v>67.749278680000003</v>
      </c>
      <c r="L48" s="396">
        <f t="shared" si="13"/>
        <v>13050.43366026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7051.8969181499961</v>
      </c>
      <c r="E50" s="111">
        <v>388.93739385999993</v>
      </c>
      <c r="F50" s="111">
        <v>449.39175769999991</v>
      </c>
      <c r="G50" s="111">
        <v>165.98915674000003</v>
      </c>
      <c r="H50" s="111">
        <v>24.741181350000002</v>
      </c>
      <c r="I50" s="111">
        <v>133.81670598999997</v>
      </c>
      <c r="J50" s="111">
        <v>0.12421061</v>
      </c>
      <c r="K50" s="111">
        <v>23.283415649999998</v>
      </c>
      <c r="L50" s="110">
        <f>SUM(D50:K50)</f>
        <v>8238.1807400499965</v>
      </c>
    </row>
    <row r="51" spans="1:12" s="14" customFormat="1" ht="18" customHeight="1">
      <c r="A51" s="29"/>
      <c r="B51" s="12" t="s">
        <v>22</v>
      </c>
      <c r="C51" s="12"/>
      <c r="D51" s="111">
        <v>4318.810406999999</v>
      </c>
      <c r="E51" s="111">
        <v>88.744212779999998</v>
      </c>
      <c r="F51" s="111">
        <v>172.89299578999996</v>
      </c>
      <c r="G51" s="111">
        <v>20.144804499999996</v>
      </c>
      <c r="H51" s="111">
        <v>1.00738784</v>
      </c>
      <c r="I51" s="111">
        <v>72.976314550000012</v>
      </c>
      <c r="J51" s="111">
        <v>0</v>
      </c>
      <c r="K51" s="111">
        <v>38.212379390000009</v>
      </c>
      <c r="L51" s="110">
        <f>SUM(D51:K51)</f>
        <v>4712.7885018499992</v>
      </c>
    </row>
    <row r="52" spans="1:12" s="14" customFormat="1" ht="18" customHeight="1">
      <c r="A52" s="29"/>
      <c r="B52" s="12" t="s">
        <v>23</v>
      </c>
      <c r="C52" s="12"/>
      <c r="D52" s="111">
        <v>93.210934709999989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6.2534836400000007</v>
      </c>
      <c r="L52" s="110">
        <f>SUM(D52:K52)</f>
        <v>99.464418349999988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144707.48191965994</v>
      </c>
      <c r="E55" s="471">
        <f t="shared" si="14"/>
        <v>9012.4641050499977</v>
      </c>
      <c r="F55" s="471">
        <f t="shared" si="14"/>
        <v>8683.1013247600004</v>
      </c>
      <c r="G55" s="471">
        <f t="shared" si="14"/>
        <v>6880.505566519998</v>
      </c>
      <c r="H55" s="471">
        <f t="shared" si="14"/>
        <v>1724.2169794099998</v>
      </c>
      <c r="I55" s="471">
        <f t="shared" si="14"/>
        <v>3200.0677429399984</v>
      </c>
      <c r="J55" s="471">
        <f t="shared" si="14"/>
        <v>205.95906927999999</v>
      </c>
      <c r="K55" s="471">
        <f t="shared" si="14"/>
        <v>1836.0688532699999</v>
      </c>
      <c r="L55" s="471">
        <f t="shared" si="14"/>
        <v>176249.86556088991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85851.108692649897</v>
      </c>
      <c r="E56" s="396">
        <f t="shared" si="15"/>
        <v>5830.297902809999</v>
      </c>
      <c r="F56" s="396">
        <f t="shared" si="15"/>
        <v>3767.2313050200009</v>
      </c>
      <c r="G56" s="396">
        <f t="shared" si="15"/>
        <v>5020.7003786299983</v>
      </c>
      <c r="H56" s="396">
        <f t="shared" si="15"/>
        <v>967.76013766999984</v>
      </c>
      <c r="I56" s="396">
        <f t="shared" si="15"/>
        <v>1812.6701190899985</v>
      </c>
      <c r="J56" s="396">
        <f t="shared" si="15"/>
        <v>132.50099261000003</v>
      </c>
      <c r="K56" s="396">
        <f t="shared" si="15"/>
        <v>262.05970882999998</v>
      </c>
      <c r="L56" s="396">
        <f t="shared" si="15"/>
        <v>103644.32923730988</v>
      </c>
    </row>
    <row r="57" spans="1:12" s="14" customFormat="1" ht="18" customHeight="1">
      <c r="A57" s="30"/>
      <c r="B57" s="31" t="s">
        <v>15</v>
      </c>
      <c r="C57" s="200"/>
      <c r="D57" s="120">
        <v>21240.392948970013</v>
      </c>
      <c r="E57" s="120">
        <v>1351.4525068599976</v>
      </c>
      <c r="F57" s="120">
        <v>1012.4316685500005</v>
      </c>
      <c r="G57" s="120">
        <v>613.63822880999953</v>
      </c>
      <c r="H57" s="120">
        <v>113.94124721999997</v>
      </c>
      <c r="I57" s="120">
        <v>166.08238342000007</v>
      </c>
      <c r="J57" s="120">
        <v>2.0976590800000001</v>
      </c>
      <c r="K57" s="120">
        <v>14.591797859999998</v>
      </c>
      <c r="L57" s="120">
        <f>SUM(D57:K57)</f>
        <v>24514.628440770011</v>
      </c>
    </row>
    <row r="58" spans="1:12" s="14" customFormat="1" ht="18" customHeight="1">
      <c r="A58" s="30"/>
      <c r="B58" s="31" t="s">
        <v>16</v>
      </c>
      <c r="C58" s="200"/>
      <c r="D58" s="110">
        <v>64610.715743679881</v>
      </c>
      <c r="E58" s="110">
        <v>4478.8453959500011</v>
      </c>
      <c r="F58" s="110">
        <v>2754.7996364700002</v>
      </c>
      <c r="G58" s="110">
        <v>4407.0621498199989</v>
      </c>
      <c r="H58" s="110">
        <v>853.81889044999991</v>
      </c>
      <c r="I58" s="110">
        <v>1646.5877356699984</v>
      </c>
      <c r="J58" s="110">
        <v>130.40333353000003</v>
      </c>
      <c r="K58" s="110">
        <v>247.46791096999996</v>
      </c>
      <c r="L58" s="120">
        <f>SUM(D58:K58)</f>
        <v>79129.700796539866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37275.730818240052</v>
      </c>
      <c r="E59" s="396">
        <f t="shared" si="16"/>
        <v>2797.316358959999</v>
      </c>
      <c r="F59" s="396">
        <f t="shared" si="16"/>
        <v>3645.4878880199985</v>
      </c>
      <c r="G59" s="396">
        <f t="shared" si="16"/>
        <v>1435.9438610599996</v>
      </c>
      <c r="H59" s="396">
        <f t="shared" si="16"/>
        <v>579.35212048000017</v>
      </c>
      <c r="I59" s="396">
        <f t="shared" si="16"/>
        <v>1019.18043261</v>
      </c>
      <c r="J59" s="396">
        <f t="shared" si="16"/>
        <v>43.518286449999984</v>
      </c>
      <c r="K59" s="396">
        <f t="shared" si="16"/>
        <v>843.49155790999998</v>
      </c>
      <c r="L59" s="396">
        <f t="shared" si="16"/>
        <v>47640.021323730056</v>
      </c>
    </row>
    <row r="60" spans="1:12" s="14" customFormat="1" ht="18" customHeight="1">
      <c r="A60" s="30"/>
      <c r="B60" s="31" t="s">
        <v>15</v>
      </c>
      <c r="C60" s="200"/>
      <c r="D60" s="120">
        <v>12547.870026480015</v>
      </c>
      <c r="E60" s="120">
        <v>831.13676103999933</v>
      </c>
      <c r="F60" s="120">
        <v>46.863653190000001</v>
      </c>
      <c r="G60" s="120">
        <v>26.104984529999996</v>
      </c>
      <c r="H60" s="120">
        <v>0.98446417000000008</v>
      </c>
      <c r="I60" s="120">
        <v>110.09979262000003</v>
      </c>
      <c r="J60" s="120">
        <v>0.12373837</v>
      </c>
      <c r="K60" s="120">
        <v>5.2378074399999992</v>
      </c>
      <c r="L60" s="120">
        <f>SUM(D60:K60)</f>
        <v>13568.421227840015</v>
      </c>
    </row>
    <row r="61" spans="1:12" s="14" customFormat="1" ht="18" customHeight="1">
      <c r="A61" s="30"/>
      <c r="B61" s="31" t="s">
        <v>16</v>
      </c>
      <c r="C61" s="200"/>
      <c r="D61" s="110">
        <v>24727.860791760038</v>
      </c>
      <c r="E61" s="110">
        <v>1966.1795979199997</v>
      </c>
      <c r="F61" s="110">
        <v>3598.6242348299984</v>
      </c>
      <c r="G61" s="110">
        <v>1409.8388765299997</v>
      </c>
      <c r="H61" s="110">
        <v>578.36765631000014</v>
      </c>
      <c r="I61" s="110">
        <v>909.08063999000001</v>
      </c>
      <c r="J61" s="110">
        <v>43.394548079999986</v>
      </c>
      <c r="K61" s="110">
        <v>838.25375047</v>
      </c>
      <c r="L61" s="120">
        <f>SUM(D61:K61)</f>
        <v>34071.60009589004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13390.583455199996</v>
      </c>
      <c r="E62" s="396">
        <f t="shared" si="17"/>
        <v>1.3293900000000001E-2</v>
      </c>
      <c r="F62" s="396">
        <f t="shared" si="17"/>
        <v>654.34151040000017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7.4172098800000006</v>
      </c>
      <c r="L62" s="396">
        <f t="shared" si="17"/>
        <v>14052.355469379996</v>
      </c>
    </row>
    <row r="63" spans="1:12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13390.583455199996</v>
      </c>
      <c r="E64" s="110">
        <v>1.3293900000000001E-2</v>
      </c>
      <c r="F64" s="110">
        <v>654.34151040000017</v>
      </c>
      <c r="G64" s="110">
        <v>0</v>
      </c>
      <c r="H64" s="110">
        <v>0</v>
      </c>
      <c r="I64" s="110">
        <v>0</v>
      </c>
      <c r="J64" s="110">
        <v>0</v>
      </c>
      <c r="K64" s="110">
        <v>7.4172098800000006</v>
      </c>
      <c r="L64" s="120">
        <f>SUM(D64:K64)</f>
        <v>14052.355469379996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8190.0589535699992</v>
      </c>
      <c r="E65" s="110">
        <f t="shared" si="18"/>
        <v>384.83654938000006</v>
      </c>
      <c r="F65" s="110">
        <f t="shared" si="18"/>
        <v>616.0406213199999</v>
      </c>
      <c r="G65" s="110">
        <f t="shared" si="18"/>
        <v>423.86132683</v>
      </c>
      <c r="H65" s="110">
        <f t="shared" si="18"/>
        <v>177.10472125999999</v>
      </c>
      <c r="I65" s="110">
        <f t="shared" si="18"/>
        <v>368.21719124000003</v>
      </c>
      <c r="J65" s="110">
        <f t="shared" si="18"/>
        <v>29.939790219999999</v>
      </c>
      <c r="K65" s="110">
        <f t="shared" si="18"/>
        <v>723.10037665000004</v>
      </c>
      <c r="L65" s="110">
        <f t="shared" si="18"/>
        <v>10913.159530469999</v>
      </c>
    </row>
    <row r="66" spans="1:17" s="14" customFormat="1" ht="18" customHeight="1">
      <c r="A66" s="30"/>
      <c r="B66" s="31" t="s">
        <v>15</v>
      </c>
      <c r="C66" s="200"/>
      <c r="D66" s="110">
        <v>487.62902360999976</v>
      </c>
      <c r="E66" s="110">
        <v>96.383773860000005</v>
      </c>
      <c r="F66" s="110">
        <v>95.594516370000008</v>
      </c>
      <c r="G66" s="110">
        <v>86.188872180000047</v>
      </c>
      <c r="H66" s="110">
        <v>61.255648839999992</v>
      </c>
      <c r="I66" s="110">
        <v>151.16420405000005</v>
      </c>
      <c r="J66" s="110">
        <v>4.80192584</v>
      </c>
      <c r="K66" s="110">
        <v>40.31325854</v>
      </c>
      <c r="L66" s="120">
        <f>SUM(D66:K66)</f>
        <v>1023.3312232899999</v>
      </c>
    </row>
    <row r="67" spans="1:17" s="14" customFormat="1" ht="18" customHeight="1">
      <c r="A67" s="30"/>
      <c r="B67" s="31" t="s">
        <v>16</v>
      </c>
      <c r="C67" s="200"/>
      <c r="D67" s="110">
        <v>7702.4299299599998</v>
      </c>
      <c r="E67" s="110">
        <v>288.45277552000005</v>
      </c>
      <c r="F67" s="110">
        <v>520.44610494999995</v>
      </c>
      <c r="G67" s="110">
        <v>337.67245464999996</v>
      </c>
      <c r="H67" s="110">
        <v>115.84907242</v>
      </c>
      <c r="I67" s="110">
        <v>217.05298719000001</v>
      </c>
      <c r="J67" s="110">
        <v>25.13786438</v>
      </c>
      <c r="K67" s="110">
        <v>682.78711811000005</v>
      </c>
      <c r="L67" s="120">
        <f>SUM(D67:K67)</f>
        <v>9889.8283071799979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1813.3913121000001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1813.3913121000001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1813.3913121000001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1813.3913121000001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146520.87323175994</v>
      </c>
      <c r="E71" s="396">
        <f t="shared" ref="E71:L71" si="20">E68+E55</f>
        <v>9012.4641050499977</v>
      </c>
      <c r="F71" s="396">
        <f t="shared" si="20"/>
        <v>8683.1013247600004</v>
      </c>
      <c r="G71" s="396">
        <f t="shared" si="20"/>
        <v>6880.505566519998</v>
      </c>
      <c r="H71" s="396">
        <f t="shared" si="20"/>
        <v>1724.2169794099998</v>
      </c>
      <c r="I71" s="396">
        <f t="shared" si="20"/>
        <v>3200.0677429399984</v>
      </c>
      <c r="J71" s="396">
        <f t="shared" si="20"/>
        <v>205.95906927999999</v>
      </c>
      <c r="K71" s="396">
        <f t="shared" si="20"/>
        <v>1836.0688532699999</v>
      </c>
      <c r="L71" s="396">
        <f t="shared" si="20"/>
        <v>178063.25687298991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141915.66189504977</v>
      </c>
      <c r="E73" s="111">
        <v>8969.7361927299989</v>
      </c>
      <c r="F73" s="111">
        <v>8618.9352845099966</v>
      </c>
      <c r="G73" s="111">
        <v>6084.2568776899998</v>
      </c>
      <c r="H73" s="111">
        <v>1722.4615546400014</v>
      </c>
      <c r="I73" s="111">
        <v>3120.8848650900013</v>
      </c>
      <c r="J73" s="111">
        <v>171.84343299</v>
      </c>
      <c r="K73" s="111">
        <v>1774.1341776500055</v>
      </c>
      <c r="L73" s="120">
        <f>SUM(D73:K73)</f>
        <v>172377.91428034974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4605.2113366999984</v>
      </c>
      <c r="E74" s="111">
        <v>42.727912320000002</v>
      </c>
      <c r="F74" s="111">
        <v>64.166040240000001</v>
      </c>
      <c r="G74" s="111">
        <v>796.24868884000011</v>
      </c>
      <c r="H74" s="111">
        <v>1.7554247699999999</v>
      </c>
      <c r="I74" s="111">
        <v>79.182877840000003</v>
      </c>
      <c r="J74" s="111">
        <v>34.115636280000004</v>
      </c>
      <c r="K74" s="111">
        <v>61.93467562</v>
      </c>
      <c r="L74" s="120">
        <f>SUM(D74:K74)</f>
        <v>5685.342592609999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May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838.16493562999995</v>
      </c>
      <c r="E13" s="471">
        <f t="shared" ref="E13:L13" si="0">E14+E17+E20+E23</f>
        <v>5511.0407895500002</v>
      </c>
      <c r="F13" s="471">
        <f t="shared" si="0"/>
        <v>2752.8543472199995</v>
      </c>
      <c r="G13" s="471">
        <f t="shared" si="0"/>
        <v>21.037816070000002</v>
      </c>
      <c r="H13" s="471">
        <f t="shared" si="0"/>
        <v>53.952132459999994</v>
      </c>
      <c r="I13" s="471">
        <f t="shared" si="0"/>
        <v>179.28325816999998</v>
      </c>
      <c r="J13" s="471">
        <f t="shared" si="0"/>
        <v>147.27011300000001</v>
      </c>
      <c r="K13" s="471">
        <f t="shared" si="0"/>
        <v>9503.603392099998</v>
      </c>
      <c r="L13" s="471">
        <f t="shared" si="0"/>
        <v>927.42334682500018</v>
      </c>
      <c r="M13" s="120">
        <f>L13+K13+'A2'!L13+'A1'!M13</f>
        <v>601593.43322427536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359.06262731999988</v>
      </c>
      <c r="E14" s="396">
        <f t="shared" si="1"/>
        <v>2057.9782167900003</v>
      </c>
      <c r="F14" s="396">
        <f t="shared" si="1"/>
        <v>1585.0004693999995</v>
      </c>
      <c r="G14" s="396">
        <f t="shared" si="1"/>
        <v>16.895837620000002</v>
      </c>
      <c r="H14" s="396">
        <f t="shared" si="1"/>
        <v>53.74261044</v>
      </c>
      <c r="I14" s="396">
        <f t="shared" si="1"/>
        <v>100.53184173</v>
      </c>
      <c r="J14" s="396">
        <f t="shared" si="1"/>
        <v>38.433821559999998</v>
      </c>
      <c r="K14" s="396">
        <f t="shared" si="1"/>
        <v>4211.6454248599994</v>
      </c>
      <c r="L14" s="397">
        <f>SUM(L15:L16)</f>
        <v>226.51882253500011</v>
      </c>
      <c r="M14" s="396">
        <f>SUM(M15:M16)</f>
        <v>275908.3754286152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24.62761703</v>
      </c>
      <c r="E15" s="120">
        <v>70.280827250000002</v>
      </c>
      <c r="F15" s="120">
        <v>17.552813100000002</v>
      </c>
      <c r="G15" s="120">
        <v>9.6379218600000005</v>
      </c>
      <c r="H15" s="120">
        <v>0</v>
      </c>
      <c r="I15" s="120">
        <v>0</v>
      </c>
      <c r="J15" s="120">
        <v>0.58679641999999999</v>
      </c>
      <c r="K15" s="110">
        <f>SUM(D15:J15)</f>
        <v>122.68597566000001</v>
      </c>
      <c r="L15" s="383">
        <v>14.642754439999996</v>
      </c>
      <c r="M15" s="120">
        <f>L15+K15+'A2'!L15+'A1'!M15</f>
        <v>144537.73774123011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334.43501028999987</v>
      </c>
      <c r="E16" s="110">
        <v>1987.6973895400004</v>
      </c>
      <c r="F16" s="110">
        <v>1567.4476562999994</v>
      </c>
      <c r="G16" s="110">
        <v>7.2579157599999995</v>
      </c>
      <c r="H16" s="110">
        <v>53.74261044</v>
      </c>
      <c r="I16" s="110">
        <v>100.53184173</v>
      </c>
      <c r="J16" s="110">
        <v>37.84702514</v>
      </c>
      <c r="K16" s="110">
        <f>SUM(D16:J16)</f>
        <v>4088.9594491999997</v>
      </c>
      <c r="L16" s="383">
        <v>211.87606809500011</v>
      </c>
      <c r="M16" s="120">
        <f>L16+K16+'A2'!L16+'A1'!M16</f>
        <v>131370.63768738508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332.57202894</v>
      </c>
      <c r="E17" s="396">
        <f t="shared" si="2"/>
        <v>2906.5991101999998</v>
      </c>
      <c r="F17" s="396">
        <f t="shared" si="2"/>
        <v>983.24804682000024</v>
      </c>
      <c r="G17" s="396">
        <f t="shared" si="2"/>
        <v>3.9122093700000002</v>
      </c>
      <c r="H17" s="396">
        <f t="shared" si="2"/>
        <v>2.762823E-2</v>
      </c>
      <c r="I17" s="396">
        <f t="shared" si="2"/>
        <v>72.767196089999999</v>
      </c>
      <c r="J17" s="396">
        <f t="shared" si="2"/>
        <v>102.89574096</v>
      </c>
      <c r="K17" s="396">
        <f t="shared" si="2"/>
        <v>4402.02196061</v>
      </c>
      <c r="L17" s="397">
        <f>SUM(L18:L19)</f>
        <v>598.58276831499995</v>
      </c>
      <c r="M17" s="396">
        <f>SUM(M18:M19)</f>
        <v>201327.20068005481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0.29040611999999999</v>
      </c>
      <c r="E18" s="120">
        <v>12.707232330000004</v>
      </c>
      <c r="F18" s="120">
        <v>2.8200062300000002</v>
      </c>
      <c r="G18" s="120">
        <v>1.49189102</v>
      </c>
      <c r="H18" s="120">
        <v>2.762823E-2</v>
      </c>
      <c r="I18" s="120">
        <v>0.16995272</v>
      </c>
      <c r="J18" s="120">
        <v>2.0559229999999998E-2</v>
      </c>
      <c r="K18" s="110">
        <f>SUM(D18:J18)</f>
        <v>17.527675880000007</v>
      </c>
      <c r="L18" s="383">
        <v>11.397042924999999</v>
      </c>
      <c r="M18" s="120">
        <f>L18+K18+'A2'!L18+'A1'!M18</f>
        <v>23810.482474395078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332.28162282</v>
      </c>
      <c r="E19" s="110">
        <v>2893.8918778699999</v>
      </c>
      <c r="F19" s="110">
        <v>980.42804059000025</v>
      </c>
      <c r="G19" s="110">
        <v>2.4203183500000001</v>
      </c>
      <c r="H19" s="110">
        <v>0</v>
      </c>
      <c r="I19" s="110">
        <v>72.597243370000001</v>
      </c>
      <c r="J19" s="110">
        <v>102.87518172999999</v>
      </c>
      <c r="K19" s="110">
        <f>SUM(D19:J19)</f>
        <v>4384.4942847299999</v>
      </c>
      <c r="L19" s="383">
        <v>587.1857253899999</v>
      </c>
      <c r="M19" s="120">
        <f>L19+K19+'A2'!L19+'A1'!M19</f>
        <v>177516.71820565974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415.91971475000003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415.91971475000003</v>
      </c>
      <c r="L20" s="397">
        <f>SUM(L21:L22)</f>
        <v>2.9229740699999995</v>
      </c>
      <c r="M20" s="396">
        <f>SUM(M21:M22)</f>
        <v>5041.1055270799989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1.5165929999999999E-2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1.5165929999999999E-2</v>
      </c>
      <c r="L21" s="383">
        <v>3.094823E-2</v>
      </c>
      <c r="M21" s="120">
        <f>L21+K21+'A2'!L21+'A1'!M21</f>
        <v>441.71249260000002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415.90454882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415.90454882</v>
      </c>
      <c r="L22" s="383">
        <v>2.8920258399999996</v>
      </c>
      <c r="M22" s="120">
        <f>L22+K22+'A2'!L22+'A1'!M22</f>
        <v>4599.3930344799992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146.53027936999999</v>
      </c>
      <c r="E23" s="110">
        <f t="shared" si="4"/>
        <v>130.54374781000004</v>
      </c>
      <c r="F23" s="110">
        <f t="shared" si="4"/>
        <v>184.60583100000005</v>
      </c>
      <c r="G23" s="110">
        <f t="shared" si="4"/>
        <v>0.22976908000000001</v>
      </c>
      <c r="H23" s="110">
        <f t="shared" si="4"/>
        <v>0.18189378999999997</v>
      </c>
      <c r="I23" s="110">
        <f t="shared" si="4"/>
        <v>5.9842203500000002</v>
      </c>
      <c r="J23" s="110">
        <f t="shared" si="4"/>
        <v>5.9405504800000006</v>
      </c>
      <c r="K23" s="110">
        <f t="shared" si="4"/>
        <v>474.01629188000004</v>
      </c>
      <c r="L23" s="397">
        <f>SUM(L24:L25)</f>
        <v>99.398781905000021</v>
      </c>
      <c r="M23" s="396">
        <f>SUM(M24:M25)</f>
        <v>119316.75158852528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144.27062401999999</v>
      </c>
      <c r="E24" s="110">
        <v>90.378150050000031</v>
      </c>
      <c r="F24" s="110">
        <v>154.52910057000005</v>
      </c>
      <c r="G24" s="110">
        <v>0.22757768</v>
      </c>
      <c r="H24" s="110">
        <v>0.17809861999999999</v>
      </c>
      <c r="I24" s="110">
        <v>5.9842203500000002</v>
      </c>
      <c r="J24" s="110">
        <v>5.6894602800000005</v>
      </c>
      <c r="K24" s="110">
        <f>SUM(D24:J24)</f>
        <v>401.25723157000004</v>
      </c>
      <c r="L24" s="383">
        <v>84.056774205000025</v>
      </c>
      <c r="M24" s="120">
        <f>L24+K24+'A2'!L24+'A1'!M24</f>
        <v>68108.039785735236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2.2596553500000001</v>
      </c>
      <c r="E25" s="110">
        <v>40.165597760000018</v>
      </c>
      <c r="F25" s="110">
        <v>30.076730430000001</v>
      </c>
      <c r="G25" s="110">
        <v>2.1913999999999996E-3</v>
      </c>
      <c r="H25" s="110">
        <v>3.7951700000000001E-3</v>
      </c>
      <c r="I25" s="110">
        <v>0</v>
      </c>
      <c r="J25" s="110">
        <v>0.25109019999999999</v>
      </c>
      <c r="K25" s="110">
        <f>SUM(D25:J25)</f>
        <v>72.759060310000024</v>
      </c>
      <c r="L25" s="383">
        <v>15.3420077</v>
      </c>
      <c r="M25" s="120">
        <f>L25+K25+'A2'!L25+'A1'!M25</f>
        <v>51208.711802790036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120933.69192718001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120919.26767373002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14.424253449999998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838.16493562999995</v>
      </c>
      <c r="E29" s="396">
        <f t="shared" ref="E29:K29" si="6">E26+E13</f>
        <v>5511.0407895500002</v>
      </c>
      <c r="F29" s="396">
        <f t="shared" si="6"/>
        <v>2752.8543472199995</v>
      </c>
      <c r="G29" s="396">
        <f t="shared" si="6"/>
        <v>21.037816070000002</v>
      </c>
      <c r="H29" s="396">
        <f t="shared" si="6"/>
        <v>53.952132459999994</v>
      </c>
      <c r="I29" s="396">
        <f t="shared" si="6"/>
        <v>179.28325816999998</v>
      </c>
      <c r="J29" s="396">
        <f t="shared" si="6"/>
        <v>147.27011300000001</v>
      </c>
      <c r="K29" s="396">
        <f t="shared" si="6"/>
        <v>9503.603392099998</v>
      </c>
      <c r="L29" s="396">
        <f>L26+L13</f>
        <v>927.42334682500018</v>
      </c>
      <c r="M29" s="396">
        <f>M26+M13</f>
        <v>722527.1251514554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66.044018500000007</v>
      </c>
      <c r="E32" s="471">
        <f t="shared" si="7"/>
        <v>405.07878454000002</v>
      </c>
      <c r="F32" s="471">
        <f t="shared" si="7"/>
        <v>104.89143297</v>
      </c>
      <c r="G32" s="471">
        <f t="shared" si="7"/>
        <v>1.7032729</v>
      </c>
      <c r="H32" s="471">
        <f t="shared" si="7"/>
        <v>0</v>
      </c>
      <c r="I32" s="471">
        <f t="shared" si="7"/>
        <v>13.997626610000001</v>
      </c>
      <c r="J32" s="471">
        <f t="shared" si="7"/>
        <v>28.831964430000003</v>
      </c>
      <c r="K32" s="471">
        <f t="shared" si="7"/>
        <v>620.54709994999996</v>
      </c>
      <c r="L32" s="473"/>
      <c r="M32" s="120">
        <f>L32+K32+'A2'!L32+'A1'!M32</f>
        <v>26970.911259430002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25.242829049999997</v>
      </c>
      <c r="E33" s="396">
        <f t="shared" si="8"/>
        <v>129.60448746</v>
      </c>
      <c r="F33" s="396">
        <f t="shared" si="8"/>
        <v>72.930173199999999</v>
      </c>
      <c r="G33" s="396">
        <f t="shared" si="8"/>
        <v>1.7032729</v>
      </c>
      <c r="H33" s="396">
        <f t="shared" si="8"/>
        <v>0</v>
      </c>
      <c r="I33" s="396">
        <f t="shared" si="8"/>
        <v>2.7995899900000003</v>
      </c>
      <c r="J33" s="396">
        <f t="shared" si="8"/>
        <v>7.8341038299999992</v>
      </c>
      <c r="K33" s="396">
        <f t="shared" si="8"/>
        <v>240.11445642999999</v>
      </c>
      <c r="L33" s="397">
        <f t="shared" si="8"/>
        <v>28.882311734999998</v>
      </c>
      <c r="M33" s="396">
        <f t="shared" si="8"/>
        <v>8986.9493488650005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0.16874150000000002</v>
      </c>
      <c r="E34" s="120">
        <v>5.8830035499999997</v>
      </c>
      <c r="F34" s="120">
        <v>1.99698869</v>
      </c>
      <c r="G34" s="120">
        <v>1.7032729</v>
      </c>
      <c r="H34" s="120">
        <v>0</v>
      </c>
      <c r="I34" s="120">
        <v>0</v>
      </c>
      <c r="J34" s="120">
        <v>0</v>
      </c>
      <c r="K34" s="110">
        <f>SUM(D34:J34)</f>
        <v>9.7520066399999994</v>
      </c>
      <c r="L34" s="383">
        <v>5.3490107250000003</v>
      </c>
      <c r="M34" s="120">
        <f>L34+K34+'A2'!L34+'A1'!M34</f>
        <v>897.44312941500016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25.074087549999998</v>
      </c>
      <c r="E35" s="110">
        <v>123.72148391</v>
      </c>
      <c r="F35" s="110">
        <v>70.933184510000004</v>
      </c>
      <c r="G35" s="110">
        <v>0</v>
      </c>
      <c r="H35" s="110">
        <v>0</v>
      </c>
      <c r="I35" s="110">
        <v>2.7995899900000003</v>
      </c>
      <c r="J35" s="110">
        <v>7.8341038299999992</v>
      </c>
      <c r="K35" s="110">
        <f>SUM(D35:J35)</f>
        <v>230.36244979</v>
      </c>
      <c r="L35" s="383">
        <v>23.533301009999999</v>
      </c>
      <c r="M35" s="120">
        <f>L35+K35+'A2'!L35+'A1'!M35</f>
        <v>8089.5062194500006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39.186188399999999</v>
      </c>
      <c r="E36" s="396">
        <f t="shared" si="9"/>
        <v>251.18581484000001</v>
      </c>
      <c r="F36" s="396">
        <f t="shared" si="9"/>
        <v>31.961259769999998</v>
      </c>
      <c r="G36" s="396">
        <f t="shared" si="9"/>
        <v>0</v>
      </c>
      <c r="H36" s="396">
        <f t="shared" si="9"/>
        <v>0</v>
      </c>
      <c r="I36" s="396">
        <f t="shared" si="9"/>
        <v>11.19803662</v>
      </c>
      <c r="J36" s="396">
        <f t="shared" si="9"/>
        <v>20.997860600000003</v>
      </c>
      <c r="K36" s="396">
        <f t="shared" si="9"/>
        <v>354.52916023</v>
      </c>
      <c r="L36" s="397">
        <f>SUM(L37:L38)</f>
        <v>18.992452544999999</v>
      </c>
      <c r="M36" s="396">
        <f>SUM(M37:M38)</f>
        <v>12926.419554625005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0.28087455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0.28087455</v>
      </c>
      <c r="L37" s="383">
        <v>0</v>
      </c>
      <c r="M37" s="120">
        <f>L37+K37+'A2'!L37+'A1'!M37</f>
        <v>502.84723932999998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39.186188399999999</v>
      </c>
      <c r="E38" s="110">
        <v>250.90494029000001</v>
      </c>
      <c r="F38" s="110">
        <v>31.961259769999998</v>
      </c>
      <c r="G38" s="110">
        <v>0</v>
      </c>
      <c r="H38" s="110">
        <v>0</v>
      </c>
      <c r="I38" s="110">
        <v>11.19803662</v>
      </c>
      <c r="J38" s="110">
        <v>20.997860600000003</v>
      </c>
      <c r="K38" s="110">
        <f>SUM(D38:J38)</f>
        <v>354.24828567999998</v>
      </c>
      <c r="L38" s="383">
        <v>18.992452544999999</v>
      </c>
      <c r="M38" s="120">
        <f>L38+K38+'A2'!L38+'A1'!M38</f>
        <v>12423.572315295005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24.260535239999999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24.260535239999999</v>
      </c>
      <c r="L39" s="397">
        <f>SUM(L40:L41)</f>
        <v>0.43168383499999996</v>
      </c>
      <c r="M39" s="396">
        <f>SUM(M40:M41)</f>
        <v>114.50576295499999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24.260535239999999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24.260535239999999</v>
      </c>
      <c r="L41" s="383">
        <v>0.43168383499999996</v>
      </c>
      <c r="M41" s="120">
        <f>L41+K41+'A2'!L41+'A1'!M41</f>
        <v>114.50576295499999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1.6150010499999998</v>
      </c>
      <c r="E42" s="110">
        <f t="shared" si="11"/>
        <v>2.7947E-2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1.6429480499999998</v>
      </c>
      <c r="L42" s="397">
        <f>SUM(L43:L44)</f>
        <v>1.6467377999999999</v>
      </c>
      <c r="M42" s="396">
        <f>SUM(M43:M44)</f>
        <v>4992.9897788999988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1.6150010499999998</v>
      </c>
      <c r="E43" s="110">
        <v>2.7947E-2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1.6429480499999998</v>
      </c>
      <c r="L43" s="383">
        <v>1.6467377999999999</v>
      </c>
      <c r="M43" s="120">
        <f>L43+K43+'A2'!L43+'A1'!M43</f>
        <v>3460.6905126499996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0</v>
      </c>
      <c r="M44" s="120">
        <f>L44+K44+'A2'!L44+'A1'!M44</f>
        <v>1532.2992662499996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1.5601999999999998</v>
      </c>
      <c r="M45" s="396">
        <f>SUM(M46:M47)</f>
        <v>8266.8026894400009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5387.385892190001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1.5601999999999998</v>
      </c>
      <c r="M47" s="120">
        <f>L47+K47+'A2'!L47+'A1'!M47</f>
        <v>2879.4167972499999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66.044018500000007</v>
      </c>
      <c r="E48" s="396">
        <f t="shared" ref="E48:K48" si="13">E45+E32</f>
        <v>405.07878454000002</v>
      </c>
      <c r="F48" s="396">
        <f t="shared" si="13"/>
        <v>104.89143297</v>
      </c>
      <c r="G48" s="396">
        <f t="shared" si="13"/>
        <v>1.7032729</v>
      </c>
      <c r="H48" s="396">
        <f t="shared" si="13"/>
        <v>0</v>
      </c>
      <c r="I48" s="396">
        <f t="shared" si="13"/>
        <v>13.997626610000001</v>
      </c>
      <c r="J48" s="396">
        <f t="shared" si="13"/>
        <v>28.831964430000003</v>
      </c>
      <c r="K48" s="396">
        <f t="shared" si="13"/>
        <v>620.54709994999996</v>
      </c>
      <c r="L48" s="396">
        <f>L45+L32</f>
        <v>1.5601999999999998</v>
      </c>
      <c r="M48" s="396">
        <f>M45+M32</f>
        <v>35237.713948870005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63.195401279999984</v>
      </c>
      <c r="E50" s="111">
        <v>405.07878454000007</v>
      </c>
      <c r="F50" s="111">
        <v>104.89143297</v>
      </c>
      <c r="G50" s="111">
        <v>1.7032729</v>
      </c>
      <c r="H50" s="111">
        <v>0</v>
      </c>
      <c r="I50" s="111">
        <v>13.997626609999999</v>
      </c>
      <c r="J50" s="120">
        <v>28.831964430000003</v>
      </c>
      <c r="K50" s="110">
        <f>SUM(D50:J50)</f>
        <v>617.69848273000002</v>
      </c>
      <c r="L50" s="387">
        <v>26.162429959999994</v>
      </c>
      <c r="M50" s="120">
        <f>L50+K50+'A2'!L50+'A1'!M50</f>
        <v>16094.797465389991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2.8486172199999995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2.8486172199999995</v>
      </c>
      <c r="L51" s="387">
        <v>22.224214134999997</v>
      </c>
      <c r="M51" s="120">
        <f>L51+K51+'A2'!L51+'A1'!M51</f>
        <v>16241.924586035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3.1267418200000003</v>
      </c>
      <c r="M52" s="120">
        <f>L52+K52+'A2'!L52+'A1'!M52</f>
        <v>2950.9450833800001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190.89282982000003</v>
      </c>
      <c r="E55" s="471">
        <f t="shared" si="14"/>
        <v>612.56929863000005</v>
      </c>
      <c r="F55" s="471">
        <f t="shared" si="14"/>
        <v>294.87625004</v>
      </c>
      <c r="G55" s="471">
        <f t="shared" si="14"/>
        <v>0</v>
      </c>
      <c r="H55" s="471">
        <f t="shared" si="14"/>
        <v>72.660080769999993</v>
      </c>
      <c r="I55" s="471">
        <f t="shared" si="14"/>
        <v>12.705660690000002</v>
      </c>
      <c r="J55" s="471">
        <f t="shared" si="14"/>
        <v>736.40849749999995</v>
      </c>
      <c r="K55" s="471">
        <f t="shared" si="14"/>
        <v>1920.11261745</v>
      </c>
      <c r="L55" s="471">
        <f t="shared" si="14"/>
        <v>1287.94781216</v>
      </c>
      <c r="M55" s="120">
        <f>L55+K55+'A2'!L55+'A1'!M55</f>
        <v>488862.91930640029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143.83424398000002</v>
      </c>
      <c r="E56" s="396">
        <f t="shared" si="15"/>
        <v>201.73760823999996</v>
      </c>
      <c r="F56" s="396">
        <f t="shared" si="15"/>
        <v>60.964119170000011</v>
      </c>
      <c r="G56" s="396">
        <f t="shared" si="15"/>
        <v>0</v>
      </c>
      <c r="H56" s="396">
        <f t="shared" si="15"/>
        <v>72.660080769999993</v>
      </c>
      <c r="I56" s="396">
        <f t="shared" si="15"/>
        <v>5.6615072</v>
      </c>
      <c r="J56" s="396">
        <f t="shared" si="15"/>
        <v>562.19699686000001</v>
      </c>
      <c r="K56" s="396">
        <f t="shared" si="15"/>
        <v>1047.05455622</v>
      </c>
      <c r="L56" s="397">
        <f t="shared" si="15"/>
        <v>412.12835283999993</v>
      </c>
      <c r="M56" s="396">
        <f t="shared" si="15"/>
        <v>303519.1536439503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0.52890800999999987</v>
      </c>
      <c r="E57" s="120">
        <v>0.41489381999999997</v>
      </c>
      <c r="F57" s="120">
        <v>0.88647031999999992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1.8302721499999999</v>
      </c>
      <c r="L57" s="383">
        <v>7.295898929999999</v>
      </c>
      <c r="M57" s="120">
        <f>L57+K57+'A2'!L57+'A1'!M57</f>
        <v>132250.9816096804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143.30533597000002</v>
      </c>
      <c r="E58" s="110">
        <v>201.32271441999995</v>
      </c>
      <c r="F58" s="110">
        <v>60.07764885000001</v>
      </c>
      <c r="G58" s="110">
        <v>0</v>
      </c>
      <c r="H58" s="110">
        <v>72.660080769999993</v>
      </c>
      <c r="I58" s="110">
        <v>5.6615072</v>
      </c>
      <c r="J58" s="110">
        <v>562.19699686000001</v>
      </c>
      <c r="K58" s="110">
        <f>SUM(D58:J58)</f>
        <v>1045.2242840700001</v>
      </c>
      <c r="L58" s="383">
        <v>404.83245390999991</v>
      </c>
      <c r="M58" s="120">
        <f>L58+K58+'A2'!L58+'A1'!M58</f>
        <v>171268.1720342699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7.8207636199999992</v>
      </c>
      <c r="E59" s="396">
        <f t="shared" si="16"/>
        <v>55.498953179999994</v>
      </c>
      <c r="F59" s="396">
        <f t="shared" si="16"/>
        <v>131.86421575999998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35.684282879999991</v>
      </c>
      <c r="K59" s="396">
        <f t="shared" si="16"/>
        <v>230.86821543999994</v>
      </c>
      <c r="L59" s="397">
        <f>SUM(L60:L61)</f>
        <v>441.29705719500004</v>
      </c>
      <c r="M59" s="396">
        <f>SUM(M60:M61)</f>
        <v>118083.044092895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5.307195479999999</v>
      </c>
      <c r="F60" s="120">
        <v>0.28569347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5.592888949999999</v>
      </c>
      <c r="L60" s="383">
        <v>2.6189037199999996</v>
      </c>
      <c r="M60" s="120">
        <f>L60+K60+'A2'!L60+'A1'!M60</f>
        <v>46582.229483829993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7.8207636199999992</v>
      </c>
      <c r="E61" s="110">
        <v>50.191757699999997</v>
      </c>
      <c r="F61" s="110">
        <v>131.57852228999997</v>
      </c>
      <c r="G61" s="110">
        <v>0</v>
      </c>
      <c r="H61" s="110">
        <v>0</v>
      </c>
      <c r="I61" s="110">
        <v>0</v>
      </c>
      <c r="J61" s="110">
        <v>35.684282879999991</v>
      </c>
      <c r="K61" s="110">
        <f>SUM(D61:J61)</f>
        <v>225.27532648999994</v>
      </c>
      <c r="L61" s="383">
        <v>438.67815347500004</v>
      </c>
      <c r="M61" s="120">
        <f>L61+K61+'A2'!L61+'A1'!M61</f>
        <v>71500.814609064997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279.96497338000006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279.96497338000006</v>
      </c>
      <c r="L62" s="397">
        <f>SUM(L63:L64)</f>
        <v>3.7086049399999998</v>
      </c>
      <c r="M62" s="396">
        <f>SUM(M63:M64)</f>
        <v>38692.979933660012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/>
      <c r="M63" s="120">
        <f>L63+K63+'A2'!L63+'A1'!M63</f>
        <v>0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279.96497338000006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279.96497338000006</v>
      </c>
      <c r="L64" s="383">
        <v>3.7086049399999998</v>
      </c>
      <c r="M64" s="120">
        <f>L64+K64+'A2'!L64+'A1'!M64</f>
        <v>38692.979933660012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39.237822220000005</v>
      </c>
      <c r="E65" s="110">
        <f t="shared" si="18"/>
        <v>75.367763830000001</v>
      </c>
      <c r="F65" s="110">
        <f t="shared" si="18"/>
        <v>102.04791511000002</v>
      </c>
      <c r="G65" s="110">
        <f t="shared" si="18"/>
        <v>0</v>
      </c>
      <c r="H65" s="110">
        <f t="shared" si="18"/>
        <v>0</v>
      </c>
      <c r="I65" s="110">
        <f t="shared" si="18"/>
        <v>7.0441534900000011</v>
      </c>
      <c r="J65" s="110">
        <f t="shared" si="18"/>
        <v>138.52721776000001</v>
      </c>
      <c r="K65" s="110">
        <f t="shared" si="18"/>
        <v>362.22487241000005</v>
      </c>
      <c r="L65" s="397">
        <f>SUM(L66:L67)</f>
        <v>430.81379718500006</v>
      </c>
      <c r="M65" s="396">
        <f>SUM(M66:M67)</f>
        <v>28567.741635894999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39.237822220000005</v>
      </c>
      <c r="E66" s="110">
        <v>75.367763830000001</v>
      </c>
      <c r="F66" s="110">
        <v>102.04791511000002</v>
      </c>
      <c r="G66" s="110">
        <v>0</v>
      </c>
      <c r="H66" s="110">
        <v>0</v>
      </c>
      <c r="I66" s="110">
        <v>7.0441534900000011</v>
      </c>
      <c r="J66" s="110">
        <v>6.6779667199999997</v>
      </c>
      <c r="K66" s="110">
        <f>SUM(D66:J66)</f>
        <v>230.37562137000003</v>
      </c>
      <c r="L66" s="383">
        <v>23.495612610000009</v>
      </c>
      <c r="M66" s="120">
        <f>L66+K66+'A2'!L66+'A1'!M66</f>
        <v>7183.2686147999975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131.84925104000001</v>
      </c>
      <c r="K67" s="110">
        <f>SUM(D67:J67)</f>
        <v>131.84925104000001</v>
      </c>
      <c r="L67" s="383">
        <v>407.31818457500003</v>
      </c>
      <c r="M67" s="120">
        <f>L67+K67+'A2'!L67+'A1'!M67</f>
        <v>21384.473021095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112774.08691687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112774.08691687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190.89282982000003</v>
      </c>
      <c r="E71" s="396">
        <f t="shared" ref="E71:K71" si="20">E68+E55</f>
        <v>612.56929863000005</v>
      </c>
      <c r="F71" s="396">
        <f t="shared" si="20"/>
        <v>294.87625004</v>
      </c>
      <c r="G71" s="396">
        <f t="shared" si="20"/>
        <v>0</v>
      </c>
      <c r="H71" s="396">
        <f t="shared" si="20"/>
        <v>72.660080769999993</v>
      </c>
      <c r="I71" s="396">
        <f t="shared" si="20"/>
        <v>12.705660690000002</v>
      </c>
      <c r="J71" s="396">
        <f t="shared" si="20"/>
        <v>736.40849749999995</v>
      </c>
      <c r="K71" s="396">
        <f t="shared" si="20"/>
        <v>1920.11261745</v>
      </c>
      <c r="L71" s="396">
        <f>L69+L55</f>
        <v>1287.94781216</v>
      </c>
      <c r="M71" s="396">
        <f>M68+M55</f>
        <v>601637.00622327032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190.33706243999998</v>
      </c>
      <c r="E73" s="111">
        <v>612.56929863000016</v>
      </c>
      <c r="F73" s="111">
        <v>266.45425339000008</v>
      </c>
      <c r="G73" s="111">
        <v>0</v>
      </c>
      <c r="H73" s="111">
        <v>72.660080769999993</v>
      </c>
      <c r="I73" s="111">
        <v>12.705660690000002</v>
      </c>
      <c r="J73" s="120">
        <v>723.49991580999995</v>
      </c>
      <c r="K73" s="120">
        <f>SUM(D73:J73)</f>
        <v>1878.2262717300002</v>
      </c>
      <c r="L73" s="387">
        <v>1250.5261835049982</v>
      </c>
      <c r="M73" s="120">
        <f>L73+K73+'A2'!L73+'A1'!M73</f>
        <v>586055.50156297151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0.55576738000000003</v>
      </c>
      <c r="E74" s="111">
        <v>0</v>
      </c>
      <c r="F74" s="111">
        <v>28.421996650000001</v>
      </c>
      <c r="G74" s="111">
        <v>0</v>
      </c>
      <c r="H74" s="111">
        <v>0</v>
      </c>
      <c r="I74" s="111">
        <v>0</v>
      </c>
      <c r="J74" s="120">
        <v>12.908581690000002</v>
      </c>
      <c r="K74" s="120">
        <f>SUM(D74:J74)</f>
        <v>41.886345720000001</v>
      </c>
      <c r="L74" s="387">
        <v>37.421628654999999</v>
      </c>
      <c r="M74" s="120">
        <f>L74+K74+'A2'!L74+'A1'!M74</f>
        <v>14917.643927734998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/>
      <c r="E75" s="123"/>
      <c r="F75" s="123"/>
      <c r="G75" s="123"/>
      <c r="H75" s="123"/>
      <c r="I75" s="123"/>
      <c r="J75" s="389"/>
      <c r="K75" s="389">
        <f>SUM(D75:J75)</f>
        <v>0</v>
      </c>
      <c r="L75" s="390">
        <v>0</v>
      </c>
      <c r="M75" s="389">
        <f>L75+K75+'A2'!L75+'A1'!M75</f>
        <v>663.86073238000006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May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4.8591559999999999E-2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93.04071442</v>
      </c>
      <c r="M13" s="471">
        <f t="shared" si="0"/>
        <v>0</v>
      </c>
      <c r="N13" s="471">
        <f t="shared" si="0"/>
        <v>11.321923900000002</v>
      </c>
      <c r="O13" s="471">
        <f t="shared" si="0"/>
        <v>16.709967930000001</v>
      </c>
      <c r="P13" s="471">
        <f t="shared" si="0"/>
        <v>0</v>
      </c>
      <c r="Q13" s="471">
        <f t="shared" si="0"/>
        <v>0</v>
      </c>
      <c r="R13" s="471">
        <f t="shared" si="0"/>
        <v>60.54620654</v>
      </c>
      <c r="S13" s="471">
        <f t="shared" si="0"/>
        <v>4.3165360799999988</v>
      </c>
      <c r="T13" s="471">
        <f t="shared" si="0"/>
        <v>0</v>
      </c>
      <c r="U13" s="471">
        <f t="shared" si="0"/>
        <v>0.10341689999999999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0.62983464</v>
      </c>
      <c r="Z13" s="471">
        <f t="shared" si="0"/>
        <v>42.818139319999993</v>
      </c>
      <c r="AA13" s="471">
        <f t="shared" si="0"/>
        <v>0</v>
      </c>
      <c r="AB13" s="471">
        <f t="shared" si="0"/>
        <v>0</v>
      </c>
      <c r="AC13" s="471">
        <f t="shared" si="0"/>
        <v>372.78830775999995</v>
      </c>
      <c r="AD13" s="471">
        <f t="shared" si="0"/>
        <v>380.31361482</v>
      </c>
      <c r="AE13" s="471">
        <f t="shared" si="0"/>
        <v>0</v>
      </c>
      <c r="AF13" s="471">
        <f t="shared" si="0"/>
        <v>0</v>
      </c>
      <c r="AG13" s="471">
        <f t="shared" si="0"/>
        <v>30.386889780000001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13.035121300000004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135.01252815999999</v>
      </c>
      <c r="AR13" s="471">
        <f t="shared" si="0"/>
        <v>2517.861824660004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2.426358E-2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54.421222719999996</v>
      </c>
      <c r="M14" s="396">
        <f t="shared" si="1"/>
        <v>0</v>
      </c>
      <c r="N14" s="396">
        <f t="shared" si="1"/>
        <v>2.3872606999999997</v>
      </c>
      <c r="O14" s="396">
        <f t="shared" si="1"/>
        <v>6.814282079999999</v>
      </c>
      <c r="P14" s="396">
        <f t="shared" si="1"/>
        <v>0</v>
      </c>
      <c r="Q14" s="396">
        <f t="shared" si="1"/>
        <v>0</v>
      </c>
      <c r="R14" s="396">
        <f t="shared" si="1"/>
        <v>30.274039999999999</v>
      </c>
      <c r="S14" s="396">
        <f t="shared" si="1"/>
        <v>2.0097075199999996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0</v>
      </c>
      <c r="Z14" s="396">
        <f t="shared" si="1"/>
        <v>42.491777459999994</v>
      </c>
      <c r="AA14" s="396">
        <f t="shared" si="1"/>
        <v>0</v>
      </c>
      <c r="AB14" s="396">
        <f t="shared" si="1"/>
        <v>0</v>
      </c>
      <c r="AC14" s="396">
        <f t="shared" si="1"/>
        <v>61.95420410000002</v>
      </c>
      <c r="AD14" s="396">
        <f t="shared" si="1"/>
        <v>117.92353621000004</v>
      </c>
      <c r="AE14" s="396">
        <f t="shared" si="1"/>
        <v>0</v>
      </c>
      <c r="AF14" s="396">
        <f t="shared" si="1"/>
        <v>0</v>
      </c>
      <c r="AG14" s="396">
        <f t="shared" si="1"/>
        <v>17.285310239999998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1.83208642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110.59941931999998</v>
      </c>
      <c r="AR14" s="396">
        <f t="shared" si="1"/>
        <v>433.7347535799999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3.1411315999999996</v>
      </c>
      <c r="M15" s="120">
        <v>0</v>
      </c>
      <c r="N15" s="120">
        <v>1.1530335999999999</v>
      </c>
      <c r="O15" s="120">
        <v>0.56534163999999998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3.1547960799999997</v>
      </c>
      <c r="AD15" s="120">
        <v>4.1651420000000003</v>
      </c>
      <c r="AE15" s="120">
        <v>0</v>
      </c>
      <c r="AF15" s="120">
        <v>0</v>
      </c>
      <c r="AG15" s="120">
        <v>1.0962426000000001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45.295330239999956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2.426358E-2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51.280091119999994</v>
      </c>
      <c r="M16" s="110">
        <v>0</v>
      </c>
      <c r="N16" s="110">
        <v>1.2342270999999998</v>
      </c>
      <c r="O16" s="110">
        <v>6.2489404399999993</v>
      </c>
      <c r="P16" s="110">
        <v>0</v>
      </c>
      <c r="Q16" s="110">
        <v>0</v>
      </c>
      <c r="R16" s="110">
        <v>30.274039999999999</v>
      </c>
      <c r="S16" s="110">
        <v>2.0097075199999996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42.491777459999994</v>
      </c>
      <c r="AA16" s="110">
        <v>0</v>
      </c>
      <c r="AB16" s="110">
        <v>0</v>
      </c>
      <c r="AC16" s="110">
        <v>58.799408020000023</v>
      </c>
      <c r="AD16" s="110">
        <v>113.75839421000003</v>
      </c>
      <c r="AE16" s="110">
        <v>0</v>
      </c>
      <c r="AF16" s="110">
        <v>0</v>
      </c>
      <c r="AG16" s="110">
        <v>16.189067639999998</v>
      </c>
      <c r="AH16" s="110">
        <v>0</v>
      </c>
      <c r="AI16" s="110">
        <v>0</v>
      </c>
      <c r="AJ16" s="110">
        <v>0</v>
      </c>
      <c r="AK16" s="110">
        <v>0</v>
      </c>
      <c r="AL16" s="110">
        <v>1.83208642</v>
      </c>
      <c r="AM16" s="110">
        <v>0</v>
      </c>
      <c r="AN16" s="110">
        <v>0</v>
      </c>
      <c r="AO16" s="110">
        <v>0</v>
      </c>
      <c r="AP16" s="110">
        <v>0</v>
      </c>
      <c r="AQ16" s="110">
        <v>110.59941931999998</v>
      </c>
      <c r="AR16" s="110">
        <v>388.43942333999996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26.921024040000002</v>
      </c>
      <c r="M17" s="396">
        <f t="shared" si="2"/>
        <v>0</v>
      </c>
      <c r="N17" s="396">
        <f t="shared" si="2"/>
        <v>6.0834811200000001</v>
      </c>
      <c r="O17" s="396">
        <f t="shared" si="2"/>
        <v>2.3421946999999999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0.19991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0.62819219999999998</v>
      </c>
      <c r="Z17" s="396">
        <f t="shared" si="2"/>
        <v>0.10782422</v>
      </c>
      <c r="AA17" s="396">
        <f t="shared" si="2"/>
        <v>0</v>
      </c>
      <c r="AB17" s="396">
        <f t="shared" si="2"/>
        <v>0</v>
      </c>
      <c r="AC17" s="396">
        <f t="shared" si="2"/>
        <v>188.01003691999995</v>
      </c>
      <c r="AD17" s="396">
        <f t="shared" si="2"/>
        <v>180.74278674000001</v>
      </c>
      <c r="AE17" s="396">
        <f t="shared" si="2"/>
        <v>0</v>
      </c>
      <c r="AF17" s="396">
        <f t="shared" si="2"/>
        <v>0</v>
      </c>
      <c r="AG17" s="396">
        <f t="shared" si="2"/>
        <v>8.6749059000000006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0.97596243999999999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24.004181920000004</v>
      </c>
      <c r="AR17" s="396">
        <f t="shared" si="2"/>
        <v>1949.311165620004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7.8247581200000011</v>
      </c>
      <c r="M18" s="120">
        <v>0</v>
      </c>
      <c r="N18" s="120">
        <v>0.26381367999999999</v>
      </c>
      <c r="O18" s="120">
        <v>0.20543556000000002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0.62701364000000004</v>
      </c>
      <c r="AD18" s="120">
        <v>9.8155000000000019</v>
      </c>
      <c r="AE18" s="120">
        <v>0</v>
      </c>
      <c r="AF18" s="120">
        <v>0</v>
      </c>
      <c r="AG18" s="120">
        <v>3.7852166000000005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23.066434099999992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19.09626592</v>
      </c>
      <c r="M19" s="110">
        <v>0</v>
      </c>
      <c r="N19" s="110">
        <v>5.8196674399999999</v>
      </c>
      <c r="O19" s="110">
        <v>2.1367591399999997</v>
      </c>
      <c r="P19" s="110">
        <v>0</v>
      </c>
      <c r="Q19" s="110">
        <v>0</v>
      </c>
      <c r="R19" s="110">
        <v>0</v>
      </c>
      <c r="S19" s="110">
        <v>0.19991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0.62819219999999998</v>
      </c>
      <c r="Z19" s="110">
        <v>0.10782422</v>
      </c>
      <c r="AA19" s="110">
        <v>0</v>
      </c>
      <c r="AB19" s="110">
        <v>0</v>
      </c>
      <c r="AC19" s="110">
        <v>187.38302327999995</v>
      </c>
      <c r="AD19" s="110">
        <v>170.92728674</v>
      </c>
      <c r="AE19" s="110">
        <v>0</v>
      </c>
      <c r="AF19" s="110">
        <v>0</v>
      </c>
      <c r="AG19" s="110">
        <v>4.8896892999999997</v>
      </c>
      <c r="AH19" s="110">
        <v>0</v>
      </c>
      <c r="AI19" s="110">
        <v>0</v>
      </c>
      <c r="AJ19" s="110">
        <v>0</v>
      </c>
      <c r="AK19" s="110">
        <v>0</v>
      </c>
      <c r="AL19" s="110">
        <v>0.97596243999999999</v>
      </c>
      <c r="AM19" s="110">
        <v>0</v>
      </c>
      <c r="AN19" s="110">
        <v>0</v>
      </c>
      <c r="AO19" s="110">
        <v>0</v>
      </c>
      <c r="AP19" s="110">
        <v>0</v>
      </c>
      <c r="AQ19" s="110">
        <v>24.004181920000004</v>
      </c>
      <c r="AR19" s="110">
        <v>1926.2447315200041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8.6182604199999986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2.9498429399999995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0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0.12379292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0.12379292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8.6182604199999986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2.9498429399999995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0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2.4327979999999999E-2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11.698467660000004</v>
      </c>
      <c r="M23" s="110">
        <f t="shared" si="4"/>
        <v>0</v>
      </c>
      <c r="N23" s="110">
        <f t="shared" si="4"/>
        <v>2.8511820800000001</v>
      </c>
      <c r="O23" s="110">
        <f t="shared" si="4"/>
        <v>7.5534911500000019</v>
      </c>
      <c r="P23" s="110">
        <f t="shared" si="4"/>
        <v>0</v>
      </c>
      <c r="Q23" s="110">
        <f t="shared" si="4"/>
        <v>0</v>
      </c>
      <c r="R23" s="110">
        <f t="shared" si="4"/>
        <v>21.653906119999998</v>
      </c>
      <c r="S23" s="110">
        <f t="shared" si="4"/>
        <v>2.1069185599999996</v>
      </c>
      <c r="T23" s="110">
        <f t="shared" si="4"/>
        <v>0</v>
      </c>
      <c r="U23" s="110">
        <f t="shared" si="4"/>
        <v>0.10341689999999999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1.64244E-3</v>
      </c>
      <c r="Z23" s="110">
        <f t="shared" si="4"/>
        <v>0.21853764000000001</v>
      </c>
      <c r="AA23" s="110">
        <f t="shared" si="4"/>
        <v>0</v>
      </c>
      <c r="AB23" s="110">
        <f t="shared" si="4"/>
        <v>0</v>
      </c>
      <c r="AC23" s="110">
        <f t="shared" si="4"/>
        <v>119.8742238</v>
      </c>
      <c r="AD23" s="110">
        <f t="shared" si="4"/>
        <v>81.647291869999961</v>
      </c>
      <c r="AE23" s="110">
        <f t="shared" si="4"/>
        <v>0</v>
      </c>
      <c r="AF23" s="110">
        <f t="shared" si="4"/>
        <v>0</v>
      </c>
      <c r="AG23" s="110">
        <f t="shared" si="4"/>
        <v>4.4266736400000006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10.227072440000004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0.40892691999999992</v>
      </c>
      <c r="AR23" s="110">
        <f t="shared" si="4"/>
        <v>134.69211253999993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2.4327979999999999E-2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11.698467660000004</v>
      </c>
      <c r="M24" s="110">
        <v>0</v>
      </c>
      <c r="N24" s="110">
        <v>2.0666981800000004</v>
      </c>
      <c r="O24" s="110">
        <v>7.5367842900000017</v>
      </c>
      <c r="P24" s="110">
        <v>0</v>
      </c>
      <c r="Q24" s="110">
        <v>0</v>
      </c>
      <c r="R24" s="110">
        <v>21.653906119999998</v>
      </c>
      <c r="S24" s="110">
        <v>1.7715472599999997</v>
      </c>
      <c r="T24" s="110">
        <v>0</v>
      </c>
      <c r="U24" s="110">
        <v>0.10341689999999999</v>
      </c>
      <c r="V24" s="110">
        <v>0</v>
      </c>
      <c r="W24" s="110">
        <v>0</v>
      </c>
      <c r="X24" s="110">
        <v>0</v>
      </c>
      <c r="Y24" s="110">
        <v>0</v>
      </c>
      <c r="Z24" s="110">
        <v>0.21853764000000001</v>
      </c>
      <c r="AA24" s="110">
        <v>0</v>
      </c>
      <c r="AB24" s="110">
        <v>0</v>
      </c>
      <c r="AC24" s="110">
        <v>119.50529492</v>
      </c>
      <c r="AD24" s="110">
        <v>79.937269869999966</v>
      </c>
      <c r="AE24" s="110">
        <v>0</v>
      </c>
      <c r="AF24" s="110">
        <v>0</v>
      </c>
      <c r="AG24" s="110">
        <v>4.1608030200000004</v>
      </c>
      <c r="AH24" s="110">
        <v>0</v>
      </c>
      <c r="AI24" s="110">
        <v>0</v>
      </c>
      <c r="AJ24" s="110">
        <v>0</v>
      </c>
      <c r="AK24" s="110">
        <v>0</v>
      </c>
      <c r="AL24" s="110">
        <v>10.197515820000005</v>
      </c>
      <c r="AM24" s="110">
        <v>0</v>
      </c>
      <c r="AN24" s="110">
        <v>0</v>
      </c>
      <c r="AO24" s="110">
        <v>0</v>
      </c>
      <c r="AP24" s="110">
        <v>0</v>
      </c>
      <c r="AQ24" s="110">
        <v>0.40892691999999992</v>
      </c>
      <c r="AR24" s="110">
        <v>76.836664359999943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0.7844838999999999</v>
      </c>
      <c r="O25" s="110">
        <v>1.670686E-2</v>
      </c>
      <c r="P25" s="110">
        <v>0</v>
      </c>
      <c r="Q25" s="110">
        <v>0</v>
      </c>
      <c r="R25" s="110">
        <v>0</v>
      </c>
      <c r="S25" s="110">
        <v>0.33537129999999998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1.64244E-3</v>
      </c>
      <c r="Z25" s="110">
        <v>0</v>
      </c>
      <c r="AA25" s="110">
        <v>0</v>
      </c>
      <c r="AB25" s="110">
        <v>0</v>
      </c>
      <c r="AC25" s="110">
        <v>0.36892888000000007</v>
      </c>
      <c r="AD25" s="110">
        <v>1.7100220000000004</v>
      </c>
      <c r="AE25" s="110">
        <v>0</v>
      </c>
      <c r="AF25" s="110">
        <v>0</v>
      </c>
      <c r="AG25" s="110">
        <v>0.26587061999999995</v>
      </c>
      <c r="AH25" s="110">
        <v>0</v>
      </c>
      <c r="AI25" s="110">
        <v>0</v>
      </c>
      <c r="AJ25" s="110">
        <v>0</v>
      </c>
      <c r="AK25" s="110">
        <v>0</v>
      </c>
      <c r="AL25" s="110">
        <v>2.9556619999999999E-2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57.855448179999996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3.8153152199999996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3.8153152199999996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4.8591559999999999E-2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96.856029640000003</v>
      </c>
      <c r="M29" s="396">
        <f t="shared" si="6"/>
        <v>0</v>
      </c>
      <c r="N29" s="396">
        <f t="shared" si="6"/>
        <v>11.321923900000002</v>
      </c>
      <c r="O29" s="396">
        <f t="shared" si="6"/>
        <v>16.709967930000001</v>
      </c>
      <c r="P29" s="396">
        <f t="shared" si="6"/>
        <v>0</v>
      </c>
      <c r="Q29" s="396">
        <f t="shared" si="6"/>
        <v>0</v>
      </c>
      <c r="R29" s="396">
        <f t="shared" si="6"/>
        <v>60.54620654</v>
      </c>
      <c r="S29" s="396">
        <f t="shared" si="6"/>
        <v>4.3165360799999988</v>
      </c>
      <c r="T29" s="396">
        <f t="shared" si="6"/>
        <v>0</v>
      </c>
      <c r="U29" s="396">
        <f t="shared" si="6"/>
        <v>0.10341689999999999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0.62983464</v>
      </c>
      <c r="Z29" s="396">
        <f t="shared" si="6"/>
        <v>42.818139319999993</v>
      </c>
      <c r="AA29" s="396">
        <f t="shared" si="6"/>
        <v>0</v>
      </c>
      <c r="AB29" s="396">
        <f t="shared" si="6"/>
        <v>0</v>
      </c>
      <c r="AC29" s="396">
        <f t="shared" si="6"/>
        <v>372.78830775999995</v>
      </c>
      <c r="AD29" s="396">
        <f t="shared" si="6"/>
        <v>380.31361482</v>
      </c>
      <c r="AE29" s="396">
        <f t="shared" si="6"/>
        <v>0</v>
      </c>
      <c r="AF29" s="396">
        <f t="shared" si="6"/>
        <v>0</v>
      </c>
      <c r="AG29" s="396">
        <f t="shared" si="6"/>
        <v>30.386889780000001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13.035121300000004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135.01252815999999</v>
      </c>
      <c r="AR29" s="396">
        <f t="shared" si="6"/>
        <v>2517.861824660004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49.90346332</v>
      </c>
      <c r="M32" s="471">
        <f t="shared" si="7"/>
        <v>0</v>
      </c>
      <c r="N32" s="471">
        <f t="shared" si="7"/>
        <v>0.69917516000000002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0.19876707999999998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64.435947640000009</v>
      </c>
      <c r="AD32" s="471">
        <f t="shared" si="7"/>
        <v>28.636719839999998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0.40093338000000001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9.9687485799999997</v>
      </c>
      <c r="AR32" s="471">
        <f t="shared" si="7"/>
        <v>45.359508819999995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49.90346332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0.19876707999999998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21.253954260000004</v>
      </c>
      <c r="AD33" s="396">
        <f t="shared" si="8"/>
        <v>7.4756578399999993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9.9687485799999997</v>
      </c>
      <c r="AR33" s="396">
        <f t="shared" si="8"/>
        <v>26.519176019999996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0.79428743999999996</v>
      </c>
      <c r="AD34" s="120">
        <v>0.32125999999999999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20.280495459999997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49.90346332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0.19876707999999998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20.459666820000002</v>
      </c>
      <c r="AD35" s="110">
        <v>7.1543978399999997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9.9687485799999997</v>
      </c>
      <c r="AR35" s="110">
        <v>6.2386805599999997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0.69917516000000002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41.455258040000004</v>
      </c>
      <c r="AD36" s="396">
        <f t="shared" si="9"/>
        <v>20.807527999999998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0.40093338000000001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12.606915600000001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0.69917516000000002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41.455258040000004</v>
      </c>
      <c r="AD38" s="110">
        <v>20.807527999999998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0.40093338000000001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12.606915600000001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1.7267353399999998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1.7267353399999998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110">
        <v>0</v>
      </c>
      <c r="AR41" s="110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0.35353400000000007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6.2334171999999999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0.35353400000000007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6.2334171999999999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6.2408000000000001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6.2408000000000001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49.90346332</v>
      </c>
      <c r="M48" s="396">
        <f t="shared" si="13"/>
        <v>0</v>
      </c>
      <c r="N48" s="396">
        <f t="shared" si="13"/>
        <v>0.69917516000000002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0.19876707999999998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64.435947640000009</v>
      </c>
      <c r="AD48" s="396">
        <f t="shared" si="13"/>
        <v>34.877519839999998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0.40093338000000001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9.9687485799999997</v>
      </c>
      <c r="AR48" s="396">
        <f t="shared" si="13"/>
        <v>45.359508819999995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0.69917516000000002</v>
      </c>
      <c r="O50" s="111">
        <v>0</v>
      </c>
      <c r="P50" s="111">
        <v>0</v>
      </c>
      <c r="Q50" s="111">
        <v>0</v>
      </c>
      <c r="R50" s="111">
        <v>0</v>
      </c>
      <c r="S50" s="111">
        <v>0.19876707999999998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64.435947639999966</v>
      </c>
      <c r="AD50" s="111">
        <v>28.636719840000001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0.40093338000000001</v>
      </c>
      <c r="AM50" s="111">
        <v>0</v>
      </c>
      <c r="AN50" s="111">
        <v>0</v>
      </c>
      <c r="AO50" s="111">
        <v>0</v>
      </c>
      <c r="AP50" s="111">
        <v>0</v>
      </c>
      <c r="AQ50" s="111">
        <v>9.9687485799999997</v>
      </c>
      <c r="AR50" s="131">
        <v>9.9948319999999993E-2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49.90346332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6.2408000000000001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32.752593220000001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12.506967280000001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129.79693512</v>
      </c>
      <c r="M55" s="471">
        <f t="shared" si="14"/>
        <v>0</v>
      </c>
      <c r="N55" s="471">
        <f t="shared" si="14"/>
        <v>26.439806679999997</v>
      </c>
      <c r="O55" s="471">
        <f t="shared" si="14"/>
        <v>8.0826231600000007</v>
      </c>
      <c r="P55" s="471">
        <f t="shared" si="14"/>
        <v>0</v>
      </c>
      <c r="Q55" s="471">
        <f t="shared" si="14"/>
        <v>0</v>
      </c>
      <c r="R55" s="471">
        <f t="shared" si="14"/>
        <v>8.4265129999999999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0.33509336000000001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200.79816064000002</v>
      </c>
      <c r="AD55" s="471">
        <f t="shared" si="15"/>
        <v>817.02562444</v>
      </c>
      <c r="AE55" s="471">
        <f t="shared" si="15"/>
        <v>0</v>
      </c>
      <c r="AF55" s="471">
        <f t="shared" si="15"/>
        <v>0</v>
      </c>
      <c r="AG55" s="471">
        <f t="shared" si="15"/>
        <v>0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7.2009116000000004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23.152967239999999</v>
      </c>
      <c r="AR55" s="471">
        <f t="shared" si="15"/>
        <v>3930.5326134499992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129.79693512</v>
      </c>
      <c r="M56" s="396">
        <f t="shared" si="16"/>
        <v>0</v>
      </c>
      <c r="N56" s="396">
        <f t="shared" si="16"/>
        <v>0</v>
      </c>
      <c r="O56" s="396">
        <f t="shared" si="16"/>
        <v>8.0826231600000007</v>
      </c>
      <c r="P56" s="396">
        <f t="shared" si="16"/>
        <v>0</v>
      </c>
      <c r="Q56" s="396">
        <f t="shared" si="16"/>
        <v>0</v>
      </c>
      <c r="R56" s="396">
        <f t="shared" si="16"/>
        <v>8.3972409999999993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0.33509336000000001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79.81901169999999</v>
      </c>
      <c r="AD56" s="396">
        <f t="shared" si="17"/>
        <v>189.88834144</v>
      </c>
      <c r="AE56" s="396">
        <f t="shared" si="17"/>
        <v>0</v>
      </c>
      <c r="AF56" s="396">
        <f t="shared" si="17"/>
        <v>0</v>
      </c>
      <c r="AG56" s="396">
        <f t="shared" si="17"/>
        <v>0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4.4567572799999997</v>
      </c>
      <c r="AR56" s="396">
        <f t="shared" si="17"/>
        <v>1227.7374083099996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1.1791620000000003</v>
      </c>
      <c r="AD57" s="120">
        <v>2.0551269999999993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25.949306719999989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129.79693512</v>
      </c>
      <c r="M58" s="110">
        <v>0</v>
      </c>
      <c r="N58" s="110">
        <v>0</v>
      </c>
      <c r="O58" s="110">
        <v>8.0826231600000007</v>
      </c>
      <c r="P58" s="110">
        <v>0</v>
      </c>
      <c r="Q58" s="110">
        <v>0</v>
      </c>
      <c r="R58" s="110">
        <v>8.3972409999999993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0.33509336000000001</v>
      </c>
      <c r="Z58" s="110">
        <v>0</v>
      </c>
      <c r="AA58" s="110">
        <v>0</v>
      </c>
      <c r="AB58" s="110">
        <v>0</v>
      </c>
      <c r="AC58" s="110">
        <v>78.639849699999985</v>
      </c>
      <c r="AD58" s="110">
        <v>187.83321444000001</v>
      </c>
      <c r="AE58" s="110">
        <v>0</v>
      </c>
      <c r="AF58" s="110">
        <v>0</v>
      </c>
      <c r="AG58" s="110">
        <v>0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4.4567572799999997</v>
      </c>
      <c r="AR58" s="110">
        <v>1201.7881015899995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26.439806679999997</v>
      </c>
      <c r="O59" s="396">
        <f t="shared" si="18"/>
        <v>0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49.379010360000017</v>
      </c>
      <c r="AD59" s="396">
        <f t="shared" si="19"/>
        <v>506.12479900000005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18.495590459999999</v>
      </c>
      <c r="AR59" s="396">
        <f t="shared" si="19"/>
        <v>1164.7490222799997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0.47578399999999998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9.9998308799999993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26.439806679999997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49.379010360000017</v>
      </c>
      <c r="AD61" s="110">
        <v>505.64901500000008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18.495590459999999</v>
      </c>
      <c r="AR61" s="110">
        <v>1154.7491913999997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2.9272000000000003E-2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14.805147760000002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2.9272000000000003E-2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14.805147760000002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56.79499082000001</v>
      </c>
      <c r="AD65" s="110">
        <f t="shared" si="22"/>
        <v>121.01248399999997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7.2009116000000004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0.20061950000000001</v>
      </c>
      <c r="AR65" s="110">
        <f t="shared" si="22"/>
        <v>1538.0461828600003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56.79499082000001</v>
      </c>
      <c r="AD66" s="110">
        <v>24.571432999999988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7.2009116000000004</v>
      </c>
      <c r="AM66" s="110">
        <v>0</v>
      </c>
      <c r="AN66" s="110">
        <v>0</v>
      </c>
      <c r="AO66" s="110">
        <v>0</v>
      </c>
      <c r="AP66" s="110">
        <v>0</v>
      </c>
      <c r="AQ66" s="110">
        <v>0.20061950000000001</v>
      </c>
      <c r="AR66" s="110">
        <v>5.2144955599999996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96.441050999999987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1532.8316873000003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129.79693512</v>
      </c>
      <c r="M71" s="396">
        <f t="shared" si="25"/>
        <v>0</v>
      </c>
      <c r="N71" s="396">
        <f t="shared" si="25"/>
        <v>26.439806679999997</v>
      </c>
      <c r="O71" s="396">
        <f t="shared" si="25"/>
        <v>8.0826231600000007</v>
      </c>
      <c r="P71" s="396">
        <f t="shared" si="25"/>
        <v>0</v>
      </c>
      <c r="Q71" s="396">
        <f t="shared" si="25"/>
        <v>0</v>
      </c>
      <c r="R71" s="396">
        <f t="shared" si="25"/>
        <v>8.4265129999999999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0.33509336000000001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200.79816064000002</v>
      </c>
      <c r="AD71" s="396">
        <f t="shared" si="26"/>
        <v>817.02562444</v>
      </c>
      <c r="AE71" s="396">
        <f t="shared" si="26"/>
        <v>0</v>
      </c>
      <c r="AF71" s="396">
        <f t="shared" si="26"/>
        <v>0</v>
      </c>
      <c r="AG71" s="396">
        <f t="shared" si="26"/>
        <v>0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7.2009116000000004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23.152967239999999</v>
      </c>
      <c r="AR71" s="396">
        <f t="shared" si="26"/>
        <v>3930.5326134499992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54.922087980000001</v>
      </c>
      <c r="M73" s="111">
        <v>0</v>
      </c>
      <c r="N73" s="111">
        <v>23.11000984</v>
      </c>
      <c r="O73" s="111">
        <v>8.0826231600000007</v>
      </c>
      <c r="P73" s="111">
        <v>0</v>
      </c>
      <c r="Q73" s="111">
        <v>0</v>
      </c>
      <c r="R73" s="111">
        <v>8.4265129999999964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0.16758467999999999</v>
      </c>
      <c r="Z73" s="111">
        <v>0</v>
      </c>
      <c r="AA73" s="111">
        <v>0</v>
      </c>
      <c r="AB73" s="111">
        <v>0</v>
      </c>
      <c r="AC73" s="111">
        <v>200.79816063999994</v>
      </c>
      <c r="AD73" s="111">
        <v>817.02562443999875</v>
      </c>
      <c r="AE73" s="111">
        <v>0</v>
      </c>
      <c r="AF73" s="111">
        <v>0</v>
      </c>
      <c r="AG73" s="111">
        <v>0</v>
      </c>
      <c r="AH73" s="111">
        <v>0</v>
      </c>
      <c r="AI73" s="111">
        <v>0</v>
      </c>
      <c r="AJ73" s="111">
        <v>0</v>
      </c>
      <c r="AK73" s="111">
        <v>0</v>
      </c>
      <c r="AL73" s="111">
        <v>7.2009116000000004</v>
      </c>
      <c r="AM73" s="111">
        <v>0</v>
      </c>
      <c r="AN73" s="111">
        <v>0</v>
      </c>
      <c r="AO73" s="111">
        <v>0</v>
      </c>
      <c r="AP73" s="111">
        <v>0</v>
      </c>
      <c r="AQ73" s="111">
        <v>23.152967239999999</v>
      </c>
      <c r="AR73" s="131">
        <v>3859.2182514900028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74.874847140000014</v>
      </c>
      <c r="M74" s="111">
        <v>0</v>
      </c>
      <c r="N74" s="111">
        <v>3.3297968399999998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0.16750867999999999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71.314361959999999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May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356.16046864999998</v>
      </c>
      <c r="E28" s="471">
        <f t="shared" ref="E28:M28" si="1">E29+E32+E35+E38</f>
        <v>8.8652687500000003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365.02573739999997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212.35331522999999</v>
      </c>
      <c r="E29" s="396">
        <f t="shared" si="2"/>
        <v>8.8652687500000003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221.21858398000001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212.35331522999999</v>
      </c>
      <c r="E31" s="110">
        <v>8.8652687500000003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221.21858398000001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142.9206599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142.9206599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142.9206599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142.9206599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0.88649351999999992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0.88649351999999992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0.25526113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0.25526113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0.63123238999999998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0.63123238999999998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11.258791979999998</v>
      </c>
      <c r="E41" s="471">
        <f t="shared" ref="E41:M41" si="6">E42+E43</f>
        <v>14.47463619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25.733428169999996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11.258791979999998</v>
      </c>
      <c r="E42" s="120">
        <v>14.47463619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25.733428169999996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367.41926063</v>
      </c>
      <c r="E44" s="396">
        <f t="shared" ref="E44:M44" si="7">E41+E28</f>
        <v>23.33990494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390.75916556999994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262.35331523000002</v>
      </c>
      <c r="E47" s="471">
        <f t="shared" si="8"/>
        <v>8.8652687500000003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271.21858398000001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80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80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80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80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50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50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50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50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132.35331522999999</v>
      </c>
      <c r="E57" s="110">
        <f t="shared" si="12"/>
        <v>8.8652687500000003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141.21858398000001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129.07754889</v>
      </c>
      <c r="E58" s="110">
        <v>5.40454452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134.48209341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3.2757663400000001</v>
      </c>
      <c r="E59" s="110">
        <v>3.4607242299999998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6.73649057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1.58803775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1.58803775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1.58803775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1.58803775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263.94135298000003</v>
      </c>
      <c r="E63" s="396">
        <f t="shared" ref="E63:M63" si="14">E60+E47</f>
        <v>8.8652687500000003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272.80662173000002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631.36061360999997</v>
      </c>
      <c r="E65" s="403">
        <f t="shared" si="15"/>
        <v>32.205173690000002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663.56578730000001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84288.807077029982</v>
      </c>
      <c r="E67" s="422">
        <f>E65+'A1'!E59+'A1'!E40+'A1'!E25</f>
        <v>23149.384287929988</v>
      </c>
      <c r="F67" s="422">
        <f>F65+'A1'!F59+'A1'!F40+'A1'!F25</f>
        <v>0.17192093999999999</v>
      </c>
      <c r="G67" s="422">
        <f>G65+'A1'!G59+'A1'!G40+'A1'!G25</f>
        <v>8.8247923000000021</v>
      </c>
      <c r="H67" s="422">
        <f>H65+'A1'!H59+'A1'!H40+'A1'!H25</f>
        <v>81.987672659999987</v>
      </c>
      <c r="I67" s="422">
        <f>I65+'A1'!I59+'A1'!I40+'A1'!I25</f>
        <v>0.43825358000000003</v>
      </c>
      <c r="J67" s="422">
        <f>J65+'A1'!J59+'A1'!J40+'A1'!J25</f>
        <v>2.6419709999999999E-2</v>
      </c>
      <c r="K67" s="422">
        <f>K65+'A1'!K59+'A1'!K40+'A1'!K25</f>
        <v>0.37944342000000003</v>
      </c>
      <c r="L67" s="422">
        <f>L65+'A1'!L59+'A1'!L40+'A1'!L25</f>
        <v>3.9725019699999997</v>
      </c>
      <c r="M67" s="422">
        <f>M65+'A1'!M59+'A1'!M40+'A1'!M25</f>
        <v>107533.99236953996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May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731.79933990999996</v>
      </c>
      <c r="E28" s="471">
        <f t="shared" ref="E28:L28" si="1">E29+E32+E35+E38</f>
        <v>58.342341619999999</v>
      </c>
      <c r="F28" s="471">
        <f t="shared" si="1"/>
        <v>174.42484501000001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964.56652653999993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43.30801967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43.30801967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43.30801967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43.30801967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688.49132023999994</v>
      </c>
      <c r="E38" s="110">
        <f t="shared" si="5"/>
        <v>58.342341619999999</v>
      </c>
      <c r="F38" s="110">
        <f t="shared" si="5"/>
        <v>174.42484501000001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921.25850686999991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688.49132023999994</v>
      </c>
      <c r="E40" s="110">
        <v>58.342341619999999</v>
      </c>
      <c r="F40" s="110">
        <v>174.42484501000001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921.25850686999991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835.36657887000013</v>
      </c>
      <c r="E41" s="471">
        <f t="shared" ref="E41:L41" si="6">E42+E43</f>
        <v>58.279841619999999</v>
      </c>
      <c r="F41" s="471">
        <f t="shared" si="6"/>
        <v>174.42484501000001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1068.0712655000002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2.275785E-2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2.275785E-2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835.34382102000018</v>
      </c>
      <c r="E43" s="110">
        <v>58.279841619999999</v>
      </c>
      <c r="F43" s="110">
        <v>174.42484501000001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1068.0485076500001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1567.1659187800001</v>
      </c>
      <c r="E44" s="396">
        <f t="shared" ref="E44:L44" si="7">E41+E28</f>
        <v>116.62218324</v>
      </c>
      <c r="F44" s="396">
        <f t="shared" si="7"/>
        <v>348.84969002000003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2032.63779204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43.30801967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43.30801967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43.30801967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43.30801967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43.30801967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43.30801967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2.8397000000000001E-3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2.8397000000000001E-3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2.8397000000000001E-3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2.8397000000000001E-3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43.310859370000003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43.310859370000003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1610.47677815</v>
      </c>
      <c r="E65" s="403">
        <f t="shared" si="15"/>
        <v>116.62218324</v>
      </c>
      <c r="F65" s="403">
        <f t="shared" si="15"/>
        <v>348.84969002000003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2075.9486514099999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327366.97015129006</v>
      </c>
      <c r="E67" s="423">
        <f>E65+'A2'!E71+'A2'!E48+'A2'!E29</f>
        <v>13979.121080559999</v>
      </c>
      <c r="F67" s="423">
        <f>F65+'A2'!F71+'A2'!F48+'A2'!F29</f>
        <v>18562.205649289997</v>
      </c>
      <c r="G67" s="423">
        <f>G65+'A2'!G71+'A2'!G48+'A2'!G29</f>
        <v>9542.2319965799961</v>
      </c>
      <c r="H67" s="423">
        <f>H65+'A2'!H71+'A2'!H48+'A2'!H29</f>
        <v>2466.1735668199999</v>
      </c>
      <c r="I67" s="423">
        <f>I65+'A2'!I71+'A2'!I48+'A2'!I29</f>
        <v>8000.7813998399988</v>
      </c>
      <c r="J67" s="423">
        <f>J65+'A2'!J71+'A2'!J48+'A2'!J29</f>
        <v>268.69993462999997</v>
      </c>
      <c r="K67" s="423">
        <f>K65+'A2'!K71+'A2'!K48+'A2'!K29</f>
        <v>3534.4497987000004</v>
      </c>
      <c r="L67" s="423">
        <f>L65+'A2'!L71+'A2'!L48+'A2'!L29</f>
        <v>383720.63357771002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May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264.52660365000003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264.52660365000003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142.9206599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142.9206599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922.14500038999995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20">
        <f>SUM(D39:J39)</f>
        <v>0</v>
      </c>
      <c r="L39" s="110">
        <v>0</v>
      </c>
      <c r="M39" s="259">
        <f>+SUM(L39,K39,'A6'!L39,'A5'!M39)</f>
        <v>0.25526113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921.88973925999994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1093.8046936700002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25.756186019999998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1068.0485076500001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2423.3969576099998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80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20">
        <f>SUM(D50:J50)</f>
        <v>0</v>
      </c>
      <c r="L50" s="110">
        <v>0</v>
      </c>
      <c r="M50" s="259">
        <f>+SUM(L50,K50,'A6'!L50,'A5'!M50)</f>
        <v>80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50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>
        <v>0</v>
      </c>
      <c r="M53" s="259">
        <f>+SUM(L53,K53,'A6'!L53,'A5'!M53)</f>
        <v>50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184.52660365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177.79011308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6.73649057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1.59087745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1.59087745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316.11748110000002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2739.5144387099999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1095.10178395</v>
      </c>
      <c r="E69" s="403">
        <f>E65+'A3'!E71+'A3'!E48+'A3'!E29</f>
        <v>6528.6888727200003</v>
      </c>
      <c r="F69" s="403">
        <f>F65+'A3'!F71+'A3'!F48+'A3'!F29</f>
        <v>3152.6220302299994</v>
      </c>
      <c r="G69" s="403">
        <f>G65+'A3'!G71+'A3'!G48+'A3'!G29</f>
        <v>22.74108897</v>
      </c>
      <c r="H69" s="403">
        <f>H65+'A3'!H71+'A3'!H48+'A3'!H29</f>
        <v>126.61221322999998</v>
      </c>
      <c r="I69" s="403">
        <f>I65+'A3'!I71+'A3'!I48+'A3'!I29</f>
        <v>205.98654546999998</v>
      </c>
      <c r="J69" s="403">
        <f>J65+'A3'!J71+'A3'!J48+'A3'!J29</f>
        <v>912.51057492999996</v>
      </c>
      <c r="K69" s="403">
        <f>K65+'A3'!K71+'A3'!K48+'A3'!K29</f>
        <v>12044.263109499998</v>
      </c>
      <c r="L69" s="403">
        <f>L65+'A3'!L71+'A3'!L48+'A3'!L29</f>
        <v>2216.9313589849999</v>
      </c>
      <c r="M69" s="403">
        <f>M65+'A3'!M71+'A3'!M48+'A3'!M29</f>
        <v>1362141.3597623056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May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4.8591559999999999E-2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276.55642808000005</v>
      </c>
      <c r="M67" s="404">
        <f>M65+'A4'!M71+'A4'!M48+'A4'!M29</f>
        <v>0</v>
      </c>
      <c r="N67" s="404">
        <f>N65+'A4'!N71+'A4'!N48+'A4'!N29</f>
        <v>38.460905740000001</v>
      </c>
      <c r="O67" s="404">
        <f>O65+'A4'!O71+'A4'!O48+'A4'!O29</f>
        <v>24.792591090000002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68.97271954</v>
      </c>
      <c r="S67" s="404">
        <f>S65+'A4'!S71+'A4'!S48+'A4'!S29</f>
        <v>4.5153031599999984</v>
      </c>
      <c r="T67" s="404">
        <f>T65+'A4'!T71+'A4'!T48+'A4'!T29</f>
        <v>0</v>
      </c>
      <c r="U67" s="404">
        <f>U65+'A4'!U71+'A4'!U48+'A4'!U29</f>
        <v>0.10341689999999999</v>
      </c>
      <c r="V67" s="404">
        <f>V65+'A4'!V71+'A4'!V48+'A4'!V29</f>
        <v>0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0.96492800000000001</v>
      </c>
      <c r="Z67" s="404">
        <f>Z65+'A4'!Z71+'A4'!Z48+'A4'!Z29</f>
        <v>42.818139319999993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638.02241604000005</v>
      </c>
      <c r="AD67" s="404">
        <f>AD65+'A4'!AD71+'A4'!AD48+'A4'!AD29</f>
        <v>1232.2167591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30.386889780000001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20.636966280000003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168.13424397999998</v>
      </c>
      <c r="AR67" s="404">
        <f>AR65+'A4'!AR71+'A4'!AR48+'A4'!AR29</f>
        <v>6493.7539469300027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0.84749709957033692</v>
      </c>
      <c r="B4" s="463" t="s">
        <v>694</v>
      </c>
    </row>
    <row r="5" spans="1:2" ht="15" customHeight="1">
      <c r="A5" s="462">
        <v>8.8457991948714843E-2</v>
      </c>
      <c r="B5" s="463" t="s">
        <v>697</v>
      </c>
    </row>
    <row r="6" spans="1:2" ht="15" customHeight="1">
      <c r="A6" s="462">
        <v>3.9666482318173317E-2</v>
      </c>
      <c r="B6" s="463" t="s">
        <v>695</v>
      </c>
    </row>
    <row r="7" spans="1:2" ht="15" customHeight="1">
      <c r="A7" s="462">
        <v>1.3197300520658166E-2</v>
      </c>
      <c r="B7" s="463" t="s">
        <v>702</v>
      </c>
    </row>
    <row r="8" spans="1:2" ht="15" customHeight="1">
      <c r="A8" s="462">
        <v>7.1512536164410395E-3</v>
      </c>
      <c r="B8" s="463" t="s">
        <v>701</v>
      </c>
    </row>
    <row r="9" spans="1:2" ht="15" customHeight="1">
      <c r="A9" s="462">
        <v>2.8887497044429882E-3</v>
      </c>
      <c r="B9" s="463" t="s">
        <v>696</v>
      </c>
    </row>
    <row r="10" spans="1:2" ht="15" customHeight="1">
      <c r="A10" s="462">
        <v>7.8779625469176952E-4</v>
      </c>
      <c r="B10" s="463" t="s">
        <v>699</v>
      </c>
    </row>
    <row r="11" spans="1:2" ht="15" customHeight="1">
      <c r="A11" s="462">
        <v>2.6000424419757605E-4</v>
      </c>
      <c r="B11" s="463" t="s">
        <v>700</v>
      </c>
    </row>
    <row r="12" spans="1:2" ht="15" customHeight="1">
      <c r="A12" s="462">
        <v>9.3307228232730302E-5</v>
      </c>
      <c r="B12" s="463" t="s">
        <v>761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F45" s="459" t="s">
        <v>697</v>
      </c>
      <c r="G45" s="459" t="s">
        <v>724</v>
      </c>
    </row>
    <row r="46" spans="6:7">
      <c r="G46" s="459" t="s">
        <v>725</v>
      </c>
    </row>
    <row r="47" spans="6:7">
      <c r="G47" s="459" t="s">
        <v>726</v>
      </c>
    </row>
    <row r="48" spans="6:7">
      <c r="G48" s="459" t="s">
        <v>728</v>
      </c>
    </row>
    <row r="49" spans="6:7">
      <c r="G49" s="459" t="s">
        <v>732</v>
      </c>
    </row>
    <row r="50" spans="6:7">
      <c r="F50" s="459" t="s">
        <v>695</v>
      </c>
      <c r="G50" s="459" t="s">
        <v>715</v>
      </c>
    </row>
    <row r="51" spans="6:7">
      <c r="G51" s="459" t="s">
        <v>716</v>
      </c>
    </row>
    <row r="52" spans="6:7">
      <c r="G52" s="459" t="s">
        <v>762</v>
      </c>
    </row>
    <row r="53" spans="6:7">
      <c r="G53" s="459" t="s">
        <v>718</v>
      </c>
    </row>
    <row r="54" spans="6:7">
      <c r="G54" s="459" t="s">
        <v>719</v>
      </c>
    </row>
    <row r="55" spans="6:7">
      <c r="F55" s="459" t="s">
        <v>702</v>
      </c>
      <c r="G55" s="459" t="s">
        <v>752</v>
      </c>
    </row>
    <row r="56" spans="6:7">
      <c r="G56" s="459" t="s">
        <v>759</v>
      </c>
    </row>
    <row r="57" spans="6:7">
      <c r="F57" s="459" t="s">
        <v>701</v>
      </c>
      <c r="G57" s="459" t="s">
        <v>749</v>
      </c>
    </row>
    <row r="58" spans="6:7">
      <c r="G58" s="459" t="s">
        <v>750</v>
      </c>
    </row>
    <row r="59" spans="6:7">
      <c r="F59" s="459" t="s">
        <v>696</v>
      </c>
      <c r="G59" s="459" t="s">
        <v>722</v>
      </c>
    </row>
    <row r="60" spans="6:7">
      <c r="F60" s="459" t="s">
        <v>699</v>
      </c>
      <c r="G60" s="459" t="s">
        <v>735</v>
      </c>
    </row>
    <row r="61" spans="6:7">
      <c r="F61" s="459" t="s">
        <v>700</v>
      </c>
      <c r="G61" s="459" t="s">
        <v>738</v>
      </c>
    </row>
    <row r="62" spans="6:7">
      <c r="G62" s="459" t="s">
        <v>746</v>
      </c>
    </row>
    <row r="63" spans="6:7">
      <c r="F63" s="459" t="s">
        <v>761</v>
      </c>
      <c r="G63" s="459" t="s">
        <v>761</v>
      </c>
    </row>
    <row r="65" spans="1:1">
      <c r="A65" s="460" t="s">
        <v>756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0.88455461423533699</v>
      </c>
      <c r="B4" s="463" t="s">
        <v>694</v>
      </c>
    </row>
    <row r="5" spans="1:2" ht="15" customHeight="1">
      <c r="A5" s="462">
        <v>7.9619025710136113E-2</v>
      </c>
      <c r="B5" s="463" t="s">
        <v>697</v>
      </c>
    </row>
    <row r="6" spans="1:2" ht="15" customHeight="1">
      <c r="A6" s="462">
        <v>2.5298831594449126E-2</v>
      </c>
      <c r="B6" s="463" t="s">
        <v>695</v>
      </c>
    </row>
    <row r="7" spans="1:2" ht="15" customHeight="1">
      <c r="A7" s="462">
        <v>3.44563768695549E-3</v>
      </c>
      <c r="B7" s="463" t="s">
        <v>696</v>
      </c>
    </row>
    <row r="8" spans="1:2" ht="15" customHeight="1">
      <c r="A8" s="462">
        <v>2.4200211802751395E-3</v>
      </c>
      <c r="B8" s="463" t="s">
        <v>699</v>
      </c>
    </row>
    <row r="9" spans="1:2" ht="15" customHeight="1">
      <c r="A9" s="462">
        <v>1.7498784492375817E-3</v>
      </c>
      <c r="B9" s="463" t="s">
        <v>701</v>
      </c>
    </row>
    <row r="10" spans="1:2" ht="15" customHeight="1">
      <c r="A10" s="462">
        <v>1.6512252683738668E-3</v>
      </c>
      <c r="B10" s="463" t="s">
        <v>698</v>
      </c>
    </row>
    <row r="11" spans="1:2" ht="15" customHeight="1">
      <c r="A11" s="462">
        <v>1.252994976246482E-3</v>
      </c>
      <c r="B11" s="463" t="s">
        <v>700</v>
      </c>
    </row>
    <row r="12" spans="1:2" ht="15" customHeight="1">
      <c r="A12" s="462">
        <v>7.7589052689187813E-6</v>
      </c>
      <c r="B12" s="463" t="s">
        <v>702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F45" s="459" t="s">
        <v>697</v>
      </c>
      <c r="G45" s="459" t="s">
        <v>723</v>
      </c>
    </row>
    <row r="46" spans="6:7">
      <c r="G46" s="459" t="s">
        <v>724</v>
      </c>
    </row>
    <row r="47" spans="6:7">
      <c r="G47" s="459" t="s">
        <v>725</v>
      </c>
    </row>
    <row r="48" spans="6:7">
      <c r="G48" s="459" t="s">
        <v>726</v>
      </c>
    </row>
    <row r="49" spans="6:7">
      <c r="G49" s="459" t="s">
        <v>727</v>
      </c>
    </row>
    <row r="50" spans="6:7">
      <c r="G50" s="459" t="s">
        <v>728</v>
      </c>
    </row>
    <row r="51" spans="6:7">
      <c r="G51" s="459" t="s">
        <v>729</v>
      </c>
    </row>
    <row r="52" spans="6:7">
      <c r="G52" s="459" t="s">
        <v>731</v>
      </c>
    </row>
    <row r="53" spans="6:7">
      <c r="G53" s="459" t="s">
        <v>732</v>
      </c>
    </row>
    <row r="54" spans="6:7">
      <c r="F54" s="459" t="s">
        <v>695</v>
      </c>
      <c r="G54" s="459" t="s">
        <v>715</v>
      </c>
    </row>
    <row r="55" spans="6:7">
      <c r="G55" s="459" t="s">
        <v>716</v>
      </c>
    </row>
    <row r="56" spans="6:7">
      <c r="G56" s="459" t="s">
        <v>718</v>
      </c>
    </row>
    <row r="57" spans="6:7">
      <c r="G57" s="459" t="s">
        <v>719</v>
      </c>
    </row>
    <row r="58" spans="6:7">
      <c r="G58" s="459" t="s">
        <v>720</v>
      </c>
    </row>
    <row r="59" spans="6:7">
      <c r="F59" s="459" t="s">
        <v>696</v>
      </c>
      <c r="G59" s="459" t="s">
        <v>722</v>
      </c>
    </row>
    <row r="60" spans="6:7">
      <c r="G60" s="459" t="s">
        <v>757</v>
      </c>
    </row>
    <row r="61" spans="6:7">
      <c r="F61" s="459" t="s">
        <v>699</v>
      </c>
      <c r="G61" s="459" t="s">
        <v>735</v>
      </c>
    </row>
    <row r="62" spans="6:7">
      <c r="F62" s="459" t="s">
        <v>701</v>
      </c>
      <c r="G62" s="459" t="s">
        <v>760</v>
      </c>
    </row>
    <row r="63" spans="6:7">
      <c r="G63" s="459" t="s">
        <v>749</v>
      </c>
    </row>
    <row r="64" spans="6:7">
      <c r="G64" s="459" t="s">
        <v>750</v>
      </c>
    </row>
    <row r="65" spans="1:7">
      <c r="F65" s="459" t="s">
        <v>698</v>
      </c>
      <c r="G65" s="459" t="s">
        <v>698</v>
      </c>
    </row>
    <row r="66" spans="1:7">
      <c r="F66" s="459" t="s">
        <v>700</v>
      </c>
      <c r="G66" s="459" t="s">
        <v>737</v>
      </c>
    </row>
    <row r="67" spans="1:7">
      <c r="G67" s="459" t="s">
        <v>738</v>
      </c>
    </row>
    <row r="68" spans="1:7">
      <c r="G68" s="459" t="s">
        <v>739</v>
      </c>
    </row>
    <row r="69" spans="1:7">
      <c r="G69" s="459" t="s">
        <v>740</v>
      </c>
    </row>
    <row r="70" spans="1:7">
      <c r="G70" s="459" t="s">
        <v>742</v>
      </c>
    </row>
    <row r="71" spans="1:7">
      <c r="G71" s="459" t="s">
        <v>746</v>
      </c>
    </row>
    <row r="72" spans="1:7">
      <c r="G72" s="459" t="s">
        <v>747</v>
      </c>
    </row>
    <row r="73" spans="1:7">
      <c r="F73" s="459" t="s">
        <v>702</v>
      </c>
      <c r="G73" s="459" t="s">
        <v>751</v>
      </c>
    </row>
    <row r="74" spans="1:7">
      <c r="G74" s="459" t="s">
        <v>752</v>
      </c>
    </row>
    <row r="76" spans="1:7">
      <c r="A76" s="460" t="s">
        <v>756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0.91113282045564481</v>
      </c>
      <c r="B4" s="463" t="s">
        <v>694</v>
      </c>
    </row>
    <row r="5" spans="1:2" ht="15" customHeight="1">
      <c r="A5" s="462">
        <v>3.9195893785551245E-2</v>
      </c>
      <c r="B5" s="463" t="s">
        <v>696</v>
      </c>
    </row>
    <row r="6" spans="1:2" ht="15" customHeight="1">
      <c r="A6" s="462">
        <v>1.8800908662460446E-2</v>
      </c>
      <c r="B6" s="463" t="s">
        <v>695</v>
      </c>
    </row>
    <row r="7" spans="1:2" ht="15" customHeight="1">
      <c r="A7" s="462">
        <v>1.1770409614295041E-2</v>
      </c>
      <c r="B7" s="463" t="s">
        <v>697</v>
      </c>
    </row>
    <row r="8" spans="1:2" ht="15" customHeight="1">
      <c r="A8" s="462">
        <v>5.9976261462368185E-3</v>
      </c>
      <c r="B8" s="463" t="s">
        <v>698</v>
      </c>
    </row>
    <row r="9" spans="1:2" ht="15" customHeight="1">
      <c r="A9" s="462">
        <v>5.9058775146185573E-3</v>
      </c>
      <c r="B9" s="463" t="s">
        <v>702</v>
      </c>
    </row>
    <row r="10" spans="1:2" ht="15" customHeight="1">
      <c r="A10" s="462">
        <v>5.2369800784345969E-3</v>
      </c>
      <c r="B10" s="463" t="s">
        <v>701</v>
      </c>
    </row>
    <row r="11" spans="1:2" ht="15" customHeight="1">
      <c r="A11" s="462">
        <v>1.2465780979152965E-3</v>
      </c>
      <c r="B11" s="463" t="s">
        <v>699</v>
      </c>
    </row>
    <row r="12" spans="1:2" ht="15" customHeight="1">
      <c r="A12" s="462">
        <v>6.1691677279193116E-4</v>
      </c>
      <c r="B12" s="463" t="s">
        <v>700</v>
      </c>
    </row>
    <row r="13" spans="1:2" ht="15" customHeight="1">
      <c r="A13" s="462">
        <v>9.5976113802211094E-5</v>
      </c>
      <c r="B13" s="463" t="s">
        <v>704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708</v>
      </c>
    </row>
    <row r="42" spans="6:7">
      <c r="G42" s="459" t="s">
        <v>710</v>
      </c>
    </row>
    <row r="43" spans="6:7">
      <c r="G43" s="459" t="s">
        <v>711</v>
      </c>
    </row>
    <row r="44" spans="6:7">
      <c r="G44" s="459" t="s">
        <v>712</v>
      </c>
    </row>
    <row r="45" spans="6:7">
      <c r="G45" s="459" t="s">
        <v>713</v>
      </c>
    </row>
    <row r="46" spans="6:7">
      <c r="G46" s="459" t="s">
        <v>714</v>
      </c>
    </row>
    <row r="47" spans="6:7">
      <c r="F47" s="459" t="s">
        <v>696</v>
      </c>
      <c r="G47" s="459" t="s">
        <v>721</v>
      </c>
    </row>
    <row r="48" spans="6:7">
      <c r="G48" s="459" t="s">
        <v>722</v>
      </c>
    </row>
    <row r="49" spans="6:7">
      <c r="G49" s="459" t="s">
        <v>757</v>
      </c>
    </row>
    <row r="50" spans="6:7">
      <c r="F50" s="459" t="s">
        <v>695</v>
      </c>
      <c r="G50" s="459" t="s">
        <v>715</v>
      </c>
    </row>
    <row r="51" spans="6:7">
      <c r="G51" s="459" t="s">
        <v>716</v>
      </c>
    </row>
    <row r="52" spans="6:7">
      <c r="G52" s="459" t="s">
        <v>717</v>
      </c>
    </row>
    <row r="53" spans="6:7">
      <c r="G53" s="459" t="s">
        <v>718</v>
      </c>
    </row>
    <row r="54" spans="6:7">
      <c r="G54" s="459" t="s">
        <v>719</v>
      </c>
    </row>
    <row r="55" spans="6:7">
      <c r="F55" s="459" t="s">
        <v>697</v>
      </c>
      <c r="G55" s="459" t="s">
        <v>724</v>
      </c>
    </row>
    <row r="56" spans="6:7">
      <c r="G56" s="459" t="s">
        <v>725</v>
      </c>
    </row>
    <row r="57" spans="6:7">
      <c r="G57" s="459" t="s">
        <v>726</v>
      </c>
    </row>
    <row r="58" spans="6:7">
      <c r="G58" s="459" t="s">
        <v>727</v>
      </c>
    </row>
    <row r="59" spans="6:7">
      <c r="G59" s="459" t="s">
        <v>728</v>
      </c>
    </row>
    <row r="60" spans="6:7">
      <c r="G60" s="459" t="s">
        <v>729</v>
      </c>
    </row>
    <row r="61" spans="6:7">
      <c r="G61" s="459" t="s">
        <v>732</v>
      </c>
    </row>
    <row r="62" spans="6:7">
      <c r="F62" s="459" t="s">
        <v>698</v>
      </c>
      <c r="G62" s="459" t="s">
        <v>698</v>
      </c>
    </row>
    <row r="63" spans="6:7">
      <c r="F63" s="459" t="s">
        <v>702</v>
      </c>
      <c r="G63" s="459" t="s">
        <v>752</v>
      </c>
    </row>
    <row r="64" spans="6:7">
      <c r="G64" s="459" t="s">
        <v>753</v>
      </c>
    </row>
    <row r="65" spans="1:7">
      <c r="G65" s="459" t="s">
        <v>758</v>
      </c>
    </row>
    <row r="66" spans="1:7">
      <c r="G66" s="459" t="s">
        <v>759</v>
      </c>
    </row>
    <row r="67" spans="1:7">
      <c r="F67" s="459" t="s">
        <v>701</v>
      </c>
      <c r="G67" s="459" t="s">
        <v>748</v>
      </c>
    </row>
    <row r="68" spans="1:7">
      <c r="G68" s="459" t="s">
        <v>749</v>
      </c>
    </row>
    <row r="69" spans="1:7">
      <c r="G69" s="459" t="s">
        <v>750</v>
      </c>
    </row>
    <row r="70" spans="1:7">
      <c r="F70" s="459" t="s">
        <v>699</v>
      </c>
      <c r="G70" s="459" t="s">
        <v>735</v>
      </c>
    </row>
    <row r="71" spans="1:7">
      <c r="F71" s="459" t="s">
        <v>700</v>
      </c>
      <c r="G71" s="459" t="s">
        <v>739</v>
      </c>
    </row>
    <row r="72" spans="1:7">
      <c r="G72" s="459" t="s">
        <v>742</v>
      </c>
    </row>
    <row r="73" spans="1:7">
      <c r="G73" s="459" t="s">
        <v>747</v>
      </c>
    </row>
    <row r="74" spans="1:7">
      <c r="F74" s="459" t="s">
        <v>704</v>
      </c>
      <c r="G74" s="459" t="s">
        <v>704</v>
      </c>
    </row>
    <row r="76" spans="1:7">
      <c r="A76" s="460" t="s">
        <v>756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2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0.87282810624372642</v>
      </c>
      <c r="B4" s="463" t="s">
        <v>694</v>
      </c>
    </row>
    <row r="5" spans="1:2" ht="15" customHeight="1">
      <c r="A5" s="462">
        <v>5.069268485596342E-2</v>
      </c>
      <c r="B5" s="463" t="s">
        <v>695</v>
      </c>
    </row>
    <row r="6" spans="1:2" ht="15" customHeight="1">
      <c r="A6" s="462">
        <v>3.4263436476195806E-2</v>
      </c>
      <c r="B6" s="463" t="s">
        <v>696</v>
      </c>
    </row>
    <row r="7" spans="1:2" ht="15" customHeight="1">
      <c r="A7" s="462">
        <v>3.206132909596502E-2</v>
      </c>
      <c r="B7" s="463" t="s">
        <v>697</v>
      </c>
    </row>
    <row r="8" spans="1:2" ht="15" customHeight="1">
      <c r="A8" s="462">
        <v>7.5928736475160937E-3</v>
      </c>
      <c r="B8" s="463" t="s">
        <v>698</v>
      </c>
    </row>
    <row r="9" spans="1:2" ht="15" customHeight="1">
      <c r="A9" s="462">
        <v>1.4543640932427294E-3</v>
      </c>
      <c r="B9" s="463" t="s">
        <v>699</v>
      </c>
    </row>
    <row r="10" spans="1:2" ht="15" customHeight="1">
      <c r="A10" s="462">
        <v>5.4141329989110698E-4</v>
      </c>
      <c r="B10" s="463" t="s">
        <v>700</v>
      </c>
    </row>
    <row r="11" spans="1:2" ht="15" customHeight="1">
      <c r="A11" s="462">
        <v>3.4744976245997168E-4</v>
      </c>
      <c r="B11" s="463" t="s">
        <v>701</v>
      </c>
    </row>
    <row r="12" spans="1:2" ht="15" customHeight="1">
      <c r="A12" s="462">
        <v>1.5938940989971336E-4</v>
      </c>
      <c r="B12" s="463" t="s">
        <v>702</v>
      </c>
    </row>
    <row r="13" spans="1:2" ht="15" customHeight="1">
      <c r="A13" s="462">
        <v>4.9817445456542009E-5</v>
      </c>
      <c r="B13" s="463" t="s">
        <v>703</v>
      </c>
    </row>
    <row r="14" spans="1:2" ht="15" customHeight="1">
      <c r="A14" s="462">
        <v>9.1302329479278649E-6</v>
      </c>
      <c r="B14" s="463" t="s">
        <v>704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708</v>
      </c>
    </row>
    <row r="42" spans="6:7">
      <c r="G42" s="459" t="s">
        <v>709</v>
      </c>
    </row>
    <row r="43" spans="6:7">
      <c r="G43" s="459" t="s">
        <v>710</v>
      </c>
    </row>
    <row r="44" spans="6:7">
      <c r="G44" s="459" t="s">
        <v>711</v>
      </c>
    </row>
    <row r="45" spans="6:7">
      <c r="G45" s="459" t="s">
        <v>712</v>
      </c>
    </row>
    <row r="46" spans="6:7">
      <c r="G46" s="459" t="s">
        <v>713</v>
      </c>
    </row>
    <row r="47" spans="6:7">
      <c r="G47" s="459" t="s">
        <v>714</v>
      </c>
    </row>
    <row r="48" spans="6:7">
      <c r="F48" s="459" t="s">
        <v>695</v>
      </c>
      <c r="G48" s="459" t="s">
        <v>715</v>
      </c>
    </row>
    <row r="49" spans="6:7">
      <c r="G49" s="459" t="s">
        <v>716</v>
      </c>
    </row>
    <row r="50" spans="6:7">
      <c r="G50" s="459" t="s">
        <v>717</v>
      </c>
    </row>
    <row r="51" spans="6:7">
      <c r="G51" s="459" t="s">
        <v>718</v>
      </c>
    </row>
    <row r="52" spans="6:7">
      <c r="G52" s="459" t="s">
        <v>719</v>
      </c>
    </row>
    <row r="53" spans="6:7">
      <c r="G53" s="459" t="s">
        <v>720</v>
      </c>
    </row>
    <row r="54" spans="6:7">
      <c r="F54" s="459" t="s">
        <v>696</v>
      </c>
      <c r="G54" s="459" t="s">
        <v>721</v>
      </c>
    </row>
    <row r="55" spans="6:7">
      <c r="G55" s="459" t="s">
        <v>722</v>
      </c>
    </row>
    <row r="56" spans="6:7">
      <c r="F56" s="459" t="s">
        <v>697</v>
      </c>
      <c r="G56" s="459" t="s">
        <v>723</v>
      </c>
    </row>
    <row r="57" spans="6:7">
      <c r="G57" s="459" t="s">
        <v>724</v>
      </c>
    </row>
    <row r="58" spans="6:7">
      <c r="G58" s="459" t="s">
        <v>725</v>
      </c>
    </row>
    <row r="59" spans="6:7">
      <c r="G59" s="459" t="s">
        <v>726</v>
      </c>
    </row>
    <row r="60" spans="6:7">
      <c r="G60" s="459" t="s">
        <v>727</v>
      </c>
    </row>
    <row r="61" spans="6:7">
      <c r="G61" s="459" t="s">
        <v>728</v>
      </c>
    </row>
    <row r="62" spans="6:7">
      <c r="G62" s="459" t="s">
        <v>729</v>
      </c>
    </row>
    <row r="63" spans="6:7">
      <c r="G63" s="459" t="s">
        <v>730</v>
      </c>
    </row>
    <row r="64" spans="6:7">
      <c r="G64" s="459" t="s">
        <v>731</v>
      </c>
    </row>
    <row r="65" spans="6:7">
      <c r="G65" s="459" t="s">
        <v>732</v>
      </c>
    </row>
    <row r="66" spans="6:7">
      <c r="F66" s="459" t="s">
        <v>698</v>
      </c>
      <c r="G66" s="459" t="s">
        <v>698</v>
      </c>
    </row>
    <row r="67" spans="6:7">
      <c r="F67" s="459" t="s">
        <v>699</v>
      </c>
      <c r="G67" s="459" t="s">
        <v>733</v>
      </c>
    </row>
    <row r="68" spans="6:7">
      <c r="G68" s="459" t="s">
        <v>734</v>
      </c>
    </row>
    <row r="69" spans="6:7">
      <c r="G69" s="459" t="s">
        <v>735</v>
      </c>
    </row>
    <row r="70" spans="6:7">
      <c r="F70" s="459" t="s">
        <v>700</v>
      </c>
      <c r="G70" s="459" t="s">
        <v>736</v>
      </c>
    </row>
    <row r="71" spans="6:7">
      <c r="G71" s="459" t="s">
        <v>737</v>
      </c>
    </row>
    <row r="72" spans="6:7">
      <c r="G72" s="459" t="s">
        <v>738</v>
      </c>
    </row>
    <row r="73" spans="6:7">
      <c r="G73" s="459" t="s">
        <v>739</v>
      </c>
    </row>
    <row r="74" spans="6:7">
      <c r="G74" s="459" t="s">
        <v>740</v>
      </c>
    </row>
    <row r="75" spans="6:7">
      <c r="G75" s="459" t="s">
        <v>741</v>
      </c>
    </row>
    <row r="76" spans="6:7">
      <c r="G76" s="459" t="s">
        <v>742</v>
      </c>
    </row>
    <row r="77" spans="6:7">
      <c r="G77" s="459" t="s">
        <v>743</v>
      </c>
    </row>
    <row r="78" spans="6:7">
      <c r="G78" s="459" t="s">
        <v>744</v>
      </c>
    </row>
    <row r="79" spans="6:7">
      <c r="G79" s="459" t="s">
        <v>745</v>
      </c>
    </row>
    <row r="80" spans="6:7">
      <c r="G80" s="459" t="s">
        <v>746</v>
      </c>
    </row>
    <row r="81" spans="1:7">
      <c r="G81" s="459" t="s">
        <v>747</v>
      </c>
    </row>
    <row r="82" spans="1:7">
      <c r="F82" s="459" t="s">
        <v>701</v>
      </c>
      <c r="G82" s="459" t="s">
        <v>748</v>
      </c>
    </row>
    <row r="83" spans="1:7">
      <c r="G83" s="459" t="s">
        <v>749</v>
      </c>
    </row>
    <row r="84" spans="1:7">
      <c r="G84" s="459" t="s">
        <v>750</v>
      </c>
    </row>
    <row r="85" spans="1:7">
      <c r="F85" s="459" t="s">
        <v>702</v>
      </c>
      <c r="G85" s="459" t="s">
        <v>751</v>
      </c>
    </row>
    <row r="86" spans="1:7">
      <c r="G86" s="459" t="s">
        <v>752</v>
      </c>
    </row>
    <row r="87" spans="1:7">
      <c r="G87" s="459" t="s">
        <v>753</v>
      </c>
    </row>
    <row r="88" spans="1:7">
      <c r="F88" s="459" t="s">
        <v>703</v>
      </c>
      <c r="G88" s="459" t="s">
        <v>754</v>
      </c>
    </row>
    <row r="89" spans="1:7">
      <c r="G89" s="459" t="s">
        <v>755</v>
      </c>
    </row>
    <row r="90" spans="1:7">
      <c r="F90" s="459" t="s">
        <v>704</v>
      </c>
      <c r="G90" s="459" t="s">
        <v>704</v>
      </c>
    </row>
    <row r="92" spans="1:7">
      <c r="A92" s="460" t="s">
        <v>756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4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369</v>
      </c>
    </row>
    <row r="50" spans="1:4">
      <c r="A50">
        <v>47</v>
      </c>
      <c r="B50" s="452" t="s">
        <v>444</v>
      </c>
      <c r="C50" s="453" t="s">
        <v>445</v>
      </c>
      <c r="D50" s="453" t="s">
        <v>354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346</v>
      </c>
    </row>
    <row r="53" spans="1:4">
      <c r="A53">
        <v>50</v>
      </c>
      <c r="B53" s="452" t="s">
        <v>450</v>
      </c>
      <c r="C53" s="453" t="s">
        <v>451</v>
      </c>
      <c r="D53" s="453" t="s">
        <v>369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346</v>
      </c>
    </row>
    <row r="57" spans="1:4">
      <c r="A57">
        <v>54</v>
      </c>
      <c r="B57" s="452" t="s">
        <v>458</v>
      </c>
      <c r="C57" s="453" t="s">
        <v>459</v>
      </c>
      <c r="D57" s="453" t="s">
        <v>369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346</v>
      </c>
    </row>
    <row r="67" spans="1:4">
      <c r="A67">
        <v>64</v>
      </c>
      <c r="B67" s="452" t="s">
        <v>478</v>
      </c>
      <c r="C67" s="453" t="s">
        <v>479</v>
      </c>
      <c r="D67" s="453" t="s">
        <v>362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346</v>
      </c>
    </row>
    <row r="71" spans="1:4">
      <c r="A71">
        <v>68</v>
      </c>
      <c r="B71" s="452" t="s">
        <v>486</v>
      </c>
      <c r="C71" s="453" t="s">
        <v>487</v>
      </c>
      <c r="D71" s="453" t="s">
        <v>362</v>
      </c>
    </row>
    <row r="72" spans="1:4">
      <c r="A72">
        <v>69</v>
      </c>
      <c r="B72" s="452" t="s">
        <v>488</v>
      </c>
      <c r="C72" s="453" t="s">
        <v>489</v>
      </c>
      <c r="D72" s="453" t="s">
        <v>346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354</v>
      </c>
    </row>
    <row r="75" spans="1:4">
      <c r="A75">
        <v>72</v>
      </c>
      <c r="B75" s="452" t="s">
        <v>494</v>
      </c>
      <c r="C75" s="453" t="s">
        <v>495</v>
      </c>
      <c r="D75" s="453" t="s">
        <v>346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351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346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357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346</v>
      </c>
    </row>
    <row r="85" spans="1:4">
      <c r="A85">
        <v>82</v>
      </c>
      <c r="B85" s="452" t="s">
        <v>514</v>
      </c>
      <c r="C85" s="453" t="s">
        <v>515</v>
      </c>
      <c r="D85" s="453" t="s">
        <v>346</v>
      </c>
    </row>
    <row r="86" spans="1:4">
      <c r="A86">
        <v>83</v>
      </c>
      <c r="B86" s="452" t="s">
        <v>516</v>
      </c>
      <c r="C86" s="453" t="s">
        <v>517</v>
      </c>
      <c r="D86" s="453" t="s">
        <v>351</v>
      </c>
    </row>
    <row r="87" spans="1:4">
      <c r="A87">
        <v>84</v>
      </c>
      <c r="B87" s="452" t="s">
        <v>518</v>
      </c>
      <c r="C87" s="453" t="s">
        <v>519</v>
      </c>
      <c r="D87" s="453" t="s">
        <v>351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346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351</v>
      </c>
    </row>
    <row r="96" spans="1:4">
      <c r="A96">
        <v>93</v>
      </c>
      <c r="B96" s="452" t="s">
        <v>536</v>
      </c>
      <c r="C96" s="453" t="s">
        <v>537</v>
      </c>
      <c r="D96" s="453" t="s">
        <v>346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401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346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362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346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401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351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354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351</v>
      </c>
    </row>
    <row r="144" spans="1:4">
      <c r="A144">
        <v>141</v>
      </c>
      <c r="B144" s="452" t="s">
        <v>632</v>
      </c>
      <c r="C144" s="453" t="s">
        <v>633</v>
      </c>
      <c r="D144" s="453" t="s">
        <v>346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354</v>
      </c>
    </row>
    <row r="147" spans="1:4">
      <c r="A147">
        <v>144</v>
      </c>
      <c r="B147" s="452" t="s">
        <v>638</v>
      </c>
      <c r="C147" s="453" t="s">
        <v>639</v>
      </c>
      <c r="D147" s="453" t="s">
        <v>286</v>
      </c>
    </row>
    <row r="148" spans="1:4">
      <c r="A148">
        <v>145</v>
      </c>
      <c r="B148" s="452" t="s">
        <v>640</v>
      </c>
      <c r="C148" s="453" t="s">
        <v>641</v>
      </c>
      <c r="D148" s="453" t="s">
        <v>346</v>
      </c>
    </row>
    <row r="149" spans="1:4">
      <c r="A149">
        <v>146</v>
      </c>
      <c r="B149" s="452" t="s">
        <v>642</v>
      </c>
      <c r="C149" s="453" t="s">
        <v>643</v>
      </c>
      <c r="D149" s="453" t="s">
        <v>286</v>
      </c>
    </row>
    <row r="150" spans="1:4">
      <c r="A150">
        <v>147</v>
      </c>
      <c r="B150" s="452" t="s">
        <v>644</v>
      </c>
      <c r="C150" s="453" t="s">
        <v>645</v>
      </c>
      <c r="D150" s="453" t="s">
        <v>351</v>
      </c>
    </row>
    <row r="151" spans="1:4">
      <c r="A151">
        <v>148</v>
      </c>
      <c r="B151" s="452" t="s">
        <v>646</v>
      </c>
      <c r="C151" s="453" t="s">
        <v>647</v>
      </c>
      <c r="D151" s="453" t="s">
        <v>369</v>
      </c>
    </row>
    <row r="152" spans="1:4">
      <c r="A152">
        <v>149</v>
      </c>
      <c r="B152" s="452" t="s">
        <v>648</v>
      </c>
      <c r="C152" s="453" t="s">
        <v>649</v>
      </c>
      <c r="D152" s="453" t="s">
        <v>362</v>
      </c>
    </row>
    <row r="153" spans="1:4">
      <c r="A153">
        <v>150</v>
      </c>
      <c r="B153" s="452" t="s">
        <v>650</v>
      </c>
      <c r="C153" s="453" t="s">
        <v>651</v>
      </c>
      <c r="D153" s="453" t="s">
        <v>401</v>
      </c>
    </row>
    <row r="154" spans="1:4">
      <c r="A154">
        <v>151</v>
      </c>
      <c r="B154" s="452" t="s">
        <v>652</v>
      </c>
      <c r="C154" s="453" t="s">
        <v>653</v>
      </c>
      <c r="D154" s="453" t="s">
        <v>362</v>
      </c>
    </row>
    <row r="155" spans="1:4">
      <c r="A155">
        <v>152</v>
      </c>
      <c r="B155" s="452" t="s">
        <v>654</v>
      </c>
      <c r="C155" s="453" t="s">
        <v>655</v>
      </c>
      <c r="D155" s="453" t="s">
        <v>369</v>
      </c>
    </row>
    <row r="156" spans="1:4">
      <c r="A156">
        <v>153</v>
      </c>
      <c r="B156" s="452" t="s">
        <v>656</v>
      </c>
      <c r="C156" s="453" t="s">
        <v>657</v>
      </c>
      <c r="D156" s="453" t="s">
        <v>362</v>
      </c>
    </row>
    <row r="157" spans="1:4">
      <c r="A157">
        <v>154</v>
      </c>
      <c r="B157" s="452" t="s">
        <v>658</v>
      </c>
      <c r="C157" s="453" t="s">
        <v>659</v>
      </c>
      <c r="D157" s="453" t="s">
        <v>286</v>
      </c>
    </row>
    <row r="158" spans="1:4">
      <c r="A158">
        <v>155</v>
      </c>
      <c r="B158" s="452" t="s">
        <v>660</v>
      </c>
      <c r="C158" s="453" t="s">
        <v>661</v>
      </c>
      <c r="D158" s="453" t="s">
        <v>369</v>
      </c>
    </row>
    <row r="159" spans="1:4">
      <c r="A159">
        <v>156</v>
      </c>
      <c r="B159" s="452" t="s">
        <v>662</v>
      </c>
      <c r="C159" s="453" t="s">
        <v>663</v>
      </c>
      <c r="D159" s="453" t="s">
        <v>401</v>
      </c>
    </row>
    <row r="160" spans="1:4">
      <c r="A160">
        <v>157</v>
      </c>
      <c r="B160" s="452" t="s">
        <v>664</v>
      </c>
      <c r="C160" s="453" t="s">
        <v>665</v>
      </c>
      <c r="D160" s="453" t="s">
        <v>362</v>
      </c>
    </row>
    <row r="161" spans="1:4">
      <c r="A161">
        <v>158</v>
      </c>
      <c r="B161" s="452" t="s">
        <v>666</v>
      </c>
      <c r="C161" s="453" t="s">
        <v>667</v>
      </c>
      <c r="D161" s="453" t="s">
        <v>351</v>
      </c>
    </row>
    <row r="162" spans="1:4">
      <c r="A162">
        <v>159</v>
      </c>
      <c r="B162" s="452" t="s">
        <v>668</v>
      </c>
      <c r="C162" s="453" t="s">
        <v>669</v>
      </c>
      <c r="D162" s="453" t="s">
        <v>354</v>
      </c>
    </row>
    <row r="163" spans="1:4">
      <c r="A163">
        <v>160</v>
      </c>
      <c r="B163" s="452" t="s">
        <v>670</v>
      </c>
      <c r="C163" s="453" t="s">
        <v>671</v>
      </c>
      <c r="D163" s="453" t="s">
        <v>346</v>
      </c>
    </row>
    <row r="164" spans="1:4">
      <c r="A164">
        <v>161</v>
      </c>
      <c r="B164" s="452" t="s">
        <v>672</v>
      </c>
      <c r="C164" s="453" t="s">
        <v>673</v>
      </c>
      <c r="D164" s="453" t="s">
        <v>346</v>
      </c>
    </row>
    <row r="165" spans="1:4">
      <c r="A165">
        <v>162</v>
      </c>
      <c r="B165" s="452" t="s">
        <v>674</v>
      </c>
      <c r="C165" s="453" t="s">
        <v>675</v>
      </c>
      <c r="D165" s="453" t="s">
        <v>346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354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362</v>
      </c>
    </row>
    <row r="170" spans="1:4">
      <c r="A170">
        <v>167</v>
      </c>
      <c r="B170" s="452" t="s">
        <v>684</v>
      </c>
      <c r="C170" s="453" t="s">
        <v>685</v>
      </c>
      <c r="D170" s="453" t="s">
        <v>362</v>
      </c>
    </row>
    <row r="171" spans="1:4">
      <c r="A171">
        <v>168</v>
      </c>
      <c r="B171" s="452" t="s">
        <v>686</v>
      </c>
      <c r="C171" s="453" t="s">
        <v>687</v>
      </c>
      <c r="D171" s="453" t="s">
        <v>362</v>
      </c>
    </row>
    <row r="172" spans="1:4">
      <c r="A172">
        <v>169</v>
      </c>
      <c r="B172" s="452" t="s">
        <v>688</v>
      </c>
      <c r="C172" s="453" t="s">
        <v>689</v>
      </c>
      <c r="D172" s="453" t="s">
        <v>362</v>
      </c>
    </row>
    <row r="173" spans="1:4">
      <c r="A173">
        <v>170</v>
      </c>
      <c r="B173" s="452" t="s">
        <v>690</v>
      </c>
      <c r="C173" s="453" t="s">
        <v>691</v>
      </c>
      <c r="D173" s="453" t="s">
        <v>346</v>
      </c>
    </row>
    <row r="174" spans="1:4">
      <c r="A174">
        <v>171</v>
      </c>
      <c r="B174" s="452" t="s">
        <v>692</v>
      </c>
      <c r="C174" s="453" t="s">
        <v>693</v>
      </c>
      <c r="D174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0.19538252190817934</v>
      </c>
      <c r="C5" s="458">
        <v>0.8046174780918206</v>
      </c>
      <c r="D5" s="458">
        <v>0.32544341244261893</v>
      </c>
      <c r="E5" s="458">
        <v>0.67455658755738102</v>
      </c>
    </row>
    <row r="6" spans="1:5" ht="20.100000000000001" customHeight="1">
      <c r="A6" s="457" t="s">
        <v>274</v>
      </c>
      <c r="B6" s="458">
        <v>0.27227453821078818</v>
      </c>
      <c r="C6" s="458">
        <v>0.72772546178921182</v>
      </c>
      <c r="D6" s="458">
        <v>0.26999627759812134</v>
      </c>
      <c r="E6" s="458">
        <v>0.73000372240187861</v>
      </c>
    </row>
    <row r="7" spans="1:5" ht="20.100000000000001" customHeight="1">
      <c r="A7" s="457" t="s">
        <v>275</v>
      </c>
      <c r="B7" s="458">
        <v>0.22948739555182979</v>
      </c>
      <c r="C7" s="458">
        <v>0.77051260444817016</v>
      </c>
      <c r="D7" s="458">
        <v>0.28664523443685369</v>
      </c>
      <c r="E7" s="458">
        <v>0.71335476556314625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20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171</v>
      </c>
      <c r="F18" s="327">
        <f>Complementary_Inf!$F$18</f>
        <v>108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17</v>
      </c>
      <c r="F20" s="328">
        <f>Complementary_Inf!$F$20</f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13367.606496560013</v>
      </c>
      <c r="F31" s="353">
        <f>Complementary_Inf!$F$31</f>
        <v>7.4765614349999998</v>
      </c>
      <c r="G31" s="354">
        <f>Complementary_Inf!$G$31</f>
        <v>270.5223480649999</v>
      </c>
      <c r="H31" s="354">
        <f>Complementary_Inf!$H$31</f>
        <v>21637.382718305016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2019-10-01T12:23:03Z</dcterms:created>
  <dcterms:modified xsi:type="dcterms:W3CDTF">2019-10-01T12:23:03Z</dcterms:modified>
</cp:coreProperties>
</file>