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956"/>
  </bookViews>
  <sheets>
    <sheet name="Banks" sheetId="90" r:id="rId1"/>
    <sheet name="Complementary_Inf_RUS" sheetId="81" r:id="rId2"/>
    <sheet name="A1_RUS" sheetId="82" r:id="rId3"/>
    <sheet name="A2_RUS" sheetId="83" r:id="rId4"/>
    <sheet name="A3_RUS" sheetId="84" r:id="rId5"/>
    <sheet name="A4_RUS" sheetId="85" r:id="rId6"/>
    <sheet name="A5_RUS" sheetId="86" r:id="rId7"/>
    <sheet name="A6_RUS" sheetId="87" r:id="rId8"/>
    <sheet name="A7_RUS" sheetId="88" r:id="rId9"/>
    <sheet name="A8_RUS" sheetId="89" r:id="rId10"/>
    <sheet name="Complementary_Inf" sheetId="80" r:id="rId11"/>
    <sheet name="A1" sheetId="30" r:id="rId12"/>
    <sheet name="A2" sheetId="31" r:id="rId13"/>
    <sheet name="A3" sheetId="32" r:id="rId14"/>
    <sheet name="A4" sheetId="33" r:id="rId15"/>
    <sheet name="A5" sheetId="76" r:id="rId16"/>
    <sheet name="A6" sheetId="35" r:id="rId17"/>
    <sheet name="A7" sheetId="36" r:id="rId18"/>
    <sheet name="A8" sheetId="37" r:id="rId19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1">'A1'!$A:$M</definedName>
    <definedName name="_xlnm.Print_Area" localSheetId="2">A1_RUS!$A:$M</definedName>
    <definedName name="_xlnm.Print_Area" localSheetId="12">'A2'!$A$1:$L$58</definedName>
    <definedName name="_xlnm.Print_Area" localSheetId="3">A2_RUS!$A$8:$L$58</definedName>
    <definedName name="_xlnm.Print_Area" localSheetId="13">'A3'!$A$1:$M$61</definedName>
    <definedName name="_xlnm.Print_Area" localSheetId="4">A3_RUS!$A$8:$M$61</definedName>
    <definedName name="_xlnm.Print_Area" localSheetId="14">'A4'!$A$1:$AR$58</definedName>
    <definedName name="_xlnm.Print_Area" localSheetId="5">A4_RUS!$A$4:$AR$60</definedName>
    <definedName name="_xlnm.Print_Area" localSheetId="16">'A6'!$A$1:$L$54</definedName>
    <definedName name="_xlnm.Print_Area" localSheetId="7">A6_RUS!$A$8:$L$54</definedName>
    <definedName name="_xlnm.Print_Area" localSheetId="17">'A7'!$A$1:$M$65</definedName>
    <definedName name="_xlnm.Print_Area" localSheetId="8">A7_RUS!$A$8:$M$61</definedName>
    <definedName name="_xlnm.Print_Area" localSheetId="18">'A8'!$A$1:$AR$53</definedName>
    <definedName name="_xlnm.Print_Area" localSheetId="9">A8_RUS!$A$1:$AR$48</definedName>
    <definedName name="_xlnm.Print_Area" localSheetId="10">Complementary_Inf!$B$2:$J$38</definedName>
    <definedName name="_xlnm.Print_Area" localSheetId="1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30" l="1"/>
  <c r="E13" i="30"/>
  <c r="F13" i="30"/>
  <c r="G13" i="30"/>
  <c r="H13" i="30"/>
  <c r="I13" i="30"/>
  <c r="I13" i="82" s="1"/>
  <c r="J13" i="30"/>
  <c r="K13" i="30"/>
  <c r="L13" i="30"/>
  <c r="M14" i="30"/>
  <c r="M13" i="30" s="1"/>
  <c r="M13" i="82" s="1"/>
  <c r="M15" i="30"/>
  <c r="D16" i="30"/>
  <c r="E16" i="30"/>
  <c r="E16" i="82" s="1"/>
  <c r="F16" i="30"/>
  <c r="F16" i="82" s="1"/>
  <c r="G16" i="30"/>
  <c r="H16" i="30"/>
  <c r="I16" i="30"/>
  <c r="J16" i="30"/>
  <c r="K16" i="30"/>
  <c r="L16" i="30"/>
  <c r="M17" i="30"/>
  <c r="M17" i="82" s="1"/>
  <c r="M18" i="30"/>
  <c r="D19" i="30"/>
  <c r="E19" i="30"/>
  <c r="F19" i="30"/>
  <c r="G19" i="30"/>
  <c r="H19" i="30"/>
  <c r="I19" i="30"/>
  <c r="J19" i="30"/>
  <c r="K19" i="30"/>
  <c r="K22" i="30" s="1"/>
  <c r="K22" i="82" s="1"/>
  <c r="L19" i="30"/>
  <c r="M20" i="30"/>
  <c r="M21" i="30"/>
  <c r="D22" i="30"/>
  <c r="G22" i="30"/>
  <c r="H22" i="30"/>
  <c r="L22" i="30"/>
  <c r="D25" i="30"/>
  <c r="E25" i="30"/>
  <c r="F25" i="30"/>
  <c r="G25" i="30"/>
  <c r="H25" i="30"/>
  <c r="I25" i="30"/>
  <c r="J25" i="30"/>
  <c r="K25" i="30"/>
  <c r="K25" i="82" s="1"/>
  <c r="L25" i="30"/>
  <c r="L25" i="82" s="1"/>
  <c r="M26" i="30"/>
  <c r="M27" i="30"/>
  <c r="D28" i="30"/>
  <c r="E28" i="30"/>
  <c r="F28" i="30"/>
  <c r="G28" i="30"/>
  <c r="H28" i="30"/>
  <c r="H28" i="82" s="1"/>
  <c r="I28" i="30"/>
  <c r="J28" i="30"/>
  <c r="K28" i="30"/>
  <c r="L28" i="30"/>
  <c r="M29" i="30"/>
  <c r="M30" i="30"/>
  <c r="D31" i="30"/>
  <c r="E31" i="30"/>
  <c r="E34" i="30" s="1"/>
  <c r="E34" i="82" s="1"/>
  <c r="F31" i="30"/>
  <c r="G31" i="30"/>
  <c r="H31" i="30"/>
  <c r="I31" i="30"/>
  <c r="J31" i="30"/>
  <c r="K31" i="30"/>
  <c r="L31" i="30"/>
  <c r="M32" i="30"/>
  <c r="M33" i="30"/>
  <c r="F34" i="30"/>
  <c r="H34" i="30"/>
  <c r="I34" i="30"/>
  <c r="J34" i="30"/>
  <c r="M36" i="30"/>
  <c r="M37" i="30"/>
  <c r="M37" i="82" s="1"/>
  <c r="M38" i="30"/>
  <c r="D41" i="30"/>
  <c r="E41" i="30"/>
  <c r="F41" i="30"/>
  <c r="G41" i="30"/>
  <c r="H41" i="30"/>
  <c r="I41" i="30"/>
  <c r="J41" i="30"/>
  <c r="K41" i="30"/>
  <c r="K41" i="82" s="1"/>
  <c r="L41" i="30"/>
  <c r="M42" i="30"/>
  <c r="M43" i="30"/>
  <c r="D44" i="30"/>
  <c r="E44" i="30"/>
  <c r="F44" i="30"/>
  <c r="G44" i="30"/>
  <c r="G44" i="82" s="1"/>
  <c r="H44" i="30"/>
  <c r="I44" i="30"/>
  <c r="J44" i="30"/>
  <c r="K44" i="30"/>
  <c r="L44" i="30"/>
  <c r="M45" i="30"/>
  <c r="M46" i="30"/>
  <c r="D47" i="30"/>
  <c r="E47" i="30"/>
  <c r="F47" i="30"/>
  <c r="G47" i="30"/>
  <c r="H47" i="30"/>
  <c r="I47" i="30"/>
  <c r="J47" i="30"/>
  <c r="K47" i="30"/>
  <c r="L47" i="30"/>
  <c r="L50" i="30" s="1"/>
  <c r="L50" i="82" s="1"/>
  <c r="M48" i="30"/>
  <c r="M49" i="30"/>
  <c r="E50" i="30"/>
  <c r="G50" i="30"/>
  <c r="H50" i="30"/>
  <c r="I50" i="30"/>
  <c r="M52" i="30"/>
  <c r="M52" i="82" s="1"/>
  <c r="M53" i="30"/>
  <c r="M54" i="30"/>
  <c r="D13" i="82"/>
  <c r="E13" i="82"/>
  <c r="F13" i="82"/>
  <c r="G13" i="82"/>
  <c r="H13" i="82"/>
  <c r="J13" i="82"/>
  <c r="K13" i="82"/>
  <c r="L13" i="82"/>
  <c r="D14" i="82"/>
  <c r="E14" i="82"/>
  <c r="F14" i="82"/>
  <c r="G14" i="82"/>
  <c r="H14" i="82"/>
  <c r="I14" i="82"/>
  <c r="J14" i="82"/>
  <c r="K14" i="82"/>
  <c r="L14" i="82"/>
  <c r="M14" i="82"/>
  <c r="D15" i="82"/>
  <c r="E15" i="82"/>
  <c r="F15" i="82"/>
  <c r="G15" i="82"/>
  <c r="H15" i="82"/>
  <c r="I15" i="82"/>
  <c r="J15" i="82"/>
  <c r="K15" i="82"/>
  <c r="L15" i="82"/>
  <c r="M15" i="82"/>
  <c r="D16" i="82"/>
  <c r="G16" i="82"/>
  <c r="H16" i="82"/>
  <c r="I16" i="82"/>
  <c r="J16" i="82"/>
  <c r="K16" i="82"/>
  <c r="L16" i="82"/>
  <c r="D17" i="82"/>
  <c r="E17" i="82"/>
  <c r="F17" i="82"/>
  <c r="G17" i="82"/>
  <c r="H17" i="82"/>
  <c r="I17" i="82"/>
  <c r="J17" i="82"/>
  <c r="K17" i="82"/>
  <c r="L17" i="82"/>
  <c r="D18" i="82"/>
  <c r="E18" i="82"/>
  <c r="F18" i="82"/>
  <c r="G18" i="82"/>
  <c r="H18" i="82"/>
  <c r="I18" i="82"/>
  <c r="J18" i="82"/>
  <c r="K18" i="82"/>
  <c r="L18" i="82"/>
  <c r="M18" i="82"/>
  <c r="D19" i="82"/>
  <c r="E19" i="82"/>
  <c r="F19" i="82"/>
  <c r="G19" i="82"/>
  <c r="H19" i="82"/>
  <c r="K19" i="82"/>
  <c r="L19" i="82"/>
  <c r="D20" i="82"/>
  <c r="E20" i="82"/>
  <c r="F20" i="82"/>
  <c r="G20" i="82"/>
  <c r="H20" i="82"/>
  <c r="I20" i="82"/>
  <c r="J20" i="82"/>
  <c r="K20" i="82"/>
  <c r="L20" i="82"/>
  <c r="M20" i="82"/>
  <c r="D21" i="82"/>
  <c r="E21" i="82"/>
  <c r="F21" i="82"/>
  <c r="G21" i="82"/>
  <c r="H21" i="82"/>
  <c r="I21" i="82"/>
  <c r="J21" i="82"/>
  <c r="K21" i="82"/>
  <c r="L21" i="82"/>
  <c r="M21" i="82"/>
  <c r="D22" i="82"/>
  <c r="G22" i="82"/>
  <c r="H22" i="82"/>
  <c r="L22" i="82"/>
  <c r="E23" i="82"/>
  <c r="F23" i="82"/>
  <c r="G23" i="82"/>
  <c r="H23" i="82"/>
  <c r="I23" i="82"/>
  <c r="J23" i="82"/>
  <c r="K23" i="82"/>
  <c r="L23" i="82"/>
  <c r="M23" i="82"/>
  <c r="D24" i="82"/>
  <c r="E24" i="82"/>
  <c r="F24" i="82"/>
  <c r="G24" i="82"/>
  <c r="H24" i="82"/>
  <c r="I24" i="82"/>
  <c r="J24" i="82"/>
  <c r="K24" i="82"/>
  <c r="L24" i="82"/>
  <c r="M24" i="82"/>
  <c r="E25" i="82"/>
  <c r="F25" i="82"/>
  <c r="G25" i="82"/>
  <c r="H25" i="82"/>
  <c r="I25" i="82"/>
  <c r="J25" i="82"/>
  <c r="D26" i="82"/>
  <c r="E26" i="82"/>
  <c r="F26" i="82"/>
  <c r="G26" i="82"/>
  <c r="H26" i="82"/>
  <c r="I26" i="82"/>
  <c r="J26" i="82"/>
  <c r="K26" i="82"/>
  <c r="L26" i="82"/>
  <c r="M26" i="82"/>
  <c r="D27" i="82"/>
  <c r="E27" i="82"/>
  <c r="F27" i="82"/>
  <c r="G27" i="82"/>
  <c r="H27" i="82"/>
  <c r="I27" i="82"/>
  <c r="J27" i="82"/>
  <c r="K27" i="82"/>
  <c r="L27" i="82"/>
  <c r="M27" i="82"/>
  <c r="D28" i="82"/>
  <c r="E28" i="82"/>
  <c r="F28" i="82"/>
  <c r="I28" i="82"/>
  <c r="J28" i="82"/>
  <c r="K28" i="82"/>
  <c r="L28" i="82"/>
  <c r="D29" i="82"/>
  <c r="E29" i="82"/>
  <c r="F29" i="82"/>
  <c r="G29" i="82"/>
  <c r="H29" i="82"/>
  <c r="I29" i="82"/>
  <c r="J29" i="82"/>
  <c r="K29" i="82"/>
  <c r="L29" i="82"/>
  <c r="M29" i="82"/>
  <c r="D30" i="82"/>
  <c r="E30" i="82"/>
  <c r="F30" i="82"/>
  <c r="G30" i="82"/>
  <c r="H30" i="82"/>
  <c r="I30" i="82"/>
  <c r="J30" i="82"/>
  <c r="K30" i="82"/>
  <c r="L30" i="82"/>
  <c r="E31" i="82"/>
  <c r="F31" i="82"/>
  <c r="G31" i="82"/>
  <c r="H31" i="82"/>
  <c r="I31" i="82"/>
  <c r="J31" i="82"/>
  <c r="D32" i="82"/>
  <c r="E32" i="82"/>
  <c r="F32" i="82"/>
  <c r="G32" i="82"/>
  <c r="H32" i="82"/>
  <c r="I32" i="82"/>
  <c r="J32" i="82"/>
  <c r="K32" i="82"/>
  <c r="L32" i="82"/>
  <c r="M32" i="82"/>
  <c r="D33" i="82"/>
  <c r="E33" i="82"/>
  <c r="F33" i="82"/>
  <c r="G33" i="82"/>
  <c r="H33" i="82"/>
  <c r="I33" i="82"/>
  <c r="J33" i="82"/>
  <c r="K33" i="82"/>
  <c r="L33" i="82"/>
  <c r="M33" i="82"/>
  <c r="F34" i="82"/>
  <c r="H34" i="82"/>
  <c r="I34" i="82"/>
  <c r="J34" i="82"/>
  <c r="D35" i="82"/>
  <c r="E35" i="82"/>
  <c r="F35" i="82"/>
  <c r="G35" i="82"/>
  <c r="H35" i="82"/>
  <c r="I35" i="82"/>
  <c r="J35" i="82"/>
  <c r="K35" i="82"/>
  <c r="L35" i="82"/>
  <c r="M35" i="82"/>
  <c r="D36" i="82"/>
  <c r="E36" i="82"/>
  <c r="F36" i="82"/>
  <c r="G36" i="82"/>
  <c r="H36" i="82"/>
  <c r="I36" i="82"/>
  <c r="J36" i="82"/>
  <c r="K36" i="82"/>
  <c r="L36" i="82"/>
  <c r="M36" i="82"/>
  <c r="D37" i="82"/>
  <c r="E37" i="82"/>
  <c r="F37" i="82"/>
  <c r="G37" i="82"/>
  <c r="H37" i="82"/>
  <c r="I37" i="82"/>
  <c r="J37" i="82"/>
  <c r="K37" i="82"/>
  <c r="L37" i="82"/>
  <c r="D38" i="82"/>
  <c r="E38" i="82"/>
  <c r="F38" i="82"/>
  <c r="G38" i="82"/>
  <c r="H38" i="82"/>
  <c r="I38" i="82"/>
  <c r="J38" i="82"/>
  <c r="K38" i="82"/>
  <c r="L38" i="82"/>
  <c r="D39" i="82"/>
  <c r="E39" i="82"/>
  <c r="F39" i="82"/>
  <c r="G39" i="82"/>
  <c r="H39" i="82"/>
  <c r="I39" i="82"/>
  <c r="J39" i="82"/>
  <c r="K39" i="82"/>
  <c r="L39" i="82"/>
  <c r="M39" i="82"/>
  <c r="D40" i="82"/>
  <c r="E40" i="82"/>
  <c r="F40" i="82"/>
  <c r="G40" i="82"/>
  <c r="H40" i="82"/>
  <c r="I40" i="82"/>
  <c r="J40" i="82"/>
  <c r="K40" i="82"/>
  <c r="L40" i="82"/>
  <c r="M40" i="82"/>
  <c r="D41" i="82"/>
  <c r="E41" i="82"/>
  <c r="F41" i="82"/>
  <c r="G41" i="82"/>
  <c r="H41" i="82"/>
  <c r="I41" i="82"/>
  <c r="J41" i="82"/>
  <c r="L41" i="82"/>
  <c r="D42" i="82"/>
  <c r="E42" i="82"/>
  <c r="F42" i="82"/>
  <c r="G42" i="82"/>
  <c r="H42" i="82"/>
  <c r="I42" i="82"/>
  <c r="J42" i="82"/>
  <c r="K42" i="82"/>
  <c r="L42" i="82"/>
  <c r="M42" i="82"/>
  <c r="D43" i="82"/>
  <c r="E43" i="82"/>
  <c r="F43" i="82"/>
  <c r="G43" i="82"/>
  <c r="H43" i="82"/>
  <c r="I43" i="82"/>
  <c r="J43" i="82"/>
  <c r="K43" i="82"/>
  <c r="L43" i="82"/>
  <c r="M43" i="82"/>
  <c r="D44" i="82"/>
  <c r="E44" i="82"/>
  <c r="H44" i="82"/>
  <c r="I44" i="82"/>
  <c r="J44" i="82"/>
  <c r="K44" i="82"/>
  <c r="L44" i="82"/>
  <c r="D45" i="82"/>
  <c r="E45" i="82"/>
  <c r="F45" i="82"/>
  <c r="G45" i="82"/>
  <c r="H45" i="82"/>
  <c r="I45" i="82"/>
  <c r="J45" i="82"/>
  <c r="K45" i="82"/>
  <c r="L45" i="82"/>
  <c r="D46" i="82"/>
  <c r="E46" i="82"/>
  <c r="F46" i="82"/>
  <c r="G46" i="82"/>
  <c r="H46" i="82"/>
  <c r="I46" i="82"/>
  <c r="J46" i="82"/>
  <c r="K46" i="82"/>
  <c r="L46" i="82"/>
  <c r="D47" i="82"/>
  <c r="E47" i="82"/>
  <c r="F47" i="82"/>
  <c r="G47" i="82"/>
  <c r="H47" i="82"/>
  <c r="I47" i="82"/>
  <c r="L47" i="82"/>
  <c r="D48" i="82"/>
  <c r="E48" i="82"/>
  <c r="F48" i="82"/>
  <c r="G48" i="82"/>
  <c r="H48" i="82"/>
  <c r="I48" i="82"/>
  <c r="J48" i="82"/>
  <c r="K48" i="82"/>
  <c r="L48" i="82"/>
  <c r="M48" i="82"/>
  <c r="D49" i="82"/>
  <c r="E49" i="82"/>
  <c r="F49" i="82"/>
  <c r="G49" i="82"/>
  <c r="H49" i="82"/>
  <c r="I49" i="82"/>
  <c r="J49" i="82"/>
  <c r="K49" i="82"/>
  <c r="L49" i="82"/>
  <c r="M49" i="82"/>
  <c r="E50" i="82"/>
  <c r="G50" i="82"/>
  <c r="H50" i="82"/>
  <c r="I50" i="82"/>
  <c r="D51" i="82"/>
  <c r="E51" i="82"/>
  <c r="F51" i="82"/>
  <c r="G51" i="82"/>
  <c r="H51" i="82"/>
  <c r="I51" i="82"/>
  <c r="J51" i="82"/>
  <c r="K51" i="82"/>
  <c r="L51" i="82"/>
  <c r="M51" i="82"/>
  <c r="D52" i="82"/>
  <c r="E52" i="82"/>
  <c r="F52" i="82"/>
  <c r="G52" i="82"/>
  <c r="H52" i="82"/>
  <c r="I52" i="82"/>
  <c r="J52" i="82"/>
  <c r="K52" i="82"/>
  <c r="L52" i="82"/>
  <c r="D53" i="82"/>
  <c r="E53" i="82"/>
  <c r="F53" i="82"/>
  <c r="G53" i="82"/>
  <c r="H53" i="82"/>
  <c r="I53" i="82"/>
  <c r="J53" i="82"/>
  <c r="K53" i="82"/>
  <c r="L53" i="82"/>
  <c r="D54" i="82"/>
  <c r="E54" i="82"/>
  <c r="F54" i="82"/>
  <c r="G54" i="82"/>
  <c r="H54" i="82"/>
  <c r="I54" i="82"/>
  <c r="J54" i="82"/>
  <c r="K54" i="82"/>
  <c r="L54" i="82"/>
  <c r="M54" i="82"/>
  <c r="H6" i="31"/>
  <c r="D13" i="31"/>
  <c r="E13" i="31"/>
  <c r="F13" i="31"/>
  <c r="G13" i="31"/>
  <c r="H13" i="31"/>
  <c r="I13" i="31"/>
  <c r="J13" i="31"/>
  <c r="K13" i="31"/>
  <c r="L13" i="31"/>
  <c r="L13" i="83" s="1"/>
  <c r="L14" i="31"/>
  <c r="L14" i="83" s="1"/>
  <c r="L15" i="31"/>
  <c r="D16" i="31"/>
  <c r="E16" i="31"/>
  <c r="F16" i="31"/>
  <c r="G16" i="31"/>
  <c r="H16" i="31"/>
  <c r="I16" i="31"/>
  <c r="J16" i="31"/>
  <c r="K16" i="31"/>
  <c r="L17" i="31"/>
  <c r="L18" i="31"/>
  <c r="D19" i="31"/>
  <c r="E19" i="31"/>
  <c r="F19" i="31"/>
  <c r="G19" i="31"/>
  <c r="H19" i="31"/>
  <c r="H22" i="31" s="1"/>
  <c r="I19" i="31"/>
  <c r="J19" i="31"/>
  <c r="K19" i="31"/>
  <c r="L20" i="31"/>
  <c r="L21" i="31"/>
  <c r="L21" i="83" s="1"/>
  <c r="K22" i="31"/>
  <c r="K22" i="83" s="1"/>
  <c r="D25" i="31"/>
  <c r="E25" i="31"/>
  <c r="F25" i="31"/>
  <c r="G25" i="31"/>
  <c r="H25" i="31"/>
  <c r="I25" i="31"/>
  <c r="J25" i="31"/>
  <c r="K25" i="31"/>
  <c r="L26" i="31"/>
  <c r="L27" i="31"/>
  <c r="D28" i="31"/>
  <c r="E28" i="31"/>
  <c r="F28" i="31"/>
  <c r="G28" i="31"/>
  <c r="H28" i="31"/>
  <c r="I28" i="31"/>
  <c r="J28" i="31"/>
  <c r="K28" i="31"/>
  <c r="L29" i="31"/>
  <c r="L30" i="31"/>
  <c r="D31" i="31"/>
  <c r="E31" i="31"/>
  <c r="F31" i="31"/>
  <c r="F34" i="31" s="1"/>
  <c r="F34" i="83" s="1"/>
  <c r="G31" i="31"/>
  <c r="H31" i="31"/>
  <c r="I31" i="31"/>
  <c r="J31" i="31"/>
  <c r="K31" i="31"/>
  <c r="L32" i="31"/>
  <c r="L32" i="83" s="1"/>
  <c r="L33" i="31"/>
  <c r="I34" i="31"/>
  <c r="I34" i="83" s="1"/>
  <c r="L36" i="31"/>
  <c r="L37" i="31"/>
  <c r="L38" i="31"/>
  <c r="D41" i="31"/>
  <c r="E41" i="31"/>
  <c r="F41" i="31"/>
  <c r="G41" i="31"/>
  <c r="H41" i="31"/>
  <c r="I41" i="31"/>
  <c r="J41" i="31"/>
  <c r="K41" i="31"/>
  <c r="L42" i="31"/>
  <c r="L43" i="31"/>
  <c r="L43" i="83" s="1"/>
  <c r="D44" i="31"/>
  <c r="E44" i="31"/>
  <c r="F44" i="31"/>
  <c r="G44" i="31"/>
  <c r="H44" i="31"/>
  <c r="I44" i="31"/>
  <c r="J44" i="31"/>
  <c r="J50" i="31" s="1"/>
  <c r="J50" i="83" s="1"/>
  <c r="K44" i="31"/>
  <c r="L45" i="31"/>
  <c r="L46" i="31"/>
  <c r="D47" i="31"/>
  <c r="E47" i="31"/>
  <c r="F47" i="31"/>
  <c r="G47" i="31"/>
  <c r="G50" i="31" s="1"/>
  <c r="G50" i="83" s="1"/>
  <c r="H47" i="31"/>
  <c r="I47" i="31"/>
  <c r="I50" i="31" s="1"/>
  <c r="I50" i="83" s="1"/>
  <c r="J47" i="31"/>
  <c r="K47" i="31"/>
  <c r="L48" i="31"/>
  <c r="L49" i="31"/>
  <c r="D50" i="31"/>
  <c r="L52" i="31"/>
  <c r="L52" i="83" s="1"/>
  <c r="L53" i="31"/>
  <c r="L54" i="31"/>
  <c r="F13" i="83"/>
  <c r="G13" i="83"/>
  <c r="H13" i="83"/>
  <c r="I13" i="83"/>
  <c r="J13" i="83"/>
  <c r="K13" i="83"/>
  <c r="D14" i="83"/>
  <c r="E14" i="83"/>
  <c r="F14" i="83"/>
  <c r="G14" i="83"/>
  <c r="H14" i="83"/>
  <c r="I14" i="83"/>
  <c r="J14" i="83"/>
  <c r="K14" i="83"/>
  <c r="D15" i="83"/>
  <c r="E15" i="83"/>
  <c r="F15" i="83"/>
  <c r="G15" i="83"/>
  <c r="H15" i="83"/>
  <c r="I15" i="83"/>
  <c r="J15" i="83"/>
  <c r="K15" i="83"/>
  <c r="L15" i="83"/>
  <c r="D16" i="83"/>
  <c r="E16" i="83"/>
  <c r="F16" i="83"/>
  <c r="G16" i="83"/>
  <c r="H16" i="83"/>
  <c r="K16" i="83"/>
  <c r="D17" i="83"/>
  <c r="E17" i="83"/>
  <c r="F17" i="83"/>
  <c r="G17" i="83"/>
  <c r="H17" i="83"/>
  <c r="I17" i="83"/>
  <c r="J17" i="83"/>
  <c r="K17" i="83"/>
  <c r="L17" i="83"/>
  <c r="D18" i="83"/>
  <c r="E18" i="83"/>
  <c r="F18" i="83"/>
  <c r="G18" i="83"/>
  <c r="H18" i="83"/>
  <c r="I18" i="83"/>
  <c r="J18" i="83"/>
  <c r="K18" i="83"/>
  <c r="L18" i="83"/>
  <c r="D19" i="83"/>
  <c r="E19" i="83"/>
  <c r="H19" i="83"/>
  <c r="I19" i="83"/>
  <c r="J19" i="83"/>
  <c r="K19" i="83"/>
  <c r="D20" i="83"/>
  <c r="E20" i="83"/>
  <c r="F20" i="83"/>
  <c r="G20" i="83"/>
  <c r="H20" i="83"/>
  <c r="I20" i="83"/>
  <c r="J20" i="83"/>
  <c r="K20" i="83"/>
  <c r="L20" i="83"/>
  <c r="D21" i="83"/>
  <c r="E21" i="83"/>
  <c r="F21" i="83"/>
  <c r="G21" i="83"/>
  <c r="H21" i="83"/>
  <c r="I21" i="83"/>
  <c r="J21" i="83"/>
  <c r="K21" i="83"/>
  <c r="H22" i="83"/>
  <c r="D23" i="83"/>
  <c r="E23" i="83"/>
  <c r="F23" i="83"/>
  <c r="G23" i="83"/>
  <c r="H23" i="83"/>
  <c r="I23" i="83"/>
  <c r="J23" i="83"/>
  <c r="K23" i="83"/>
  <c r="L23" i="83"/>
  <c r="D24" i="83"/>
  <c r="E24" i="83"/>
  <c r="F24" i="83"/>
  <c r="G24" i="83"/>
  <c r="H24" i="83"/>
  <c r="I24" i="83"/>
  <c r="J24" i="83"/>
  <c r="K24" i="83"/>
  <c r="L24" i="83"/>
  <c r="D25" i="83"/>
  <c r="E25" i="83"/>
  <c r="F25" i="83"/>
  <c r="G25" i="83"/>
  <c r="H25" i="83"/>
  <c r="I25" i="83"/>
  <c r="D26" i="83"/>
  <c r="E26" i="83"/>
  <c r="F26" i="83"/>
  <c r="G26" i="83"/>
  <c r="H26" i="83"/>
  <c r="I26" i="83"/>
  <c r="J26" i="83"/>
  <c r="K26" i="83"/>
  <c r="L26" i="83"/>
  <c r="D27" i="83"/>
  <c r="E27" i="83"/>
  <c r="F27" i="83"/>
  <c r="G27" i="83"/>
  <c r="H27" i="83"/>
  <c r="I27" i="83"/>
  <c r="J27" i="83"/>
  <c r="K27" i="83"/>
  <c r="L27" i="83"/>
  <c r="D28" i="83"/>
  <c r="E28" i="83"/>
  <c r="F28" i="83"/>
  <c r="I28" i="83"/>
  <c r="J28" i="83"/>
  <c r="K28" i="83"/>
  <c r="D29" i="83"/>
  <c r="E29" i="83"/>
  <c r="F29" i="83"/>
  <c r="G29" i="83"/>
  <c r="H29" i="83"/>
  <c r="I29" i="83"/>
  <c r="J29" i="83"/>
  <c r="K29" i="83"/>
  <c r="L29" i="83"/>
  <c r="D30" i="83"/>
  <c r="E30" i="83"/>
  <c r="F30" i="83"/>
  <c r="G30" i="83"/>
  <c r="H30" i="83"/>
  <c r="I30" i="83"/>
  <c r="J30" i="83"/>
  <c r="K30" i="83"/>
  <c r="L30" i="83"/>
  <c r="F31" i="83"/>
  <c r="G31" i="83"/>
  <c r="H31" i="83"/>
  <c r="I31" i="83"/>
  <c r="J31" i="83"/>
  <c r="K31" i="83"/>
  <c r="D32" i="83"/>
  <c r="E32" i="83"/>
  <c r="F32" i="83"/>
  <c r="G32" i="83"/>
  <c r="H32" i="83"/>
  <c r="I32" i="83"/>
  <c r="J32" i="83"/>
  <c r="K32" i="83"/>
  <c r="D33" i="83"/>
  <c r="E33" i="83"/>
  <c r="F33" i="83"/>
  <c r="G33" i="83"/>
  <c r="H33" i="83"/>
  <c r="I33" i="83"/>
  <c r="J33" i="83"/>
  <c r="K33" i="83"/>
  <c r="L33" i="83"/>
  <c r="D35" i="83"/>
  <c r="E35" i="83"/>
  <c r="F35" i="83"/>
  <c r="G35" i="83"/>
  <c r="H35" i="83"/>
  <c r="I35" i="83"/>
  <c r="J35" i="83"/>
  <c r="K35" i="83"/>
  <c r="L35" i="83"/>
  <c r="D36" i="83"/>
  <c r="E36" i="83"/>
  <c r="F36" i="83"/>
  <c r="G36" i="83"/>
  <c r="H36" i="83"/>
  <c r="I36" i="83"/>
  <c r="J36" i="83"/>
  <c r="K36" i="83"/>
  <c r="L36" i="83"/>
  <c r="D37" i="83"/>
  <c r="E37" i="83"/>
  <c r="F37" i="83"/>
  <c r="G37" i="83"/>
  <c r="H37" i="83"/>
  <c r="I37" i="83"/>
  <c r="J37" i="83"/>
  <c r="K37" i="83"/>
  <c r="L37" i="83"/>
  <c r="D38" i="83"/>
  <c r="E38" i="83"/>
  <c r="F38" i="83"/>
  <c r="G38" i="83"/>
  <c r="H38" i="83"/>
  <c r="I38" i="83"/>
  <c r="J38" i="83"/>
  <c r="K38" i="83"/>
  <c r="L38" i="83"/>
  <c r="D39" i="83"/>
  <c r="E39" i="83"/>
  <c r="F39" i="83"/>
  <c r="G39" i="83"/>
  <c r="H39" i="83"/>
  <c r="I39" i="83"/>
  <c r="J39" i="83"/>
  <c r="K39" i="83"/>
  <c r="L39" i="83"/>
  <c r="D40" i="83"/>
  <c r="E40" i="83"/>
  <c r="F40" i="83"/>
  <c r="G40" i="83"/>
  <c r="H40" i="83"/>
  <c r="I40" i="83"/>
  <c r="J40" i="83"/>
  <c r="K40" i="83"/>
  <c r="L40" i="83"/>
  <c r="D41" i="83"/>
  <c r="E41" i="83"/>
  <c r="G41" i="83"/>
  <c r="H41" i="83"/>
  <c r="I41" i="83"/>
  <c r="J41" i="83"/>
  <c r="K41" i="83"/>
  <c r="D42" i="83"/>
  <c r="E42" i="83"/>
  <c r="F42" i="83"/>
  <c r="G42" i="83"/>
  <c r="H42" i="83"/>
  <c r="I42" i="83"/>
  <c r="J42" i="83"/>
  <c r="K42" i="83"/>
  <c r="L42" i="83"/>
  <c r="D43" i="83"/>
  <c r="E43" i="83"/>
  <c r="F43" i="83"/>
  <c r="G43" i="83"/>
  <c r="H43" i="83"/>
  <c r="I43" i="83"/>
  <c r="J43" i="83"/>
  <c r="K43" i="83"/>
  <c r="D44" i="83"/>
  <c r="E44" i="83"/>
  <c r="F44" i="83"/>
  <c r="G44" i="83"/>
  <c r="H44" i="83"/>
  <c r="I44" i="83"/>
  <c r="J44" i="83"/>
  <c r="D45" i="83"/>
  <c r="E45" i="83"/>
  <c r="F45" i="83"/>
  <c r="G45" i="83"/>
  <c r="H45" i="83"/>
  <c r="I45" i="83"/>
  <c r="J45" i="83"/>
  <c r="K45" i="83"/>
  <c r="L45" i="83"/>
  <c r="D46" i="83"/>
  <c r="E46" i="83"/>
  <c r="F46" i="83"/>
  <c r="G46" i="83"/>
  <c r="H46" i="83"/>
  <c r="I46" i="83"/>
  <c r="J46" i="83"/>
  <c r="K46" i="83"/>
  <c r="L46" i="83"/>
  <c r="D47" i="83"/>
  <c r="E47" i="83"/>
  <c r="F47" i="83"/>
  <c r="G47" i="83"/>
  <c r="I47" i="83"/>
  <c r="J47" i="83"/>
  <c r="K47" i="83"/>
  <c r="D48" i="83"/>
  <c r="E48" i="83"/>
  <c r="F48" i="83"/>
  <c r="G48" i="83"/>
  <c r="H48" i="83"/>
  <c r="I48" i="83"/>
  <c r="J48" i="83"/>
  <c r="K48" i="83"/>
  <c r="L48" i="83"/>
  <c r="D49" i="83"/>
  <c r="E49" i="83"/>
  <c r="F49" i="83"/>
  <c r="G49" i="83"/>
  <c r="H49" i="83"/>
  <c r="I49" i="83"/>
  <c r="J49" i="83"/>
  <c r="K49" i="83"/>
  <c r="L49" i="83"/>
  <c r="D50" i="83"/>
  <c r="D51" i="83"/>
  <c r="E51" i="83"/>
  <c r="F51" i="83"/>
  <c r="G51" i="83"/>
  <c r="H51" i="83"/>
  <c r="I51" i="83"/>
  <c r="J51" i="83"/>
  <c r="K51" i="83"/>
  <c r="L51" i="83"/>
  <c r="D52" i="83"/>
  <c r="E52" i="83"/>
  <c r="F52" i="83"/>
  <c r="G52" i="83"/>
  <c r="H52" i="83"/>
  <c r="I52" i="83"/>
  <c r="J52" i="83"/>
  <c r="K52" i="83"/>
  <c r="D53" i="83"/>
  <c r="E53" i="83"/>
  <c r="F53" i="83"/>
  <c r="G53" i="83"/>
  <c r="H53" i="83"/>
  <c r="I53" i="83"/>
  <c r="J53" i="83"/>
  <c r="K53" i="83"/>
  <c r="L53" i="83"/>
  <c r="D54" i="83"/>
  <c r="E54" i="83"/>
  <c r="F54" i="83"/>
  <c r="G54" i="83"/>
  <c r="H54" i="83"/>
  <c r="I54" i="83"/>
  <c r="J54" i="83"/>
  <c r="K54" i="83"/>
  <c r="L54" i="83"/>
  <c r="I6" i="32"/>
  <c r="D13" i="32"/>
  <c r="E13" i="32"/>
  <c r="F13" i="32"/>
  <c r="F13" i="84" s="1"/>
  <c r="G13" i="32"/>
  <c r="H13" i="32"/>
  <c r="I13" i="32"/>
  <c r="J13" i="32"/>
  <c r="L13" i="32"/>
  <c r="K14" i="32"/>
  <c r="K15" i="32"/>
  <c r="M15" i="32"/>
  <c r="D16" i="32"/>
  <c r="E16" i="32"/>
  <c r="F16" i="32"/>
  <c r="G16" i="32"/>
  <c r="H16" i="32"/>
  <c r="H22" i="32" s="1"/>
  <c r="H22" i="84" s="1"/>
  <c r="I16" i="32"/>
  <c r="J16" i="32"/>
  <c r="L16" i="32"/>
  <c r="K17" i="32"/>
  <c r="M17" i="32"/>
  <c r="K18" i="32"/>
  <c r="M18" i="32" s="1"/>
  <c r="M18" i="84" s="1"/>
  <c r="D19" i="32"/>
  <c r="E19" i="32"/>
  <c r="K19" i="32" s="1"/>
  <c r="K19" i="84" s="1"/>
  <c r="F19" i="32"/>
  <c r="F22" i="32" s="1"/>
  <c r="F22" i="84" s="1"/>
  <c r="G19" i="32"/>
  <c r="H19" i="32"/>
  <c r="I19" i="32"/>
  <c r="I22" i="32" s="1"/>
  <c r="I22" i="84" s="1"/>
  <c r="J19" i="32"/>
  <c r="J22" i="32" s="1"/>
  <c r="J22" i="84" s="1"/>
  <c r="L19" i="32"/>
  <c r="K20" i="32"/>
  <c r="M20" i="32"/>
  <c r="M19" i="32" s="1"/>
  <c r="K21" i="32"/>
  <c r="M21" i="32"/>
  <c r="M21" i="84" s="1"/>
  <c r="D22" i="32"/>
  <c r="L22" i="32"/>
  <c r="D25" i="32"/>
  <c r="E25" i="32"/>
  <c r="K25" i="32" s="1"/>
  <c r="K25" i="84" s="1"/>
  <c r="F25" i="32"/>
  <c r="G25" i="32"/>
  <c r="G25" i="84" s="1"/>
  <c r="H25" i="32"/>
  <c r="I25" i="32"/>
  <c r="I25" i="84" s="1"/>
  <c r="J25" i="32"/>
  <c r="J25" i="84" s="1"/>
  <c r="L25" i="32"/>
  <c r="K26" i="32"/>
  <c r="M26" i="32"/>
  <c r="K27" i="32"/>
  <c r="M27" i="32"/>
  <c r="M27" i="84" s="1"/>
  <c r="D28" i="32"/>
  <c r="E28" i="32"/>
  <c r="F28" i="32"/>
  <c r="G28" i="32"/>
  <c r="H28" i="32"/>
  <c r="I28" i="32"/>
  <c r="I28" i="84" s="1"/>
  <c r="J28" i="32"/>
  <c r="K28" i="32"/>
  <c r="K28" i="84" s="1"/>
  <c r="L28" i="32"/>
  <c r="K29" i="32"/>
  <c r="M29" i="32"/>
  <c r="K30" i="32"/>
  <c r="D31" i="32"/>
  <c r="E31" i="32"/>
  <c r="F31" i="32"/>
  <c r="G31" i="32"/>
  <c r="H31" i="32"/>
  <c r="I31" i="32"/>
  <c r="I34" i="32" s="1"/>
  <c r="I34" i="84" s="1"/>
  <c r="J31" i="32"/>
  <c r="J34" i="32" s="1"/>
  <c r="J34" i="84" s="1"/>
  <c r="L31" i="32"/>
  <c r="K32" i="32"/>
  <c r="K33" i="32"/>
  <c r="M33" i="32"/>
  <c r="G34" i="32"/>
  <c r="G34" i="84" s="1"/>
  <c r="H34" i="32"/>
  <c r="H34" i="84" s="1"/>
  <c r="K36" i="32"/>
  <c r="M36" i="32"/>
  <c r="M36" i="84" s="1"/>
  <c r="K37" i="32"/>
  <c r="K38" i="32"/>
  <c r="D41" i="32"/>
  <c r="E41" i="32"/>
  <c r="K41" i="32" s="1"/>
  <c r="K41" i="84" s="1"/>
  <c r="F41" i="32"/>
  <c r="G41" i="32"/>
  <c r="G41" i="84" s="1"/>
  <c r="H41" i="32"/>
  <c r="H41" i="84" s="1"/>
  <c r="I41" i="32"/>
  <c r="J41" i="32"/>
  <c r="L41" i="32"/>
  <c r="K42" i="32"/>
  <c r="M42" i="32"/>
  <c r="K43" i="32"/>
  <c r="D44" i="32"/>
  <c r="E44" i="32"/>
  <c r="F44" i="32"/>
  <c r="G44" i="32"/>
  <c r="H44" i="32"/>
  <c r="I44" i="32"/>
  <c r="I44" i="84" s="1"/>
  <c r="J44" i="32"/>
  <c r="L44" i="32"/>
  <c r="K45" i="32"/>
  <c r="K46" i="32"/>
  <c r="D47" i="32"/>
  <c r="E47" i="32"/>
  <c r="F47" i="32"/>
  <c r="G47" i="32"/>
  <c r="G50" i="32" s="1"/>
  <c r="G50" i="84" s="1"/>
  <c r="H47" i="32"/>
  <c r="H50" i="32" s="1"/>
  <c r="H50" i="84" s="1"/>
  <c r="I47" i="32"/>
  <c r="J47" i="32"/>
  <c r="L47" i="32"/>
  <c r="K48" i="32"/>
  <c r="M48" i="32"/>
  <c r="M47" i="32" s="1"/>
  <c r="M47" i="84" s="1"/>
  <c r="K49" i="32"/>
  <c r="M49" i="32"/>
  <c r="E50" i="32"/>
  <c r="E50" i="84" s="1"/>
  <c r="F50" i="32"/>
  <c r="F50" i="84" s="1"/>
  <c r="K52" i="32"/>
  <c r="K53" i="32"/>
  <c r="K54" i="32"/>
  <c r="M54" i="32"/>
  <c r="M54" i="84" s="1"/>
  <c r="D13" i="84"/>
  <c r="G13" i="84"/>
  <c r="H13" i="84"/>
  <c r="I13" i="84"/>
  <c r="J13" i="84"/>
  <c r="L13" i="84"/>
  <c r="D14" i="84"/>
  <c r="E14" i="84"/>
  <c r="F14" i="84"/>
  <c r="G14" i="84"/>
  <c r="H14" i="84"/>
  <c r="I14" i="84"/>
  <c r="J14" i="84"/>
  <c r="L14" i="84"/>
  <c r="D15" i="84"/>
  <c r="E15" i="84"/>
  <c r="F15" i="84"/>
  <c r="G15" i="84"/>
  <c r="H15" i="84"/>
  <c r="I15" i="84"/>
  <c r="J15" i="84"/>
  <c r="K15" i="84"/>
  <c r="L15" i="84"/>
  <c r="M15" i="84"/>
  <c r="D16" i="84"/>
  <c r="E16" i="84"/>
  <c r="F16" i="84"/>
  <c r="G16" i="84"/>
  <c r="I16" i="84"/>
  <c r="J16" i="84"/>
  <c r="L16" i="84"/>
  <c r="D17" i="84"/>
  <c r="E17" i="84"/>
  <c r="F17" i="84"/>
  <c r="G17" i="84"/>
  <c r="H17" i="84"/>
  <c r="I17" i="84"/>
  <c r="J17" i="84"/>
  <c r="K17" i="84"/>
  <c r="L17" i="84"/>
  <c r="M17" i="84"/>
  <c r="D18" i="84"/>
  <c r="E18" i="84"/>
  <c r="F18" i="84"/>
  <c r="G18" i="84"/>
  <c r="H18" i="84"/>
  <c r="I18" i="84"/>
  <c r="J18" i="84"/>
  <c r="K18" i="84"/>
  <c r="L18" i="84"/>
  <c r="D19" i="84"/>
  <c r="E19" i="84"/>
  <c r="F19" i="84"/>
  <c r="G19" i="84"/>
  <c r="H19" i="84"/>
  <c r="I19" i="84"/>
  <c r="J19" i="84"/>
  <c r="L19" i="84"/>
  <c r="D20" i="84"/>
  <c r="E20" i="84"/>
  <c r="F20" i="84"/>
  <c r="G20" i="84"/>
  <c r="H20" i="84"/>
  <c r="I20" i="84"/>
  <c r="J20" i="84"/>
  <c r="K20" i="84"/>
  <c r="L20" i="84"/>
  <c r="M20" i="84"/>
  <c r="D21" i="84"/>
  <c r="E21" i="84"/>
  <c r="F21" i="84"/>
  <c r="G21" i="84"/>
  <c r="H21" i="84"/>
  <c r="I21" i="84"/>
  <c r="J21" i="84"/>
  <c r="K21" i="84"/>
  <c r="L21" i="84"/>
  <c r="D22" i="84"/>
  <c r="L22" i="84"/>
  <c r="D23" i="84"/>
  <c r="E23" i="84"/>
  <c r="F23" i="84"/>
  <c r="G23" i="84"/>
  <c r="H23" i="84"/>
  <c r="I23" i="84"/>
  <c r="J23" i="84"/>
  <c r="K23" i="84"/>
  <c r="L23" i="84"/>
  <c r="M23" i="84"/>
  <c r="D24" i="84"/>
  <c r="E24" i="84"/>
  <c r="F24" i="84"/>
  <c r="G24" i="84"/>
  <c r="H24" i="84"/>
  <c r="I24" i="84"/>
  <c r="J24" i="84"/>
  <c r="K24" i="84"/>
  <c r="L24" i="84"/>
  <c r="M24" i="84"/>
  <c r="D25" i="84"/>
  <c r="E25" i="84"/>
  <c r="F25" i="84"/>
  <c r="H25" i="84"/>
  <c r="L25" i="84"/>
  <c r="D26" i="84"/>
  <c r="E26" i="84"/>
  <c r="F26" i="84"/>
  <c r="G26" i="84"/>
  <c r="H26" i="84"/>
  <c r="I26" i="84"/>
  <c r="J26" i="84"/>
  <c r="K26" i="84"/>
  <c r="L26" i="84"/>
  <c r="D27" i="84"/>
  <c r="E27" i="84"/>
  <c r="F27" i="84"/>
  <c r="G27" i="84"/>
  <c r="H27" i="84"/>
  <c r="I27" i="84"/>
  <c r="J27" i="84"/>
  <c r="K27" i="84"/>
  <c r="L27" i="84"/>
  <c r="E28" i="84"/>
  <c r="F28" i="84"/>
  <c r="G28" i="84"/>
  <c r="H28" i="84"/>
  <c r="J28" i="84"/>
  <c r="D29" i="84"/>
  <c r="E29" i="84"/>
  <c r="F29" i="84"/>
  <c r="G29" i="84"/>
  <c r="H29" i="84"/>
  <c r="I29" i="84"/>
  <c r="J29" i="84"/>
  <c r="K29" i="84"/>
  <c r="L29" i="84"/>
  <c r="M29" i="84"/>
  <c r="D30" i="84"/>
  <c r="E30" i="84"/>
  <c r="F30" i="84"/>
  <c r="G30" i="84"/>
  <c r="H30" i="84"/>
  <c r="I30" i="84"/>
  <c r="J30" i="84"/>
  <c r="K30" i="84"/>
  <c r="L30" i="84"/>
  <c r="D31" i="84"/>
  <c r="G31" i="84"/>
  <c r="H31" i="84"/>
  <c r="I31" i="84"/>
  <c r="J31" i="84"/>
  <c r="L31" i="84"/>
  <c r="D32" i="84"/>
  <c r="E32" i="84"/>
  <c r="F32" i="84"/>
  <c r="G32" i="84"/>
  <c r="H32" i="84"/>
  <c r="I32" i="84"/>
  <c r="J32" i="84"/>
  <c r="L32" i="84"/>
  <c r="D33" i="84"/>
  <c r="E33" i="84"/>
  <c r="F33" i="84"/>
  <c r="G33" i="84"/>
  <c r="H33" i="84"/>
  <c r="I33" i="84"/>
  <c r="J33" i="84"/>
  <c r="K33" i="84"/>
  <c r="L33" i="84"/>
  <c r="M33" i="84"/>
  <c r="D35" i="84"/>
  <c r="E35" i="84"/>
  <c r="F35" i="84"/>
  <c r="G35" i="84"/>
  <c r="H35" i="84"/>
  <c r="I35" i="84"/>
  <c r="J35" i="84"/>
  <c r="K35" i="84"/>
  <c r="L35" i="84"/>
  <c r="M35" i="84"/>
  <c r="D36" i="84"/>
  <c r="E36" i="84"/>
  <c r="F36" i="84"/>
  <c r="G36" i="84"/>
  <c r="H36" i="84"/>
  <c r="I36" i="84"/>
  <c r="J36" i="84"/>
  <c r="K36" i="84"/>
  <c r="L36" i="84"/>
  <c r="D37" i="84"/>
  <c r="E37" i="84"/>
  <c r="F37" i="84"/>
  <c r="G37" i="84"/>
  <c r="H37" i="84"/>
  <c r="I37" i="84"/>
  <c r="J37" i="84"/>
  <c r="L37" i="84"/>
  <c r="D38" i="84"/>
  <c r="E38" i="84"/>
  <c r="F38" i="84"/>
  <c r="G38" i="84"/>
  <c r="H38" i="84"/>
  <c r="I38" i="84"/>
  <c r="J38" i="84"/>
  <c r="K38" i="84"/>
  <c r="L38" i="84"/>
  <c r="D39" i="84"/>
  <c r="E39" i="84"/>
  <c r="F39" i="84"/>
  <c r="G39" i="84"/>
  <c r="H39" i="84"/>
  <c r="I39" i="84"/>
  <c r="J39" i="84"/>
  <c r="K39" i="84"/>
  <c r="L39" i="84"/>
  <c r="M39" i="84"/>
  <c r="D40" i="84"/>
  <c r="E40" i="84"/>
  <c r="F40" i="84"/>
  <c r="G40" i="84"/>
  <c r="H40" i="84"/>
  <c r="I40" i="84"/>
  <c r="J40" i="84"/>
  <c r="K40" i="84"/>
  <c r="L40" i="84"/>
  <c r="M40" i="84"/>
  <c r="D41" i="84"/>
  <c r="E41" i="84"/>
  <c r="F41" i="84"/>
  <c r="I41" i="84"/>
  <c r="J41" i="84"/>
  <c r="L41" i="84"/>
  <c r="D42" i="84"/>
  <c r="E42" i="84"/>
  <c r="F42" i="84"/>
  <c r="G42" i="84"/>
  <c r="H42" i="84"/>
  <c r="I42" i="84"/>
  <c r="J42" i="84"/>
  <c r="K42" i="84"/>
  <c r="L42" i="84"/>
  <c r="D43" i="84"/>
  <c r="E43" i="84"/>
  <c r="F43" i="84"/>
  <c r="G43" i="84"/>
  <c r="H43" i="84"/>
  <c r="I43" i="84"/>
  <c r="J43" i="84"/>
  <c r="L43" i="84"/>
  <c r="D44" i="84"/>
  <c r="E44" i="84"/>
  <c r="F44" i="84"/>
  <c r="G44" i="84"/>
  <c r="H44" i="84"/>
  <c r="L44" i="84"/>
  <c r="D45" i="84"/>
  <c r="E45" i="84"/>
  <c r="F45" i="84"/>
  <c r="G45" i="84"/>
  <c r="H45" i="84"/>
  <c r="I45" i="84"/>
  <c r="J45" i="84"/>
  <c r="K45" i="84"/>
  <c r="L45" i="84"/>
  <c r="D46" i="84"/>
  <c r="E46" i="84"/>
  <c r="F46" i="84"/>
  <c r="G46" i="84"/>
  <c r="H46" i="84"/>
  <c r="I46" i="84"/>
  <c r="J46" i="84"/>
  <c r="K46" i="84"/>
  <c r="L46" i="84"/>
  <c r="E47" i="84"/>
  <c r="F47" i="84"/>
  <c r="G47" i="84"/>
  <c r="H47" i="84"/>
  <c r="I47" i="84"/>
  <c r="J47" i="84"/>
  <c r="D48" i="84"/>
  <c r="E48" i="84"/>
  <c r="F48" i="84"/>
  <c r="G48" i="84"/>
  <c r="H48" i="84"/>
  <c r="I48" i="84"/>
  <c r="J48" i="84"/>
  <c r="K48" i="84"/>
  <c r="L48" i="84"/>
  <c r="M48" i="84"/>
  <c r="D49" i="84"/>
  <c r="E49" i="84"/>
  <c r="F49" i="84"/>
  <c r="G49" i="84"/>
  <c r="H49" i="84"/>
  <c r="I49" i="84"/>
  <c r="J49" i="84"/>
  <c r="K49" i="84"/>
  <c r="L49" i="84"/>
  <c r="M49" i="84"/>
  <c r="D51" i="84"/>
  <c r="E51" i="84"/>
  <c r="F51" i="84"/>
  <c r="G51" i="84"/>
  <c r="H51" i="84"/>
  <c r="I51" i="84"/>
  <c r="J51" i="84"/>
  <c r="K51" i="84"/>
  <c r="L51" i="84"/>
  <c r="M51" i="84"/>
  <c r="D52" i="84"/>
  <c r="E52" i="84"/>
  <c r="F52" i="84"/>
  <c r="G52" i="84"/>
  <c r="H52" i="84"/>
  <c r="I52" i="84"/>
  <c r="J52" i="84"/>
  <c r="L52" i="84"/>
  <c r="D53" i="84"/>
  <c r="E53" i="84"/>
  <c r="F53" i="84"/>
  <c r="G53" i="84"/>
  <c r="H53" i="84"/>
  <c r="I53" i="84"/>
  <c r="J53" i="84"/>
  <c r="K53" i="84"/>
  <c r="L53" i="84"/>
  <c r="D54" i="84"/>
  <c r="E54" i="84"/>
  <c r="F54" i="84"/>
  <c r="G54" i="84"/>
  <c r="H54" i="84"/>
  <c r="I54" i="84"/>
  <c r="J54" i="84"/>
  <c r="K54" i="84"/>
  <c r="L54" i="84"/>
  <c r="R6" i="33"/>
  <c r="D13" i="33"/>
  <c r="E13" i="33"/>
  <c r="F13" i="33"/>
  <c r="F13" i="85" s="1"/>
  <c r="G13" i="33"/>
  <c r="H13" i="33"/>
  <c r="H13" i="85" s="1"/>
  <c r="I13" i="33"/>
  <c r="J13" i="33"/>
  <c r="K13" i="33"/>
  <c r="L13" i="33"/>
  <c r="M13" i="33"/>
  <c r="N13" i="33"/>
  <c r="N13" i="85" s="1"/>
  <c r="O13" i="33"/>
  <c r="P13" i="33"/>
  <c r="P13" i="85" s="1"/>
  <c r="Q13" i="33"/>
  <c r="R13" i="33"/>
  <c r="S13" i="33"/>
  <c r="T13" i="33"/>
  <c r="U13" i="33"/>
  <c r="V13" i="33"/>
  <c r="V13" i="85" s="1"/>
  <c r="W13" i="33"/>
  <c r="X13" i="33"/>
  <c r="X13" i="85" s="1"/>
  <c r="Y13" i="33"/>
  <c r="Z13" i="33"/>
  <c r="AA13" i="33"/>
  <c r="AB13" i="33"/>
  <c r="AC13" i="33"/>
  <c r="AD13" i="33"/>
  <c r="AD13" i="85" s="1"/>
  <c r="AE13" i="33"/>
  <c r="AF13" i="33"/>
  <c r="AF13" i="85" s="1"/>
  <c r="AG13" i="33"/>
  <c r="AH13" i="33"/>
  <c r="AI13" i="33"/>
  <c r="AJ13" i="33"/>
  <c r="AK13" i="33"/>
  <c r="AL13" i="33"/>
  <c r="AL13" i="85" s="1"/>
  <c r="AM13" i="33"/>
  <c r="AN13" i="33"/>
  <c r="AN13" i="85" s="1"/>
  <c r="AO13" i="33"/>
  <c r="AP13" i="33"/>
  <c r="AQ13" i="33"/>
  <c r="AR13" i="33"/>
  <c r="D16" i="33"/>
  <c r="E16" i="33"/>
  <c r="E16" i="85" s="1"/>
  <c r="F16" i="33"/>
  <c r="G16" i="33"/>
  <c r="H16" i="33"/>
  <c r="I16" i="33"/>
  <c r="J16" i="33"/>
  <c r="K16" i="33"/>
  <c r="L16" i="33"/>
  <c r="M16" i="33"/>
  <c r="M16" i="85" s="1"/>
  <c r="N16" i="33"/>
  <c r="O16" i="33"/>
  <c r="O16" i="85" s="1"/>
  <c r="P16" i="33"/>
  <c r="Q16" i="33"/>
  <c r="R16" i="33"/>
  <c r="S16" i="33"/>
  <c r="T16" i="33"/>
  <c r="U16" i="33"/>
  <c r="U16" i="85" s="1"/>
  <c r="V16" i="33"/>
  <c r="W16" i="33"/>
  <c r="X16" i="33"/>
  <c r="Y16" i="33"/>
  <c r="Z16" i="33"/>
  <c r="AA16" i="33"/>
  <c r="AB16" i="33"/>
  <c r="AC16" i="33"/>
  <c r="AC16" i="85" s="1"/>
  <c r="AD16" i="33"/>
  <c r="AE16" i="33"/>
  <c r="AF16" i="33"/>
  <c r="AG16" i="33"/>
  <c r="AH16" i="33"/>
  <c r="AI16" i="33"/>
  <c r="AJ16" i="33"/>
  <c r="AK16" i="33"/>
  <c r="AK16" i="85" s="1"/>
  <c r="AL16" i="33"/>
  <c r="AM16" i="33"/>
  <c r="AN16" i="33"/>
  <c r="AO16" i="33"/>
  <c r="AP16" i="33"/>
  <c r="AQ16" i="33"/>
  <c r="AR16" i="33"/>
  <c r="D19" i="33"/>
  <c r="D22" i="33" s="1"/>
  <c r="E19" i="33"/>
  <c r="F19" i="33"/>
  <c r="G19" i="33"/>
  <c r="G22" i="33" s="1"/>
  <c r="G22" i="85" s="1"/>
  <c r="H19" i="33"/>
  <c r="I19" i="33"/>
  <c r="J19" i="33"/>
  <c r="K19" i="33"/>
  <c r="L19" i="33"/>
  <c r="L22" i="33" s="1"/>
  <c r="M19" i="33"/>
  <c r="N19" i="33"/>
  <c r="N22" i="33" s="1"/>
  <c r="N22" i="85" s="1"/>
  <c r="O19" i="33"/>
  <c r="O22" i="33" s="1"/>
  <c r="O22" i="85" s="1"/>
  <c r="P19" i="33"/>
  <c r="Q19" i="33"/>
  <c r="R19" i="33"/>
  <c r="S19" i="33"/>
  <c r="T19" i="33"/>
  <c r="T22" i="33" s="1"/>
  <c r="T22" i="85" s="1"/>
  <c r="U19" i="33"/>
  <c r="V19" i="33"/>
  <c r="W19" i="33"/>
  <c r="W22" i="33" s="1"/>
  <c r="W22" i="85" s="1"/>
  <c r="X19" i="33"/>
  <c r="Y19" i="33"/>
  <c r="Z19" i="33"/>
  <c r="AA19" i="33"/>
  <c r="AB19" i="33"/>
  <c r="AB22" i="33" s="1"/>
  <c r="AC19" i="33"/>
  <c r="AD19" i="33"/>
  <c r="AD22" i="33" s="1"/>
  <c r="AD22" i="85" s="1"/>
  <c r="AE19" i="33"/>
  <c r="AE22" i="33" s="1"/>
  <c r="AE22" i="85" s="1"/>
  <c r="AF19" i="33"/>
  <c r="AG19" i="33"/>
  <c r="AH19" i="33"/>
  <c r="AI19" i="33"/>
  <c r="AJ19" i="33"/>
  <c r="AJ22" i="33" s="1"/>
  <c r="AK19" i="33"/>
  <c r="AL19" i="33"/>
  <c r="AM19" i="33"/>
  <c r="AM22" i="33" s="1"/>
  <c r="AM22" i="85" s="1"/>
  <c r="AN19" i="33"/>
  <c r="AO19" i="33"/>
  <c r="AP19" i="33"/>
  <c r="AQ19" i="33"/>
  <c r="AR19" i="33"/>
  <c r="AR22" i="33" s="1"/>
  <c r="E22" i="33"/>
  <c r="E22" i="85" s="1"/>
  <c r="F22" i="33"/>
  <c r="F22" i="85" s="1"/>
  <c r="J22" i="33"/>
  <c r="K22" i="33"/>
  <c r="R22" i="33"/>
  <c r="S22" i="33"/>
  <c r="V22" i="33"/>
  <c r="V22" i="85" s="1"/>
  <c r="Z22" i="33"/>
  <c r="AA22" i="33"/>
  <c r="AH22" i="33"/>
  <c r="AI22" i="33"/>
  <c r="AL22" i="33"/>
  <c r="AL22" i="85" s="1"/>
  <c r="AP22" i="33"/>
  <c r="AQ22" i="33"/>
  <c r="D25" i="33"/>
  <c r="E25" i="33"/>
  <c r="E34" i="33" s="1"/>
  <c r="F25" i="33"/>
  <c r="G25" i="33"/>
  <c r="H25" i="33"/>
  <c r="I25" i="33"/>
  <c r="J25" i="33"/>
  <c r="J25" i="85" s="1"/>
  <c r="K25" i="33"/>
  <c r="L25" i="33"/>
  <c r="M25" i="33"/>
  <c r="M34" i="33" s="1"/>
  <c r="N25" i="33"/>
  <c r="O25" i="33"/>
  <c r="P25" i="33"/>
  <c r="Q25" i="33"/>
  <c r="R25" i="33"/>
  <c r="R25" i="85" s="1"/>
  <c r="S25" i="33"/>
  <c r="T25" i="33"/>
  <c r="U25" i="33"/>
  <c r="U34" i="33" s="1"/>
  <c r="V25" i="33"/>
  <c r="W25" i="33"/>
  <c r="X25" i="33"/>
  <c r="Y25" i="33"/>
  <c r="Z25" i="33"/>
  <c r="Z25" i="85" s="1"/>
  <c r="AA25" i="33"/>
  <c r="AB25" i="33"/>
  <c r="AC25" i="33"/>
  <c r="AC34" i="33" s="1"/>
  <c r="AD25" i="33"/>
  <c r="AE25" i="33"/>
  <c r="AF25" i="33"/>
  <c r="AG25" i="33"/>
  <c r="AH25" i="33"/>
  <c r="AH25" i="85" s="1"/>
  <c r="AI25" i="33"/>
  <c r="AJ25" i="33"/>
  <c r="AK25" i="33"/>
  <c r="AK34" i="33" s="1"/>
  <c r="AL25" i="33"/>
  <c r="AM25" i="33"/>
  <c r="AN25" i="33"/>
  <c r="AO25" i="33"/>
  <c r="AP25" i="33"/>
  <c r="AP25" i="85" s="1"/>
  <c r="AQ25" i="33"/>
  <c r="AR25" i="33"/>
  <c r="D28" i="33"/>
  <c r="E28" i="33"/>
  <c r="F28" i="33"/>
  <c r="G28" i="33"/>
  <c r="H28" i="33"/>
  <c r="I28" i="33"/>
  <c r="J28" i="33"/>
  <c r="K28" i="33"/>
  <c r="L28" i="33"/>
  <c r="M28" i="33"/>
  <c r="N28" i="33"/>
  <c r="O28" i="33"/>
  <c r="P28" i="33"/>
  <c r="Q28" i="33"/>
  <c r="R28" i="33"/>
  <c r="S28" i="33"/>
  <c r="T28" i="33"/>
  <c r="U28" i="33"/>
  <c r="V28" i="33"/>
  <c r="W28" i="33"/>
  <c r="X28" i="33"/>
  <c r="Y28" i="33"/>
  <c r="Z28" i="33"/>
  <c r="AA28" i="33"/>
  <c r="AB28" i="33"/>
  <c r="AC28" i="33"/>
  <c r="AD28" i="33"/>
  <c r="AE28" i="33"/>
  <c r="AF28" i="33"/>
  <c r="AG28" i="33"/>
  <c r="AH28" i="33"/>
  <c r="AI28" i="33"/>
  <c r="AJ28" i="33"/>
  <c r="AK28" i="33"/>
  <c r="AL28" i="33"/>
  <c r="AM28" i="33"/>
  <c r="AN28" i="33"/>
  <c r="AO28" i="33"/>
  <c r="AP28" i="33"/>
  <c r="AQ28" i="33"/>
  <c r="AR28" i="33"/>
  <c r="AR34" i="33" s="1"/>
  <c r="D31" i="33"/>
  <c r="E31" i="33"/>
  <c r="F31" i="33"/>
  <c r="G31" i="33"/>
  <c r="H31" i="33"/>
  <c r="I31" i="33"/>
  <c r="J31" i="33"/>
  <c r="K31" i="33"/>
  <c r="K34" i="33" s="1"/>
  <c r="L31" i="33"/>
  <c r="M31" i="33"/>
  <c r="N31" i="33"/>
  <c r="O31" i="33"/>
  <c r="P31" i="33"/>
  <c r="Q31" i="33"/>
  <c r="R31" i="33"/>
  <c r="R34" i="33" s="1"/>
  <c r="S31" i="33"/>
  <c r="S34" i="33" s="1"/>
  <c r="T31" i="33"/>
  <c r="U31" i="33"/>
  <c r="V31" i="33"/>
  <c r="W31" i="33"/>
  <c r="X31" i="33"/>
  <c r="Y31" i="33"/>
  <c r="Z31" i="33"/>
  <c r="AA31" i="33"/>
  <c r="AA34" i="33" s="1"/>
  <c r="AB31" i="33"/>
  <c r="AC31" i="33"/>
  <c r="AD31" i="33"/>
  <c r="AE31" i="33"/>
  <c r="AF31" i="33"/>
  <c r="AG31" i="33"/>
  <c r="AH31" i="33"/>
  <c r="AH34" i="33" s="1"/>
  <c r="AI31" i="33"/>
  <c r="AI34" i="33" s="1"/>
  <c r="AJ31" i="33"/>
  <c r="AK31" i="33"/>
  <c r="AL31" i="33"/>
  <c r="AM31" i="33"/>
  <c r="AN31" i="33"/>
  <c r="AO31" i="33"/>
  <c r="AP31" i="33"/>
  <c r="AQ31" i="33"/>
  <c r="AQ34" i="33" s="1"/>
  <c r="AR31" i="33"/>
  <c r="F34" i="33"/>
  <c r="G34" i="33"/>
  <c r="J34" i="33"/>
  <c r="N34" i="33"/>
  <c r="O34" i="33"/>
  <c r="V34" i="33"/>
  <c r="W34" i="33"/>
  <c r="AD34" i="33"/>
  <c r="AE34" i="33"/>
  <c r="AL34" i="33"/>
  <c r="AM34" i="33"/>
  <c r="AP34" i="33"/>
  <c r="D41" i="33"/>
  <c r="E41" i="33"/>
  <c r="F41" i="33"/>
  <c r="G41" i="33"/>
  <c r="H41" i="33"/>
  <c r="I41" i="33"/>
  <c r="I50" i="33" s="1"/>
  <c r="J41" i="33"/>
  <c r="K41" i="33"/>
  <c r="L41" i="33"/>
  <c r="M41" i="33"/>
  <c r="N41" i="33"/>
  <c r="O41" i="33"/>
  <c r="P41" i="33"/>
  <c r="Q41" i="33"/>
  <c r="Q50" i="33" s="1"/>
  <c r="R41" i="33"/>
  <c r="S41" i="33"/>
  <c r="T41" i="33"/>
  <c r="U41" i="33"/>
  <c r="V41" i="33"/>
  <c r="W41" i="33"/>
  <c r="X41" i="33"/>
  <c r="Y41" i="33"/>
  <c r="Y50" i="33" s="1"/>
  <c r="Z41" i="33"/>
  <c r="AA41" i="33"/>
  <c r="AB41" i="33"/>
  <c r="AC41" i="33"/>
  <c r="AD41" i="33"/>
  <c r="AE41" i="33"/>
  <c r="AF41" i="33"/>
  <c r="AG41" i="33"/>
  <c r="AG50" i="33" s="1"/>
  <c r="AH41" i="33"/>
  <c r="AI41" i="33"/>
  <c r="AJ41" i="33"/>
  <c r="AK41" i="33"/>
  <c r="AL41" i="33"/>
  <c r="AM41" i="33"/>
  <c r="AN41" i="33"/>
  <c r="AO41" i="33"/>
  <c r="AO50" i="33" s="1"/>
  <c r="AP41" i="33"/>
  <c r="AQ41" i="33"/>
  <c r="AR41" i="33"/>
  <c r="D44" i="33"/>
  <c r="E44" i="33"/>
  <c r="E50" i="33" s="1"/>
  <c r="E50" i="85" s="1"/>
  <c r="F44" i="33"/>
  <c r="G44" i="33"/>
  <c r="H44" i="33"/>
  <c r="I44" i="33"/>
  <c r="J44" i="33"/>
  <c r="K44" i="33"/>
  <c r="L44" i="33"/>
  <c r="M44" i="33"/>
  <c r="N44" i="33"/>
  <c r="O44" i="33"/>
  <c r="P44" i="33"/>
  <c r="Q44" i="33"/>
  <c r="R44" i="33"/>
  <c r="S44" i="33"/>
  <c r="T44" i="33"/>
  <c r="U44" i="33"/>
  <c r="U50" i="33" s="1"/>
  <c r="U50" i="85" s="1"/>
  <c r="V44" i="33"/>
  <c r="W44" i="33"/>
  <c r="X44" i="33"/>
  <c r="Y44" i="33"/>
  <c r="Z44" i="33"/>
  <c r="AA44" i="33"/>
  <c r="AB44" i="33"/>
  <c r="AC44" i="33"/>
  <c r="AD44" i="33"/>
  <c r="AE44" i="33"/>
  <c r="AF44" i="33"/>
  <c r="AG44" i="33"/>
  <c r="AH44" i="33"/>
  <c r="AI44" i="33"/>
  <c r="AJ44" i="33"/>
  <c r="AK44" i="33"/>
  <c r="AK50" i="33" s="1"/>
  <c r="AK50" i="85" s="1"/>
  <c r="AL44" i="33"/>
  <c r="AM44" i="33"/>
  <c r="AN44" i="33"/>
  <c r="AO44" i="33"/>
  <c r="AP44" i="33"/>
  <c r="AQ44" i="33"/>
  <c r="AR44" i="33"/>
  <c r="D47" i="33"/>
  <c r="D50" i="33" s="1"/>
  <c r="E47" i="33"/>
  <c r="F47" i="33"/>
  <c r="G47" i="33"/>
  <c r="H47" i="33"/>
  <c r="I47" i="33"/>
  <c r="J47" i="33"/>
  <c r="K47" i="33"/>
  <c r="L47" i="33"/>
  <c r="L50" i="33" s="1"/>
  <c r="M47" i="33"/>
  <c r="N47" i="33"/>
  <c r="N50" i="33" s="1"/>
  <c r="N50" i="85" s="1"/>
  <c r="O47" i="33"/>
  <c r="P47" i="33"/>
  <c r="Q47" i="33"/>
  <c r="R47" i="33"/>
  <c r="S47" i="33"/>
  <c r="T47" i="33"/>
  <c r="T50" i="33" s="1"/>
  <c r="U47" i="33"/>
  <c r="V47" i="33"/>
  <c r="W47" i="33"/>
  <c r="X47" i="33"/>
  <c r="Y47" i="33"/>
  <c r="Z47" i="33"/>
  <c r="AA47" i="33"/>
  <c r="AB47" i="33"/>
  <c r="AB50" i="33" s="1"/>
  <c r="AC47" i="33"/>
  <c r="AD47" i="33"/>
  <c r="AD50" i="33" s="1"/>
  <c r="AD50" i="85" s="1"/>
  <c r="AE47" i="33"/>
  <c r="AF47" i="33"/>
  <c r="AG47" i="33"/>
  <c r="AH47" i="33"/>
  <c r="AI47" i="33"/>
  <c r="AJ47" i="33"/>
  <c r="AJ50" i="33" s="1"/>
  <c r="AK47" i="33"/>
  <c r="AL47" i="33"/>
  <c r="AM47" i="33"/>
  <c r="AN47" i="33"/>
  <c r="AO47" i="33"/>
  <c r="AP47" i="33"/>
  <c r="AQ47" i="33"/>
  <c r="AR47" i="33"/>
  <c r="AR50" i="33" s="1"/>
  <c r="F50" i="33"/>
  <c r="J50" i="33"/>
  <c r="K50" i="33"/>
  <c r="M50" i="33"/>
  <c r="M50" i="85" s="1"/>
  <c r="R50" i="33"/>
  <c r="S50" i="33"/>
  <c r="V50" i="33"/>
  <c r="Z50" i="33"/>
  <c r="AA50" i="33"/>
  <c r="AC50" i="33"/>
  <c r="AC50" i="85" s="1"/>
  <c r="AH50" i="33"/>
  <c r="AI50" i="33"/>
  <c r="AL50" i="33"/>
  <c r="AP50" i="33"/>
  <c r="AQ50" i="33"/>
  <c r="D13" i="85"/>
  <c r="E13" i="85"/>
  <c r="G13" i="85"/>
  <c r="J13" i="85"/>
  <c r="K13" i="85"/>
  <c r="L13" i="85"/>
  <c r="M13" i="85"/>
  <c r="O13" i="85"/>
  <c r="R13" i="85"/>
  <c r="S13" i="85"/>
  <c r="T13" i="85"/>
  <c r="U13" i="85"/>
  <c r="W13" i="85"/>
  <c r="Z13" i="85"/>
  <c r="AA13" i="85"/>
  <c r="AB13" i="85"/>
  <c r="AC13" i="85"/>
  <c r="AE13" i="85"/>
  <c r="AH13" i="85"/>
  <c r="AI13" i="85"/>
  <c r="AJ13" i="85"/>
  <c r="AK13" i="85"/>
  <c r="AM13" i="85"/>
  <c r="AP13" i="85"/>
  <c r="AQ13" i="85"/>
  <c r="AR13" i="85"/>
  <c r="D14" i="85"/>
  <c r="E14" i="85"/>
  <c r="F14" i="85"/>
  <c r="G14" i="85"/>
  <c r="H14" i="85"/>
  <c r="I14" i="85"/>
  <c r="J14" i="85"/>
  <c r="K14" i="85"/>
  <c r="L14" i="85"/>
  <c r="M14" i="85"/>
  <c r="N14" i="85"/>
  <c r="O14" i="85"/>
  <c r="P14" i="85"/>
  <c r="Q14" i="85"/>
  <c r="R14" i="85"/>
  <c r="S14" i="85"/>
  <c r="T14" i="85"/>
  <c r="U14" i="85"/>
  <c r="V14" i="85"/>
  <c r="W14" i="85"/>
  <c r="X14" i="85"/>
  <c r="Y14" i="85"/>
  <c r="Z14" i="85"/>
  <c r="AA14" i="85"/>
  <c r="AB14" i="85"/>
  <c r="AC14" i="85"/>
  <c r="AD14" i="85"/>
  <c r="AE14" i="85"/>
  <c r="AF14" i="85"/>
  <c r="AG14" i="85"/>
  <c r="AH14" i="85"/>
  <c r="AI14" i="85"/>
  <c r="AJ14" i="85"/>
  <c r="AK14" i="85"/>
  <c r="AL14" i="85"/>
  <c r="AM14" i="85"/>
  <c r="AN14" i="85"/>
  <c r="AO14" i="85"/>
  <c r="AP14" i="85"/>
  <c r="AQ14" i="85"/>
  <c r="AR14" i="85"/>
  <c r="D15" i="85"/>
  <c r="E15" i="85"/>
  <c r="F15" i="85"/>
  <c r="G15" i="85"/>
  <c r="H15" i="85"/>
  <c r="I15" i="85"/>
  <c r="J15" i="85"/>
  <c r="K15" i="85"/>
  <c r="L15" i="85"/>
  <c r="M15" i="85"/>
  <c r="N15" i="85"/>
  <c r="O15" i="85"/>
  <c r="P15" i="85"/>
  <c r="Q15" i="85"/>
  <c r="R15" i="85"/>
  <c r="S15" i="85"/>
  <c r="T15" i="85"/>
  <c r="U15" i="85"/>
  <c r="V15" i="85"/>
  <c r="W15" i="85"/>
  <c r="X15" i="85"/>
  <c r="Y15" i="85"/>
  <c r="Z15" i="85"/>
  <c r="AA15" i="85"/>
  <c r="AB15" i="85"/>
  <c r="AC15" i="85"/>
  <c r="AD15" i="85"/>
  <c r="AE15" i="85"/>
  <c r="AF15" i="85"/>
  <c r="AG15" i="85"/>
  <c r="AH15" i="85"/>
  <c r="AI15" i="85"/>
  <c r="AJ15" i="85"/>
  <c r="AK15" i="85"/>
  <c r="AL15" i="85"/>
  <c r="AM15" i="85"/>
  <c r="AN15" i="85"/>
  <c r="AO15" i="85"/>
  <c r="AP15" i="85"/>
  <c r="AQ15" i="85"/>
  <c r="AR15" i="85"/>
  <c r="D16" i="85"/>
  <c r="F16" i="85"/>
  <c r="G16" i="85"/>
  <c r="I16" i="85"/>
  <c r="J16" i="85"/>
  <c r="K16" i="85"/>
  <c r="L16" i="85"/>
  <c r="N16" i="85"/>
  <c r="Q16" i="85"/>
  <c r="R16" i="85"/>
  <c r="S16" i="85"/>
  <c r="T16" i="85"/>
  <c r="V16" i="85"/>
  <c r="W16" i="85"/>
  <c r="Y16" i="85"/>
  <c r="Z16" i="85"/>
  <c r="AA16" i="85"/>
  <c r="AB16" i="85"/>
  <c r="AD16" i="85"/>
  <c r="AE16" i="85"/>
  <c r="AG16" i="85"/>
  <c r="AH16" i="85"/>
  <c r="AI16" i="85"/>
  <c r="AJ16" i="85"/>
  <c r="AL16" i="85"/>
  <c r="AM16" i="85"/>
  <c r="AO16" i="85"/>
  <c r="AP16" i="85"/>
  <c r="AQ16" i="85"/>
  <c r="AR16" i="85"/>
  <c r="D17" i="85"/>
  <c r="E17" i="85"/>
  <c r="F17" i="85"/>
  <c r="G17" i="85"/>
  <c r="H17" i="85"/>
  <c r="I17" i="85"/>
  <c r="J17" i="85"/>
  <c r="K17" i="85"/>
  <c r="L17" i="85"/>
  <c r="M17" i="85"/>
  <c r="N17" i="85"/>
  <c r="O17" i="85"/>
  <c r="P17" i="85"/>
  <c r="Q17" i="85"/>
  <c r="R17" i="85"/>
  <c r="S17" i="85"/>
  <c r="T17" i="85"/>
  <c r="U17" i="85"/>
  <c r="V17" i="85"/>
  <c r="W17" i="85"/>
  <c r="X17" i="85"/>
  <c r="Y17" i="85"/>
  <c r="Z17" i="85"/>
  <c r="AA17" i="85"/>
  <c r="AB17" i="85"/>
  <c r="AC17" i="85"/>
  <c r="AD17" i="85"/>
  <c r="AE17" i="85"/>
  <c r="AF17" i="85"/>
  <c r="AG17" i="85"/>
  <c r="AH17" i="85"/>
  <c r="AI17" i="85"/>
  <c r="AJ17" i="85"/>
  <c r="AK17" i="85"/>
  <c r="AL17" i="85"/>
  <c r="AM17" i="85"/>
  <c r="AN17" i="85"/>
  <c r="AO17" i="85"/>
  <c r="AP17" i="85"/>
  <c r="AQ17" i="85"/>
  <c r="AR17" i="85"/>
  <c r="D18" i="85"/>
  <c r="E18" i="85"/>
  <c r="F18" i="85"/>
  <c r="G18" i="85"/>
  <c r="H18" i="85"/>
  <c r="I18" i="85"/>
  <c r="J18" i="85"/>
  <c r="K18" i="85"/>
  <c r="L18" i="85"/>
  <c r="M18" i="85"/>
  <c r="N18" i="85"/>
  <c r="O18" i="85"/>
  <c r="P18" i="85"/>
  <c r="Q18" i="85"/>
  <c r="R18" i="85"/>
  <c r="S18" i="85"/>
  <c r="T18" i="85"/>
  <c r="U18" i="85"/>
  <c r="V18" i="85"/>
  <c r="W18" i="85"/>
  <c r="X18" i="85"/>
  <c r="Y18" i="85"/>
  <c r="Z18" i="85"/>
  <c r="AA18" i="85"/>
  <c r="AB18" i="85"/>
  <c r="AC18" i="85"/>
  <c r="AD18" i="85"/>
  <c r="AE18" i="85"/>
  <c r="AF18" i="85"/>
  <c r="AG18" i="85"/>
  <c r="AH18" i="85"/>
  <c r="AI18" i="85"/>
  <c r="AJ18" i="85"/>
  <c r="AK18" i="85"/>
  <c r="AL18" i="85"/>
  <c r="AM18" i="85"/>
  <c r="AN18" i="85"/>
  <c r="AO18" i="85"/>
  <c r="AP18" i="85"/>
  <c r="AQ18" i="85"/>
  <c r="AR18" i="85"/>
  <c r="D19" i="85"/>
  <c r="E19" i="85"/>
  <c r="F19" i="85"/>
  <c r="G19" i="85"/>
  <c r="H19" i="85"/>
  <c r="I19" i="85"/>
  <c r="J19" i="85"/>
  <c r="K19" i="85"/>
  <c r="L19" i="85"/>
  <c r="M19" i="85"/>
  <c r="N19" i="85"/>
  <c r="P19" i="85"/>
  <c r="Q19" i="85"/>
  <c r="R19" i="85"/>
  <c r="S19" i="85"/>
  <c r="T19" i="85"/>
  <c r="U19" i="85"/>
  <c r="V19" i="85"/>
  <c r="X19" i="85"/>
  <c r="Y19" i="85"/>
  <c r="Z19" i="85"/>
  <c r="AA19" i="85"/>
  <c r="AB19" i="85"/>
  <c r="AC19" i="85"/>
  <c r="AD19" i="85"/>
  <c r="AF19" i="85"/>
  <c r="AG19" i="85"/>
  <c r="AH19" i="85"/>
  <c r="AI19" i="85"/>
  <c r="AJ19" i="85"/>
  <c r="AK19" i="85"/>
  <c r="AL19" i="85"/>
  <c r="AN19" i="85"/>
  <c r="AO19" i="85"/>
  <c r="AP19" i="85"/>
  <c r="AQ19" i="85"/>
  <c r="AR19" i="85"/>
  <c r="D20" i="85"/>
  <c r="E20" i="85"/>
  <c r="F20" i="85"/>
  <c r="G20" i="85"/>
  <c r="H20" i="85"/>
  <c r="I20" i="85"/>
  <c r="J20" i="85"/>
  <c r="K20" i="85"/>
  <c r="L20" i="85"/>
  <c r="M20" i="85"/>
  <c r="N20" i="85"/>
  <c r="O20" i="85"/>
  <c r="P20" i="85"/>
  <c r="Q20" i="85"/>
  <c r="R20" i="85"/>
  <c r="S20" i="85"/>
  <c r="T20" i="85"/>
  <c r="U20" i="85"/>
  <c r="V20" i="85"/>
  <c r="W20" i="85"/>
  <c r="X20" i="85"/>
  <c r="Y20" i="85"/>
  <c r="Z20" i="85"/>
  <c r="AA20" i="85"/>
  <c r="AB20" i="85"/>
  <c r="AC20" i="85"/>
  <c r="AD20" i="85"/>
  <c r="AE20" i="85"/>
  <c r="AF20" i="85"/>
  <c r="AG20" i="85"/>
  <c r="AH20" i="85"/>
  <c r="AI20" i="85"/>
  <c r="AJ20" i="85"/>
  <c r="AK20" i="85"/>
  <c r="AL20" i="85"/>
  <c r="AM20" i="85"/>
  <c r="AN20" i="85"/>
  <c r="AO20" i="85"/>
  <c r="AP20" i="85"/>
  <c r="AQ20" i="85"/>
  <c r="AR20" i="85"/>
  <c r="D21" i="85"/>
  <c r="E21" i="85"/>
  <c r="F21" i="85"/>
  <c r="G21" i="85"/>
  <c r="H21" i="85"/>
  <c r="I21" i="85"/>
  <c r="J21" i="85"/>
  <c r="K21" i="85"/>
  <c r="L21" i="85"/>
  <c r="M21" i="85"/>
  <c r="N21" i="85"/>
  <c r="O21" i="85"/>
  <c r="P21" i="85"/>
  <c r="Q21" i="85"/>
  <c r="R21" i="85"/>
  <c r="S21" i="85"/>
  <c r="T21" i="85"/>
  <c r="U21" i="85"/>
  <c r="V21" i="85"/>
  <c r="W21" i="85"/>
  <c r="X21" i="85"/>
  <c r="Y21" i="85"/>
  <c r="Z21" i="85"/>
  <c r="AA21" i="85"/>
  <c r="AB21" i="85"/>
  <c r="AC21" i="85"/>
  <c r="AD21" i="85"/>
  <c r="AE21" i="85"/>
  <c r="AF21" i="85"/>
  <c r="AG21" i="85"/>
  <c r="AH21" i="85"/>
  <c r="AI21" i="85"/>
  <c r="AJ21" i="85"/>
  <c r="AK21" i="85"/>
  <c r="AL21" i="85"/>
  <c r="AM21" i="85"/>
  <c r="AN21" i="85"/>
  <c r="AO21" i="85"/>
  <c r="AP21" i="85"/>
  <c r="AQ21" i="85"/>
  <c r="AR21" i="85"/>
  <c r="D22" i="85"/>
  <c r="J22" i="85"/>
  <c r="K22" i="85"/>
  <c r="L22" i="85"/>
  <c r="R22" i="85"/>
  <c r="S22" i="85"/>
  <c r="Z22" i="85"/>
  <c r="AA22" i="85"/>
  <c r="AB22" i="85"/>
  <c r="AH22" i="85"/>
  <c r="AI22" i="85"/>
  <c r="AJ22" i="85"/>
  <c r="AP22" i="85"/>
  <c r="AQ22" i="85"/>
  <c r="AR22" i="85"/>
  <c r="D23" i="85"/>
  <c r="E23" i="85"/>
  <c r="F23" i="85"/>
  <c r="G23" i="85"/>
  <c r="H23" i="85"/>
  <c r="I23" i="85"/>
  <c r="J23" i="85"/>
  <c r="K23" i="85"/>
  <c r="L23" i="85"/>
  <c r="M23" i="85"/>
  <c r="N23" i="85"/>
  <c r="O23" i="85"/>
  <c r="P23" i="85"/>
  <c r="Q23" i="85"/>
  <c r="R23" i="85"/>
  <c r="S23" i="85"/>
  <c r="T23" i="85"/>
  <c r="U23" i="85"/>
  <c r="V23" i="85"/>
  <c r="W23" i="85"/>
  <c r="X23" i="85"/>
  <c r="Y23" i="85"/>
  <c r="Z23" i="85"/>
  <c r="AA23" i="85"/>
  <c r="AB23" i="85"/>
  <c r="AC23" i="85"/>
  <c r="AD23" i="85"/>
  <c r="AE23" i="85"/>
  <c r="AF23" i="85"/>
  <c r="AG23" i="85"/>
  <c r="AH23" i="85"/>
  <c r="AI23" i="85"/>
  <c r="AJ23" i="85"/>
  <c r="AK23" i="85"/>
  <c r="AL23" i="85"/>
  <c r="AM23" i="85"/>
  <c r="AN23" i="85"/>
  <c r="AO23" i="85"/>
  <c r="AP23" i="85"/>
  <c r="AQ23" i="85"/>
  <c r="AR23" i="85"/>
  <c r="D24" i="85"/>
  <c r="E24" i="85"/>
  <c r="F24" i="85"/>
  <c r="G24" i="85"/>
  <c r="H24" i="85"/>
  <c r="I24" i="85"/>
  <c r="J24" i="85"/>
  <c r="K24" i="85"/>
  <c r="L24" i="85"/>
  <c r="M24" i="85"/>
  <c r="N24" i="85"/>
  <c r="O24" i="85"/>
  <c r="P24" i="85"/>
  <c r="Q24" i="85"/>
  <c r="R24" i="85"/>
  <c r="S24" i="85"/>
  <c r="T24" i="85"/>
  <c r="U24" i="85"/>
  <c r="V24" i="85"/>
  <c r="W24" i="85"/>
  <c r="X24" i="85"/>
  <c r="Y24" i="85"/>
  <c r="Z24" i="85"/>
  <c r="AA24" i="85"/>
  <c r="AB24" i="85"/>
  <c r="AC24" i="85"/>
  <c r="AD24" i="85"/>
  <c r="AE24" i="85"/>
  <c r="AF24" i="85"/>
  <c r="AG24" i="85"/>
  <c r="AH24" i="85"/>
  <c r="AI24" i="85"/>
  <c r="AJ24" i="85"/>
  <c r="AK24" i="85"/>
  <c r="AL24" i="85"/>
  <c r="AM24" i="85"/>
  <c r="AN24" i="85"/>
  <c r="AO24" i="85"/>
  <c r="AP24" i="85"/>
  <c r="AQ24" i="85"/>
  <c r="AR24" i="85"/>
  <c r="D25" i="85"/>
  <c r="E25" i="85"/>
  <c r="F25" i="85"/>
  <c r="G25" i="85"/>
  <c r="H25" i="85"/>
  <c r="I25" i="85"/>
  <c r="K25" i="85"/>
  <c r="L25" i="85"/>
  <c r="M25" i="85"/>
  <c r="N25" i="85"/>
  <c r="O25" i="85"/>
  <c r="P25" i="85"/>
  <c r="Q25" i="85"/>
  <c r="S25" i="85"/>
  <c r="T25" i="85"/>
  <c r="U25" i="85"/>
  <c r="V25" i="85"/>
  <c r="W25" i="85"/>
  <c r="X25" i="85"/>
  <c r="Y25" i="85"/>
  <c r="AA25" i="85"/>
  <c r="AB25" i="85"/>
  <c r="AC25" i="85"/>
  <c r="AD25" i="85"/>
  <c r="AE25" i="85"/>
  <c r="AF25" i="85"/>
  <c r="AG25" i="85"/>
  <c r="AI25" i="85"/>
  <c r="AJ25" i="85"/>
  <c r="AK25" i="85"/>
  <c r="AL25" i="85"/>
  <c r="AM25" i="85"/>
  <c r="AN25" i="85"/>
  <c r="AO25" i="85"/>
  <c r="AQ25" i="85"/>
  <c r="AR25" i="85"/>
  <c r="D26" i="85"/>
  <c r="E26" i="85"/>
  <c r="F26" i="85"/>
  <c r="G26" i="85"/>
  <c r="H26" i="85"/>
  <c r="I26" i="85"/>
  <c r="J26" i="85"/>
  <c r="K26" i="85"/>
  <c r="L26" i="85"/>
  <c r="M26" i="85"/>
  <c r="N26" i="85"/>
  <c r="O26" i="85"/>
  <c r="P26" i="85"/>
  <c r="Q26" i="85"/>
  <c r="R26" i="85"/>
  <c r="S26" i="85"/>
  <c r="T26" i="85"/>
  <c r="U26" i="85"/>
  <c r="V26" i="85"/>
  <c r="W26" i="85"/>
  <c r="X26" i="85"/>
  <c r="Y26" i="85"/>
  <c r="Z26" i="85"/>
  <c r="AA26" i="85"/>
  <c r="AB26" i="85"/>
  <c r="AC26" i="85"/>
  <c r="AD26" i="85"/>
  <c r="AE26" i="85"/>
  <c r="AF26" i="85"/>
  <c r="AG26" i="85"/>
  <c r="AH26" i="85"/>
  <c r="AI26" i="85"/>
  <c r="AJ26" i="85"/>
  <c r="AK26" i="85"/>
  <c r="AL26" i="85"/>
  <c r="AM26" i="85"/>
  <c r="AN26" i="85"/>
  <c r="AO26" i="85"/>
  <c r="AP26" i="85"/>
  <c r="AQ26" i="85"/>
  <c r="AR26" i="85"/>
  <c r="D27" i="85"/>
  <c r="E27" i="85"/>
  <c r="F27" i="85"/>
  <c r="G27" i="85"/>
  <c r="H27" i="85"/>
  <c r="I27" i="85"/>
  <c r="J27" i="85"/>
  <c r="K27" i="85"/>
  <c r="L27" i="85"/>
  <c r="M27" i="85"/>
  <c r="N27" i="85"/>
  <c r="O27" i="85"/>
  <c r="P27" i="85"/>
  <c r="Q27" i="85"/>
  <c r="R27" i="85"/>
  <c r="S27" i="85"/>
  <c r="T27" i="85"/>
  <c r="U27" i="85"/>
  <c r="V27" i="85"/>
  <c r="W27" i="85"/>
  <c r="X27" i="85"/>
  <c r="Y27" i="85"/>
  <c r="Z27" i="85"/>
  <c r="AA27" i="85"/>
  <c r="AB27" i="85"/>
  <c r="AC27" i="85"/>
  <c r="AD27" i="85"/>
  <c r="AE27" i="85"/>
  <c r="AF27" i="85"/>
  <c r="AG27" i="85"/>
  <c r="AH27" i="85"/>
  <c r="AI27" i="85"/>
  <c r="AJ27" i="85"/>
  <c r="AK27" i="85"/>
  <c r="AL27" i="85"/>
  <c r="AM27" i="85"/>
  <c r="AN27" i="85"/>
  <c r="AO27" i="85"/>
  <c r="AP27" i="85"/>
  <c r="AQ27" i="85"/>
  <c r="AR27" i="85"/>
  <c r="D28" i="85"/>
  <c r="E28" i="85"/>
  <c r="F28" i="85"/>
  <c r="G28" i="85"/>
  <c r="H28" i="85"/>
  <c r="J28" i="85"/>
  <c r="K28" i="85"/>
  <c r="L28" i="85"/>
  <c r="M28" i="85"/>
  <c r="N28" i="85"/>
  <c r="O28" i="85"/>
  <c r="P28" i="85"/>
  <c r="R28" i="85"/>
  <c r="S28" i="85"/>
  <c r="T28" i="85"/>
  <c r="U28" i="85"/>
  <c r="V28" i="85"/>
  <c r="W28" i="85"/>
  <c r="X28" i="85"/>
  <c r="Z28" i="85"/>
  <c r="AA28" i="85"/>
  <c r="AB28" i="85"/>
  <c r="AC28" i="85"/>
  <c r="AD28" i="85"/>
  <c r="AE28" i="85"/>
  <c r="AF28" i="85"/>
  <c r="AH28" i="85"/>
  <c r="AI28" i="85"/>
  <c r="AJ28" i="85"/>
  <c r="AK28" i="85"/>
  <c r="AL28" i="85"/>
  <c r="AM28" i="85"/>
  <c r="AN28" i="85"/>
  <c r="AP28" i="85"/>
  <c r="AQ28" i="85"/>
  <c r="AR28" i="85"/>
  <c r="D29" i="85"/>
  <c r="E29" i="85"/>
  <c r="F29" i="85"/>
  <c r="G29" i="85"/>
  <c r="H29" i="85"/>
  <c r="I29" i="85"/>
  <c r="J29" i="85"/>
  <c r="K29" i="85"/>
  <c r="L29" i="85"/>
  <c r="M29" i="85"/>
  <c r="N29" i="85"/>
  <c r="O29" i="85"/>
  <c r="P29" i="85"/>
  <c r="Q29" i="85"/>
  <c r="R29" i="85"/>
  <c r="S29" i="85"/>
  <c r="T29" i="85"/>
  <c r="U29" i="85"/>
  <c r="V29" i="85"/>
  <c r="W29" i="85"/>
  <c r="X29" i="85"/>
  <c r="Y29" i="85"/>
  <c r="Z29" i="85"/>
  <c r="AA29" i="85"/>
  <c r="AB29" i="85"/>
  <c r="AC29" i="85"/>
  <c r="AD29" i="85"/>
  <c r="AE29" i="85"/>
  <c r="AF29" i="85"/>
  <c r="AG29" i="85"/>
  <c r="AH29" i="85"/>
  <c r="AI29" i="85"/>
  <c r="AJ29" i="85"/>
  <c r="AK29" i="85"/>
  <c r="AL29" i="85"/>
  <c r="AM29" i="85"/>
  <c r="AN29" i="85"/>
  <c r="AO29" i="85"/>
  <c r="AP29" i="85"/>
  <c r="AQ29" i="85"/>
  <c r="AR29" i="85"/>
  <c r="D30" i="85"/>
  <c r="E30" i="85"/>
  <c r="F30" i="85"/>
  <c r="G30" i="85"/>
  <c r="H30" i="85"/>
  <c r="I30" i="85"/>
  <c r="J30" i="85"/>
  <c r="K30" i="85"/>
  <c r="L30" i="85"/>
  <c r="M30" i="85"/>
  <c r="N30" i="85"/>
  <c r="O30" i="85"/>
  <c r="P30" i="85"/>
  <c r="Q30" i="85"/>
  <c r="R30" i="85"/>
  <c r="S30" i="85"/>
  <c r="T30" i="85"/>
  <c r="U30" i="85"/>
  <c r="V30" i="85"/>
  <c r="W30" i="85"/>
  <c r="X30" i="85"/>
  <c r="Y30" i="85"/>
  <c r="Z30" i="85"/>
  <c r="AA30" i="85"/>
  <c r="AB30" i="85"/>
  <c r="AC30" i="85"/>
  <c r="AD30" i="85"/>
  <c r="AE30" i="85"/>
  <c r="AF30" i="85"/>
  <c r="AG30" i="85"/>
  <c r="AH30" i="85"/>
  <c r="AI30" i="85"/>
  <c r="AJ30" i="85"/>
  <c r="AK30" i="85"/>
  <c r="AL30" i="85"/>
  <c r="AM30" i="85"/>
  <c r="AN30" i="85"/>
  <c r="AO30" i="85"/>
  <c r="AP30" i="85"/>
  <c r="AQ30" i="85"/>
  <c r="AR30" i="85"/>
  <c r="D31" i="85"/>
  <c r="E31" i="85"/>
  <c r="F31" i="85"/>
  <c r="G31" i="85"/>
  <c r="I31" i="85"/>
  <c r="J31" i="85"/>
  <c r="K31" i="85"/>
  <c r="L31" i="85"/>
  <c r="M31" i="85"/>
  <c r="N31" i="85"/>
  <c r="O31" i="85"/>
  <c r="Q31" i="85"/>
  <c r="R31" i="85"/>
  <c r="S31" i="85"/>
  <c r="T31" i="85"/>
  <c r="U31" i="85"/>
  <c r="V31" i="85"/>
  <c r="W31" i="85"/>
  <c r="Y31" i="85"/>
  <c r="Z31" i="85"/>
  <c r="AA31" i="85"/>
  <c r="AB31" i="85"/>
  <c r="AC31" i="85"/>
  <c r="AD31" i="85"/>
  <c r="AE31" i="85"/>
  <c r="AG31" i="85"/>
  <c r="AH31" i="85"/>
  <c r="AI31" i="85"/>
  <c r="AJ31" i="85"/>
  <c r="AK31" i="85"/>
  <c r="AL31" i="85"/>
  <c r="AM31" i="85"/>
  <c r="AO31" i="85"/>
  <c r="AP31" i="85"/>
  <c r="AQ31" i="85"/>
  <c r="AR31" i="85"/>
  <c r="D32" i="85"/>
  <c r="E32" i="85"/>
  <c r="F32" i="85"/>
  <c r="G32" i="85"/>
  <c r="H32" i="85"/>
  <c r="I32" i="85"/>
  <c r="J32" i="85"/>
  <c r="K32" i="85"/>
  <c r="L32" i="85"/>
  <c r="M32" i="85"/>
  <c r="N32" i="85"/>
  <c r="O32" i="85"/>
  <c r="P32" i="85"/>
  <c r="Q32" i="85"/>
  <c r="R32" i="85"/>
  <c r="S32" i="85"/>
  <c r="T32" i="85"/>
  <c r="U32" i="85"/>
  <c r="V32" i="85"/>
  <c r="W32" i="85"/>
  <c r="X32" i="85"/>
  <c r="Y32" i="85"/>
  <c r="Z32" i="85"/>
  <c r="AA32" i="85"/>
  <c r="AB32" i="85"/>
  <c r="AC32" i="85"/>
  <c r="AD32" i="85"/>
  <c r="AE32" i="85"/>
  <c r="AF32" i="85"/>
  <c r="AG32" i="85"/>
  <c r="AH32" i="85"/>
  <c r="AI32" i="85"/>
  <c r="AJ32" i="85"/>
  <c r="AK32" i="85"/>
  <c r="AL32" i="85"/>
  <c r="AM32" i="85"/>
  <c r="AN32" i="85"/>
  <c r="AO32" i="85"/>
  <c r="AP32" i="85"/>
  <c r="AQ32" i="85"/>
  <c r="AR32" i="85"/>
  <c r="D33" i="85"/>
  <c r="E33" i="85"/>
  <c r="F33" i="85"/>
  <c r="G33" i="85"/>
  <c r="H33" i="85"/>
  <c r="I33" i="85"/>
  <c r="J33" i="85"/>
  <c r="K33" i="85"/>
  <c r="L33" i="85"/>
  <c r="M33" i="85"/>
  <c r="N33" i="85"/>
  <c r="O33" i="85"/>
  <c r="P33" i="85"/>
  <c r="Q33" i="85"/>
  <c r="R33" i="85"/>
  <c r="S33" i="85"/>
  <c r="T33" i="85"/>
  <c r="U33" i="85"/>
  <c r="V33" i="85"/>
  <c r="W33" i="85"/>
  <c r="X33" i="85"/>
  <c r="Y33" i="85"/>
  <c r="Z33" i="85"/>
  <c r="AA33" i="85"/>
  <c r="AB33" i="85"/>
  <c r="AC33" i="85"/>
  <c r="AD33" i="85"/>
  <c r="AE33" i="85"/>
  <c r="AF33" i="85"/>
  <c r="AG33" i="85"/>
  <c r="AH33" i="85"/>
  <c r="AI33" i="85"/>
  <c r="AJ33" i="85"/>
  <c r="AK33" i="85"/>
  <c r="AL33" i="85"/>
  <c r="AM33" i="85"/>
  <c r="AN33" i="85"/>
  <c r="AO33" i="85"/>
  <c r="AP33" i="85"/>
  <c r="AQ33" i="85"/>
  <c r="AR33" i="85"/>
  <c r="E34" i="85"/>
  <c r="F34" i="85"/>
  <c r="G34" i="85"/>
  <c r="J34" i="85"/>
  <c r="K34" i="85"/>
  <c r="M34" i="85"/>
  <c r="N34" i="85"/>
  <c r="O34" i="85"/>
  <c r="R34" i="85"/>
  <c r="S34" i="85"/>
  <c r="U34" i="85"/>
  <c r="V34" i="85"/>
  <c r="W34" i="85"/>
  <c r="AA34" i="85"/>
  <c r="AC34" i="85"/>
  <c r="AD34" i="85"/>
  <c r="AE34" i="85"/>
  <c r="AH34" i="85"/>
  <c r="AI34" i="85"/>
  <c r="AK34" i="85"/>
  <c r="AL34" i="85"/>
  <c r="AM34" i="85"/>
  <c r="AP34" i="85"/>
  <c r="AQ34" i="85"/>
  <c r="AR34" i="85"/>
  <c r="D35" i="85"/>
  <c r="E35" i="85"/>
  <c r="F35" i="85"/>
  <c r="G35" i="85"/>
  <c r="H35" i="85"/>
  <c r="I35" i="85"/>
  <c r="J35" i="85"/>
  <c r="K35" i="85"/>
  <c r="L35" i="85"/>
  <c r="M35" i="85"/>
  <c r="N35" i="85"/>
  <c r="O35" i="85"/>
  <c r="P35" i="85"/>
  <c r="Q35" i="85"/>
  <c r="R35" i="85"/>
  <c r="S35" i="85"/>
  <c r="T35" i="85"/>
  <c r="U35" i="85"/>
  <c r="V35" i="85"/>
  <c r="W35" i="85"/>
  <c r="X35" i="85"/>
  <c r="Y35" i="85"/>
  <c r="Z35" i="85"/>
  <c r="AA35" i="85"/>
  <c r="AB35" i="85"/>
  <c r="AC35" i="85"/>
  <c r="AD35" i="85"/>
  <c r="AE35" i="85"/>
  <c r="AF35" i="85"/>
  <c r="AG35" i="85"/>
  <c r="AH35" i="85"/>
  <c r="AI35" i="85"/>
  <c r="AJ35" i="85"/>
  <c r="AK35" i="85"/>
  <c r="AL35" i="85"/>
  <c r="AM35" i="85"/>
  <c r="AN35" i="85"/>
  <c r="AO35" i="85"/>
  <c r="AP35" i="85"/>
  <c r="AQ35" i="85"/>
  <c r="AR35" i="85"/>
  <c r="D36" i="85"/>
  <c r="E36" i="85"/>
  <c r="F36" i="85"/>
  <c r="G36" i="85"/>
  <c r="H36" i="85"/>
  <c r="I36" i="85"/>
  <c r="J36" i="85"/>
  <c r="K36" i="85"/>
  <c r="L36" i="85"/>
  <c r="M36" i="85"/>
  <c r="N36" i="85"/>
  <c r="O36" i="85"/>
  <c r="P36" i="85"/>
  <c r="Q36" i="85"/>
  <c r="R36" i="85"/>
  <c r="S36" i="85"/>
  <c r="T36" i="85"/>
  <c r="U36" i="85"/>
  <c r="V36" i="85"/>
  <c r="W36" i="85"/>
  <c r="X36" i="85"/>
  <c r="Y36" i="85"/>
  <c r="Z36" i="85"/>
  <c r="AA36" i="85"/>
  <c r="AB36" i="85"/>
  <c r="AC36" i="85"/>
  <c r="AD36" i="85"/>
  <c r="AE36" i="85"/>
  <c r="AF36" i="85"/>
  <c r="AG36" i="85"/>
  <c r="AH36" i="85"/>
  <c r="AI36" i="85"/>
  <c r="AJ36" i="85"/>
  <c r="AK36" i="85"/>
  <c r="AL36" i="85"/>
  <c r="AM36" i="85"/>
  <c r="AN36" i="85"/>
  <c r="AO36" i="85"/>
  <c r="AP36" i="85"/>
  <c r="AQ36" i="85"/>
  <c r="AR36" i="85"/>
  <c r="D37" i="85"/>
  <c r="E37" i="85"/>
  <c r="F37" i="85"/>
  <c r="G37" i="85"/>
  <c r="H37" i="85"/>
  <c r="I37" i="85"/>
  <c r="J37" i="85"/>
  <c r="K37" i="85"/>
  <c r="L37" i="85"/>
  <c r="M37" i="85"/>
  <c r="N37" i="85"/>
  <c r="O37" i="85"/>
  <c r="P37" i="85"/>
  <c r="Q37" i="85"/>
  <c r="R37" i="85"/>
  <c r="S37" i="85"/>
  <c r="T37" i="85"/>
  <c r="U37" i="85"/>
  <c r="V37" i="85"/>
  <c r="W37" i="85"/>
  <c r="X37" i="85"/>
  <c r="Y37" i="85"/>
  <c r="Z37" i="85"/>
  <c r="AA37" i="85"/>
  <c r="AB37" i="85"/>
  <c r="AC37" i="85"/>
  <c r="AD37" i="85"/>
  <c r="AE37" i="85"/>
  <c r="AF37" i="85"/>
  <c r="AG37" i="85"/>
  <c r="AH37" i="85"/>
  <c r="AI37" i="85"/>
  <c r="AJ37" i="85"/>
  <c r="AK37" i="85"/>
  <c r="AL37" i="85"/>
  <c r="AM37" i="85"/>
  <c r="AN37" i="85"/>
  <c r="AO37" i="85"/>
  <c r="AP37" i="85"/>
  <c r="AQ37" i="85"/>
  <c r="AR37" i="85"/>
  <c r="D38" i="85"/>
  <c r="E38" i="85"/>
  <c r="F38" i="85"/>
  <c r="G38" i="85"/>
  <c r="H38" i="85"/>
  <c r="I38" i="85"/>
  <c r="J38" i="85"/>
  <c r="K38" i="85"/>
  <c r="L38" i="85"/>
  <c r="M38" i="85"/>
  <c r="N38" i="85"/>
  <c r="O38" i="85"/>
  <c r="P38" i="85"/>
  <c r="Q38" i="85"/>
  <c r="R38" i="85"/>
  <c r="S38" i="85"/>
  <c r="T38" i="85"/>
  <c r="U38" i="85"/>
  <c r="V38" i="85"/>
  <c r="W38" i="85"/>
  <c r="X38" i="85"/>
  <c r="Y38" i="85"/>
  <c r="Z38" i="85"/>
  <c r="AA38" i="85"/>
  <c r="AB38" i="85"/>
  <c r="AC38" i="85"/>
  <c r="AD38" i="85"/>
  <c r="AE38" i="85"/>
  <c r="AF38" i="85"/>
  <c r="AG38" i="85"/>
  <c r="AH38" i="85"/>
  <c r="AI38" i="85"/>
  <c r="AJ38" i="85"/>
  <c r="AK38" i="85"/>
  <c r="AL38" i="85"/>
  <c r="AM38" i="85"/>
  <c r="AN38" i="85"/>
  <c r="AO38" i="85"/>
  <c r="AP38" i="85"/>
  <c r="AQ38" i="85"/>
  <c r="AR38" i="85"/>
  <c r="D39" i="85"/>
  <c r="E39" i="85"/>
  <c r="F39" i="85"/>
  <c r="G39" i="85"/>
  <c r="H39" i="85"/>
  <c r="I39" i="85"/>
  <c r="J39" i="85"/>
  <c r="K39" i="85"/>
  <c r="L39" i="85"/>
  <c r="M39" i="85"/>
  <c r="N39" i="85"/>
  <c r="O39" i="85"/>
  <c r="P39" i="85"/>
  <c r="Q39" i="85"/>
  <c r="R39" i="85"/>
  <c r="S39" i="85"/>
  <c r="T39" i="85"/>
  <c r="U39" i="85"/>
  <c r="V39" i="85"/>
  <c r="W39" i="85"/>
  <c r="X39" i="85"/>
  <c r="Y39" i="85"/>
  <c r="Z39" i="85"/>
  <c r="AA39" i="85"/>
  <c r="AB39" i="85"/>
  <c r="AC39" i="85"/>
  <c r="AD39" i="85"/>
  <c r="AE39" i="85"/>
  <c r="AF39" i="85"/>
  <c r="AG39" i="85"/>
  <c r="AH39" i="85"/>
  <c r="AI39" i="85"/>
  <c r="AJ39" i="85"/>
  <c r="AK39" i="85"/>
  <c r="AL39" i="85"/>
  <c r="AM39" i="85"/>
  <c r="AN39" i="85"/>
  <c r="AO39" i="85"/>
  <c r="AP39" i="85"/>
  <c r="AQ39" i="85"/>
  <c r="AR39" i="85"/>
  <c r="D40" i="85"/>
  <c r="E40" i="85"/>
  <c r="F40" i="85"/>
  <c r="G40" i="85"/>
  <c r="H40" i="85"/>
  <c r="I40" i="85"/>
  <c r="J40" i="85"/>
  <c r="K40" i="85"/>
  <c r="L40" i="85"/>
  <c r="M40" i="85"/>
  <c r="N40" i="85"/>
  <c r="O40" i="85"/>
  <c r="P40" i="85"/>
  <c r="Q40" i="85"/>
  <c r="R40" i="85"/>
  <c r="S40" i="85"/>
  <c r="T40" i="85"/>
  <c r="U40" i="85"/>
  <c r="V40" i="85"/>
  <c r="W40" i="85"/>
  <c r="X40" i="85"/>
  <c r="Y40" i="85"/>
  <c r="Z40" i="85"/>
  <c r="AA40" i="85"/>
  <c r="AB40" i="85"/>
  <c r="AC40" i="85"/>
  <c r="AD40" i="85"/>
  <c r="AE40" i="85"/>
  <c r="AF40" i="85"/>
  <c r="AG40" i="85"/>
  <c r="AH40" i="85"/>
  <c r="AI40" i="85"/>
  <c r="AJ40" i="85"/>
  <c r="AK40" i="85"/>
  <c r="AL40" i="85"/>
  <c r="AM40" i="85"/>
  <c r="AN40" i="85"/>
  <c r="AO40" i="85"/>
  <c r="AP40" i="85"/>
  <c r="AQ40" i="85"/>
  <c r="AR40" i="85"/>
  <c r="D41" i="85"/>
  <c r="E41" i="85"/>
  <c r="F41" i="85"/>
  <c r="G41" i="85"/>
  <c r="H41" i="85"/>
  <c r="I41" i="85"/>
  <c r="J41" i="85"/>
  <c r="K41" i="85"/>
  <c r="L41" i="85"/>
  <c r="M41" i="85"/>
  <c r="N41" i="85"/>
  <c r="O41" i="85"/>
  <c r="P41" i="85"/>
  <c r="Q41" i="85"/>
  <c r="R41" i="85"/>
  <c r="S41" i="85"/>
  <c r="T41" i="85"/>
  <c r="U41" i="85"/>
  <c r="V41" i="85"/>
  <c r="W41" i="85"/>
  <c r="X41" i="85"/>
  <c r="Y41" i="85"/>
  <c r="Z41" i="85"/>
  <c r="AA41" i="85"/>
  <c r="AB41" i="85"/>
  <c r="AC41" i="85"/>
  <c r="AD41" i="85"/>
  <c r="AE41" i="85"/>
  <c r="AF41" i="85"/>
  <c r="AG41" i="85"/>
  <c r="AH41" i="85"/>
  <c r="AI41" i="85"/>
  <c r="AJ41" i="85"/>
  <c r="AK41" i="85"/>
  <c r="AL41" i="85"/>
  <c r="AM41" i="85"/>
  <c r="AN41" i="85"/>
  <c r="AO41" i="85"/>
  <c r="AP41" i="85"/>
  <c r="AQ41" i="85"/>
  <c r="AR41" i="85"/>
  <c r="D42" i="85"/>
  <c r="E42" i="85"/>
  <c r="F42" i="85"/>
  <c r="G42" i="85"/>
  <c r="H42" i="85"/>
  <c r="I42" i="85"/>
  <c r="J42" i="85"/>
  <c r="K42" i="85"/>
  <c r="L42" i="85"/>
  <c r="M42" i="85"/>
  <c r="N42" i="85"/>
  <c r="O42" i="85"/>
  <c r="P42" i="85"/>
  <c r="Q42" i="85"/>
  <c r="R42" i="85"/>
  <c r="S42" i="85"/>
  <c r="T42" i="85"/>
  <c r="U42" i="85"/>
  <c r="V42" i="85"/>
  <c r="W42" i="85"/>
  <c r="X42" i="85"/>
  <c r="Y42" i="85"/>
  <c r="Z42" i="85"/>
  <c r="AA42" i="85"/>
  <c r="AB42" i="85"/>
  <c r="AC42" i="85"/>
  <c r="AD42" i="85"/>
  <c r="AE42" i="85"/>
  <c r="AF42" i="85"/>
  <c r="AG42" i="85"/>
  <c r="AH42" i="85"/>
  <c r="AI42" i="85"/>
  <c r="AJ42" i="85"/>
  <c r="AK42" i="85"/>
  <c r="AL42" i="85"/>
  <c r="AM42" i="85"/>
  <c r="AN42" i="85"/>
  <c r="AO42" i="85"/>
  <c r="AP42" i="85"/>
  <c r="AQ42" i="85"/>
  <c r="AR42" i="85"/>
  <c r="D43" i="85"/>
  <c r="E43" i="85"/>
  <c r="F43" i="85"/>
  <c r="G43" i="85"/>
  <c r="H43" i="85"/>
  <c r="I43" i="85"/>
  <c r="J43" i="85"/>
  <c r="K43" i="85"/>
  <c r="L43" i="85"/>
  <c r="M43" i="85"/>
  <c r="N43" i="85"/>
  <c r="O43" i="85"/>
  <c r="P43" i="85"/>
  <c r="Q43" i="85"/>
  <c r="R43" i="85"/>
  <c r="S43" i="85"/>
  <c r="T43" i="85"/>
  <c r="U43" i="85"/>
  <c r="V43" i="85"/>
  <c r="W43" i="85"/>
  <c r="X43" i="85"/>
  <c r="Y43" i="85"/>
  <c r="Z43" i="85"/>
  <c r="AA43" i="85"/>
  <c r="AB43" i="85"/>
  <c r="AC43" i="85"/>
  <c r="AD43" i="85"/>
  <c r="AE43" i="85"/>
  <c r="AF43" i="85"/>
  <c r="AG43" i="85"/>
  <c r="AH43" i="85"/>
  <c r="AI43" i="85"/>
  <c r="AJ43" i="85"/>
  <c r="AK43" i="85"/>
  <c r="AL43" i="85"/>
  <c r="AM43" i="85"/>
  <c r="AN43" i="85"/>
  <c r="AO43" i="85"/>
  <c r="AP43" i="85"/>
  <c r="AQ43" i="85"/>
  <c r="AR43" i="85"/>
  <c r="D44" i="85"/>
  <c r="E44" i="85"/>
  <c r="F44" i="85"/>
  <c r="G44" i="85"/>
  <c r="H44" i="85"/>
  <c r="I44" i="85"/>
  <c r="J44" i="85"/>
  <c r="K44" i="85"/>
  <c r="L44" i="85"/>
  <c r="M44" i="85"/>
  <c r="N44" i="85"/>
  <c r="O44" i="85"/>
  <c r="P44" i="85"/>
  <c r="Q44" i="85"/>
  <c r="R44" i="85"/>
  <c r="S44" i="85"/>
  <c r="T44" i="85"/>
  <c r="U44" i="85"/>
  <c r="V44" i="85"/>
  <c r="W44" i="85"/>
  <c r="X44" i="85"/>
  <c r="Y44" i="85"/>
  <c r="Z44" i="85"/>
  <c r="AA44" i="85"/>
  <c r="AB44" i="85"/>
  <c r="AC44" i="85"/>
  <c r="AD44" i="85"/>
  <c r="AE44" i="85"/>
  <c r="AF44" i="85"/>
  <c r="AG44" i="85"/>
  <c r="AH44" i="85"/>
  <c r="AI44" i="85"/>
  <c r="AJ44" i="85"/>
  <c r="AK44" i="85"/>
  <c r="AL44" i="85"/>
  <c r="AM44" i="85"/>
  <c r="AN44" i="85"/>
  <c r="AO44" i="85"/>
  <c r="AP44" i="85"/>
  <c r="AQ44" i="85"/>
  <c r="AR44" i="85"/>
  <c r="D45" i="85"/>
  <c r="E45" i="85"/>
  <c r="F45" i="85"/>
  <c r="G45" i="85"/>
  <c r="H45" i="85"/>
  <c r="I45" i="85"/>
  <c r="J45" i="85"/>
  <c r="K45" i="85"/>
  <c r="L45" i="85"/>
  <c r="M45" i="85"/>
  <c r="N45" i="85"/>
  <c r="O45" i="85"/>
  <c r="P45" i="85"/>
  <c r="Q45" i="85"/>
  <c r="R45" i="85"/>
  <c r="S45" i="85"/>
  <c r="T45" i="85"/>
  <c r="U45" i="85"/>
  <c r="V45" i="85"/>
  <c r="W45" i="85"/>
  <c r="X45" i="85"/>
  <c r="Y45" i="85"/>
  <c r="Z45" i="85"/>
  <c r="AA45" i="85"/>
  <c r="AB45" i="85"/>
  <c r="AC45" i="85"/>
  <c r="AD45" i="85"/>
  <c r="AE45" i="85"/>
  <c r="AF45" i="85"/>
  <c r="AG45" i="85"/>
  <c r="AH45" i="85"/>
  <c r="AI45" i="85"/>
  <c r="AJ45" i="85"/>
  <c r="AK45" i="85"/>
  <c r="AL45" i="85"/>
  <c r="AM45" i="85"/>
  <c r="AN45" i="85"/>
  <c r="AO45" i="85"/>
  <c r="AP45" i="85"/>
  <c r="AQ45" i="85"/>
  <c r="AR45" i="85"/>
  <c r="D46" i="85"/>
  <c r="E46" i="85"/>
  <c r="F46" i="85"/>
  <c r="G46" i="85"/>
  <c r="H46" i="85"/>
  <c r="I46" i="85"/>
  <c r="J46" i="85"/>
  <c r="K46" i="85"/>
  <c r="L46" i="85"/>
  <c r="M46" i="85"/>
  <c r="N46" i="85"/>
  <c r="O46" i="85"/>
  <c r="P46" i="85"/>
  <c r="Q46" i="85"/>
  <c r="R46" i="85"/>
  <c r="S46" i="85"/>
  <c r="T46" i="85"/>
  <c r="U46" i="85"/>
  <c r="V46" i="85"/>
  <c r="W46" i="85"/>
  <c r="X46" i="85"/>
  <c r="Y46" i="85"/>
  <c r="Z46" i="85"/>
  <c r="AA46" i="85"/>
  <c r="AB46" i="85"/>
  <c r="AC46" i="85"/>
  <c r="AD46" i="85"/>
  <c r="AE46" i="85"/>
  <c r="AF46" i="85"/>
  <c r="AG46" i="85"/>
  <c r="AH46" i="85"/>
  <c r="AI46" i="85"/>
  <c r="AJ46" i="85"/>
  <c r="AK46" i="85"/>
  <c r="AL46" i="85"/>
  <c r="AM46" i="85"/>
  <c r="AN46" i="85"/>
  <c r="AO46" i="85"/>
  <c r="AP46" i="85"/>
  <c r="AQ46" i="85"/>
  <c r="AR46" i="85"/>
  <c r="D47" i="85"/>
  <c r="E47" i="85"/>
  <c r="F47" i="85"/>
  <c r="G47" i="85"/>
  <c r="H47" i="85"/>
  <c r="I47" i="85"/>
  <c r="J47" i="85"/>
  <c r="K47" i="85"/>
  <c r="L47" i="85"/>
  <c r="M47" i="85"/>
  <c r="N47" i="85"/>
  <c r="O47" i="85"/>
  <c r="P47" i="85"/>
  <c r="Q47" i="85"/>
  <c r="R47" i="85"/>
  <c r="S47" i="85"/>
  <c r="T47" i="85"/>
  <c r="U47" i="85"/>
  <c r="V47" i="85"/>
  <c r="W47" i="85"/>
  <c r="X47" i="85"/>
  <c r="Y47" i="85"/>
  <c r="Z47" i="85"/>
  <c r="AA47" i="85"/>
  <c r="AB47" i="85"/>
  <c r="AC47" i="85"/>
  <c r="AD47" i="85"/>
  <c r="AE47" i="85"/>
  <c r="AF47" i="85"/>
  <c r="AG47" i="85"/>
  <c r="AH47" i="85"/>
  <c r="AI47" i="85"/>
  <c r="AJ47" i="85"/>
  <c r="AK47" i="85"/>
  <c r="AL47" i="85"/>
  <c r="AM47" i="85"/>
  <c r="AN47" i="85"/>
  <c r="AO47" i="85"/>
  <c r="AP47" i="85"/>
  <c r="AQ47" i="85"/>
  <c r="AR47" i="85"/>
  <c r="D48" i="85"/>
  <c r="E48" i="85"/>
  <c r="F48" i="85"/>
  <c r="G48" i="85"/>
  <c r="H48" i="85"/>
  <c r="I48" i="85"/>
  <c r="J48" i="85"/>
  <c r="K48" i="85"/>
  <c r="L48" i="85"/>
  <c r="M48" i="85"/>
  <c r="N48" i="85"/>
  <c r="O48" i="85"/>
  <c r="P48" i="85"/>
  <c r="Q48" i="85"/>
  <c r="R48" i="85"/>
  <c r="S48" i="85"/>
  <c r="T48" i="85"/>
  <c r="U48" i="85"/>
  <c r="V48" i="85"/>
  <c r="W48" i="85"/>
  <c r="X48" i="85"/>
  <c r="Y48" i="85"/>
  <c r="Z48" i="85"/>
  <c r="AA48" i="85"/>
  <c r="AB48" i="85"/>
  <c r="AC48" i="85"/>
  <c r="AD48" i="85"/>
  <c r="AE48" i="85"/>
  <c r="AF48" i="85"/>
  <c r="AG48" i="85"/>
  <c r="AH48" i="85"/>
  <c r="AI48" i="85"/>
  <c r="AJ48" i="85"/>
  <c r="AK48" i="85"/>
  <c r="AL48" i="85"/>
  <c r="AM48" i="85"/>
  <c r="AN48" i="85"/>
  <c r="AO48" i="85"/>
  <c r="AP48" i="85"/>
  <c r="AQ48" i="85"/>
  <c r="AR48" i="85"/>
  <c r="D49" i="85"/>
  <c r="E49" i="85"/>
  <c r="F49" i="85"/>
  <c r="G49" i="85"/>
  <c r="H49" i="85"/>
  <c r="I49" i="85"/>
  <c r="J49" i="85"/>
  <c r="K49" i="85"/>
  <c r="L49" i="85"/>
  <c r="M49" i="85"/>
  <c r="N49" i="85"/>
  <c r="O49" i="85"/>
  <c r="P49" i="85"/>
  <c r="Q49" i="85"/>
  <c r="R49" i="85"/>
  <c r="S49" i="85"/>
  <c r="T49" i="85"/>
  <c r="U49" i="85"/>
  <c r="V49" i="85"/>
  <c r="W49" i="85"/>
  <c r="X49" i="85"/>
  <c r="Y49" i="85"/>
  <c r="Z49" i="85"/>
  <c r="AA49" i="85"/>
  <c r="AB49" i="85"/>
  <c r="AC49" i="85"/>
  <c r="AD49" i="85"/>
  <c r="AE49" i="85"/>
  <c r="AF49" i="85"/>
  <c r="AG49" i="85"/>
  <c r="AH49" i="85"/>
  <c r="AI49" i="85"/>
  <c r="AJ49" i="85"/>
  <c r="AK49" i="85"/>
  <c r="AL49" i="85"/>
  <c r="AM49" i="85"/>
  <c r="AN49" i="85"/>
  <c r="AO49" i="85"/>
  <c r="AP49" i="85"/>
  <c r="AQ49" i="85"/>
  <c r="AR49" i="85"/>
  <c r="D50" i="85"/>
  <c r="F50" i="85"/>
  <c r="I50" i="85"/>
  <c r="J50" i="85"/>
  <c r="K50" i="85"/>
  <c r="L50" i="85"/>
  <c r="Q50" i="85"/>
  <c r="R50" i="85"/>
  <c r="S50" i="85"/>
  <c r="T50" i="85"/>
  <c r="V50" i="85"/>
  <c r="Y50" i="85"/>
  <c r="Z50" i="85"/>
  <c r="AA50" i="85"/>
  <c r="AB50" i="85"/>
  <c r="AG50" i="85"/>
  <c r="AH50" i="85"/>
  <c r="AI50" i="85"/>
  <c r="AJ50" i="85"/>
  <c r="AL50" i="85"/>
  <c r="AO50" i="85"/>
  <c r="AP50" i="85"/>
  <c r="AQ50" i="85"/>
  <c r="AR50" i="85"/>
  <c r="D51" i="85"/>
  <c r="E51" i="85"/>
  <c r="F51" i="85"/>
  <c r="G51" i="85"/>
  <c r="H51" i="85"/>
  <c r="I51" i="85"/>
  <c r="J51" i="85"/>
  <c r="K51" i="85"/>
  <c r="L51" i="85"/>
  <c r="M51" i="85"/>
  <c r="N51" i="85"/>
  <c r="O51" i="85"/>
  <c r="P51" i="85"/>
  <c r="Q51" i="85"/>
  <c r="R51" i="85"/>
  <c r="S51" i="85"/>
  <c r="T51" i="85"/>
  <c r="U51" i="85"/>
  <c r="V51" i="85"/>
  <c r="W51" i="85"/>
  <c r="X51" i="85"/>
  <c r="Y51" i="85"/>
  <c r="Z51" i="85"/>
  <c r="AA51" i="85"/>
  <c r="AB51" i="85"/>
  <c r="AC51" i="85"/>
  <c r="AD51" i="85"/>
  <c r="AE51" i="85"/>
  <c r="AF51" i="85"/>
  <c r="AG51" i="85"/>
  <c r="AH51" i="85"/>
  <c r="AI51" i="85"/>
  <c r="AJ51" i="85"/>
  <c r="AK51" i="85"/>
  <c r="AL51" i="85"/>
  <c r="AM51" i="85"/>
  <c r="AN51" i="85"/>
  <c r="AO51" i="85"/>
  <c r="AP51" i="85"/>
  <c r="AQ51" i="85"/>
  <c r="AR51" i="85"/>
  <c r="D52" i="85"/>
  <c r="E52" i="85"/>
  <c r="F52" i="85"/>
  <c r="G52" i="85"/>
  <c r="H52" i="85"/>
  <c r="I52" i="85"/>
  <c r="J52" i="85"/>
  <c r="K52" i="85"/>
  <c r="L52" i="85"/>
  <c r="M52" i="85"/>
  <c r="N52" i="85"/>
  <c r="O52" i="85"/>
  <c r="P52" i="85"/>
  <c r="Q52" i="85"/>
  <c r="R52" i="85"/>
  <c r="S52" i="85"/>
  <c r="T52" i="85"/>
  <c r="U52" i="85"/>
  <c r="V52" i="85"/>
  <c r="W52" i="85"/>
  <c r="X52" i="85"/>
  <c r="Y52" i="85"/>
  <c r="Z52" i="85"/>
  <c r="AA52" i="85"/>
  <c r="AB52" i="85"/>
  <c r="AC52" i="85"/>
  <c r="AD52" i="85"/>
  <c r="AE52" i="85"/>
  <c r="AF52" i="85"/>
  <c r="AG52" i="85"/>
  <c r="AH52" i="85"/>
  <c r="AI52" i="85"/>
  <c r="AJ52" i="85"/>
  <c r="AK52" i="85"/>
  <c r="AL52" i="85"/>
  <c r="AM52" i="85"/>
  <c r="AN52" i="85"/>
  <c r="AO52" i="85"/>
  <c r="AP52" i="85"/>
  <c r="AQ52" i="85"/>
  <c r="AR52" i="85"/>
  <c r="D53" i="85"/>
  <c r="E53" i="85"/>
  <c r="F53" i="85"/>
  <c r="G53" i="85"/>
  <c r="H53" i="85"/>
  <c r="I53" i="85"/>
  <c r="J53" i="85"/>
  <c r="K53" i="85"/>
  <c r="L53" i="85"/>
  <c r="M53" i="85"/>
  <c r="N53" i="85"/>
  <c r="O53" i="85"/>
  <c r="P53" i="85"/>
  <c r="Q53" i="85"/>
  <c r="R53" i="85"/>
  <c r="S53" i="85"/>
  <c r="T53" i="85"/>
  <c r="U53" i="85"/>
  <c r="V53" i="85"/>
  <c r="W53" i="85"/>
  <c r="X53" i="85"/>
  <c r="Y53" i="85"/>
  <c r="Z53" i="85"/>
  <c r="AA53" i="85"/>
  <c r="AB53" i="85"/>
  <c r="AC53" i="85"/>
  <c r="AD53" i="85"/>
  <c r="AE53" i="85"/>
  <c r="AF53" i="85"/>
  <c r="AG53" i="85"/>
  <c r="AH53" i="85"/>
  <c r="AI53" i="85"/>
  <c r="AJ53" i="85"/>
  <c r="AK53" i="85"/>
  <c r="AL53" i="85"/>
  <c r="AM53" i="85"/>
  <c r="AN53" i="85"/>
  <c r="AO53" i="85"/>
  <c r="AP53" i="85"/>
  <c r="AQ53" i="85"/>
  <c r="AR53" i="85"/>
  <c r="D54" i="85"/>
  <c r="E54" i="85"/>
  <c r="F54" i="85"/>
  <c r="G54" i="85"/>
  <c r="H54" i="85"/>
  <c r="I54" i="85"/>
  <c r="J54" i="85"/>
  <c r="K54" i="85"/>
  <c r="L54" i="85"/>
  <c r="M54" i="85"/>
  <c r="N54" i="85"/>
  <c r="O54" i="85"/>
  <c r="P54" i="85"/>
  <c r="Q54" i="85"/>
  <c r="R54" i="85"/>
  <c r="S54" i="85"/>
  <c r="T54" i="85"/>
  <c r="U54" i="85"/>
  <c r="V54" i="85"/>
  <c r="W54" i="85"/>
  <c r="X54" i="85"/>
  <c r="Y54" i="85"/>
  <c r="Z54" i="85"/>
  <c r="AA54" i="85"/>
  <c r="AB54" i="85"/>
  <c r="AC54" i="85"/>
  <c r="AD54" i="85"/>
  <c r="AE54" i="85"/>
  <c r="AF54" i="85"/>
  <c r="AG54" i="85"/>
  <c r="AH54" i="85"/>
  <c r="AI54" i="85"/>
  <c r="AJ54" i="85"/>
  <c r="AK54" i="85"/>
  <c r="AL54" i="85"/>
  <c r="AM54" i="85"/>
  <c r="AN54" i="85"/>
  <c r="AO54" i="85"/>
  <c r="AP54" i="85"/>
  <c r="AQ54" i="85"/>
  <c r="AR54" i="85"/>
  <c r="H6" i="76"/>
  <c r="D25" i="76"/>
  <c r="D25" i="86" s="1"/>
  <c r="E25" i="76"/>
  <c r="F25" i="76"/>
  <c r="G25" i="76"/>
  <c r="H25" i="76"/>
  <c r="I25" i="76"/>
  <c r="J25" i="76"/>
  <c r="K25" i="76"/>
  <c r="K25" i="86" s="1"/>
  <c r="L25" i="76"/>
  <c r="L25" i="86" s="1"/>
  <c r="M26" i="76"/>
  <c r="M25" i="76" s="1"/>
  <c r="M25" i="86" s="1"/>
  <c r="M27" i="76"/>
  <c r="D28" i="76"/>
  <c r="E28" i="76"/>
  <c r="E28" i="86" s="1"/>
  <c r="F28" i="76"/>
  <c r="G28" i="76"/>
  <c r="G28" i="86" s="1"/>
  <c r="H28" i="76"/>
  <c r="I28" i="76"/>
  <c r="J28" i="76"/>
  <c r="K28" i="76"/>
  <c r="L28" i="76"/>
  <c r="M29" i="76"/>
  <c r="M30" i="76"/>
  <c r="D31" i="76"/>
  <c r="E31" i="76"/>
  <c r="F31" i="76"/>
  <c r="F34" i="76" s="1"/>
  <c r="F34" i="86" s="1"/>
  <c r="G31" i="76"/>
  <c r="H31" i="76"/>
  <c r="I31" i="76"/>
  <c r="I34" i="76" s="1"/>
  <c r="I34" i="86" s="1"/>
  <c r="J31" i="76"/>
  <c r="K31" i="76"/>
  <c r="K34" i="76" s="1"/>
  <c r="K34" i="86" s="1"/>
  <c r="L31" i="76"/>
  <c r="M32" i="76"/>
  <c r="M33" i="76"/>
  <c r="E34" i="76"/>
  <c r="G34" i="76"/>
  <c r="H34" i="76"/>
  <c r="H34" i="86" s="1"/>
  <c r="J34" i="76"/>
  <c r="D37" i="76"/>
  <c r="E37" i="76"/>
  <c r="E37" i="86" s="1"/>
  <c r="F37" i="76"/>
  <c r="F37" i="86" s="1"/>
  <c r="G37" i="76"/>
  <c r="H37" i="76"/>
  <c r="I37" i="76"/>
  <c r="J37" i="76"/>
  <c r="K37" i="76"/>
  <c r="K37" i="86" s="1"/>
  <c r="L37" i="76"/>
  <c r="M38" i="76"/>
  <c r="M39" i="76"/>
  <c r="D40" i="76"/>
  <c r="E40" i="76"/>
  <c r="F40" i="76"/>
  <c r="G40" i="76"/>
  <c r="M40" i="76" s="1"/>
  <c r="M40" i="86" s="1"/>
  <c r="H40" i="76"/>
  <c r="I40" i="76"/>
  <c r="J40" i="76"/>
  <c r="J40" i="86" s="1"/>
  <c r="K40" i="76"/>
  <c r="L40" i="76"/>
  <c r="M41" i="76"/>
  <c r="M42" i="76"/>
  <c r="D43" i="76"/>
  <c r="E43" i="76"/>
  <c r="E46" i="76" s="1"/>
  <c r="F43" i="76"/>
  <c r="G43" i="76"/>
  <c r="H43" i="76"/>
  <c r="H46" i="76" s="1"/>
  <c r="I43" i="76"/>
  <c r="J43" i="76"/>
  <c r="K43" i="76"/>
  <c r="K46" i="76" s="1"/>
  <c r="L43" i="76"/>
  <c r="M44" i="76"/>
  <c r="M44" i="86" s="1"/>
  <c r="M45" i="76"/>
  <c r="D46" i="76"/>
  <c r="G46" i="76"/>
  <c r="G48" i="76" s="1"/>
  <c r="I46" i="76"/>
  <c r="I48" i="76" s="1"/>
  <c r="J46" i="76"/>
  <c r="L46" i="76"/>
  <c r="H48" i="76"/>
  <c r="D12" i="86"/>
  <c r="E12" i="86"/>
  <c r="F12" i="86"/>
  <c r="G12" i="86"/>
  <c r="H12" i="86"/>
  <c r="I12" i="86"/>
  <c r="J12" i="86"/>
  <c r="K12" i="86"/>
  <c r="L12" i="86"/>
  <c r="M12" i="86"/>
  <c r="D13" i="86"/>
  <c r="E13" i="86"/>
  <c r="F13" i="86"/>
  <c r="G13" i="86"/>
  <c r="H13" i="86"/>
  <c r="I13" i="86"/>
  <c r="J13" i="86"/>
  <c r="K13" i="86"/>
  <c r="L13" i="86"/>
  <c r="M13" i="86"/>
  <c r="D14" i="86"/>
  <c r="E14" i="86"/>
  <c r="F14" i="86"/>
  <c r="G14" i="86"/>
  <c r="H14" i="86"/>
  <c r="I14" i="86"/>
  <c r="J14" i="86"/>
  <c r="K14" i="86"/>
  <c r="L14" i="86"/>
  <c r="M14" i="86"/>
  <c r="D15" i="86"/>
  <c r="E15" i="86"/>
  <c r="F15" i="86"/>
  <c r="G15" i="86"/>
  <c r="H15" i="86"/>
  <c r="I15" i="86"/>
  <c r="J15" i="86"/>
  <c r="K15" i="86"/>
  <c r="L15" i="86"/>
  <c r="M15" i="86"/>
  <c r="D16" i="86"/>
  <c r="E16" i="86"/>
  <c r="F16" i="86"/>
  <c r="G16" i="86"/>
  <c r="H16" i="86"/>
  <c r="I16" i="86"/>
  <c r="J16" i="86"/>
  <c r="K16" i="86"/>
  <c r="L16" i="86"/>
  <c r="M16" i="86"/>
  <c r="D17" i="86"/>
  <c r="E17" i="86"/>
  <c r="F17" i="86"/>
  <c r="G17" i="86"/>
  <c r="H17" i="86"/>
  <c r="I17" i="86"/>
  <c r="J17" i="86"/>
  <c r="K17" i="86"/>
  <c r="L17" i="86"/>
  <c r="M17" i="86"/>
  <c r="D18" i="86"/>
  <c r="E18" i="86"/>
  <c r="F18" i="86"/>
  <c r="G18" i="86"/>
  <c r="H18" i="86"/>
  <c r="I18" i="86"/>
  <c r="J18" i="86"/>
  <c r="K18" i="86"/>
  <c r="L18" i="86"/>
  <c r="M18" i="86"/>
  <c r="D19" i="86"/>
  <c r="E19" i="86"/>
  <c r="F19" i="86"/>
  <c r="G19" i="86"/>
  <c r="H19" i="86"/>
  <c r="I19" i="86"/>
  <c r="J19" i="86"/>
  <c r="K19" i="86"/>
  <c r="L19" i="86"/>
  <c r="M19" i="86"/>
  <c r="D20" i="86"/>
  <c r="E20" i="86"/>
  <c r="F20" i="86"/>
  <c r="G20" i="86"/>
  <c r="H20" i="86"/>
  <c r="I20" i="86"/>
  <c r="J20" i="86"/>
  <c r="K20" i="86"/>
  <c r="L20" i="86"/>
  <c r="M20" i="86"/>
  <c r="D21" i="86"/>
  <c r="E21" i="86"/>
  <c r="F21" i="86"/>
  <c r="G21" i="86"/>
  <c r="H21" i="86"/>
  <c r="I21" i="86"/>
  <c r="J21" i="86"/>
  <c r="K21" i="86"/>
  <c r="L21" i="86"/>
  <c r="M21" i="86"/>
  <c r="D22" i="86"/>
  <c r="E22" i="86"/>
  <c r="F22" i="86"/>
  <c r="G22" i="86"/>
  <c r="H22" i="86"/>
  <c r="I22" i="86"/>
  <c r="J22" i="86"/>
  <c r="K22" i="86"/>
  <c r="L22" i="86"/>
  <c r="M22" i="86"/>
  <c r="D23" i="86"/>
  <c r="E23" i="86"/>
  <c r="F23" i="86"/>
  <c r="G23" i="86"/>
  <c r="H23" i="86"/>
  <c r="I23" i="86"/>
  <c r="J23" i="86"/>
  <c r="K23" i="86"/>
  <c r="L23" i="86"/>
  <c r="M23" i="86"/>
  <c r="D24" i="86"/>
  <c r="E24" i="86"/>
  <c r="F24" i="86"/>
  <c r="G24" i="86"/>
  <c r="H24" i="86"/>
  <c r="I24" i="86"/>
  <c r="J24" i="86"/>
  <c r="K24" i="86"/>
  <c r="L24" i="86"/>
  <c r="M24" i="86"/>
  <c r="E25" i="86"/>
  <c r="F25" i="86"/>
  <c r="G25" i="86"/>
  <c r="H25" i="86"/>
  <c r="I25" i="86"/>
  <c r="J25" i="86"/>
  <c r="D26" i="86"/>
  <c r="E26" i="86"/>
  <c r="F26" i="86"/>
  <c r="G26" i="86"/>
  <c r="H26" i="86"/>
  <c r="I26" i="86"/>
  <c r="J26" i="86"/>
  <c r="K26" i="86"/>
  <c r="L26" i="86"/>
  <c r="M26" i="86"/>
  <c r="D27" i="86"/>
  <c r="E27" i="86"/>
  <c r="F27" i="86"/>
  <c r="G27" i="86"/>
  <c r="H27" i="86"/>
  <c r="I27" i="86"/>
  <c r="J27" i="86"/>
  <c r="K27" i="86"/>
  <c r="L27" i="86"/>
  <c r="M27" i="86"/>
  <c r="D28" i="86"/>
  <c r="F28" i="86"/>
  <c r="I28" i="86"/>
  <c r="J28" i="86"/>
  <c r="K28" i="86"/>
  <c r="L28" i="86"/>
  <c r="D29" i="86"/>
  <c r="E29" i="86"/>
  <c r="F29" i="86"/>
  <c r="G29" i="86"/>
  <c r="H29" i="86"/>
  <c r="I29" i="86"/>
  <c r="J29" i="86"/>
  <c r="K29" i="86"/>
  <c r="L29" i="86"/>
  <c r="M29" i="86"/>
  <c r="D30" i="86"/>
  <c r="E30" i="86"/>
  <c r="F30" i="86"/>
  <c r="G30" i="86"/>
  <c r="H30" i="86"/>
  <c r="I30" i="86"/>
  <c r="J30" i="86"/>
  <c r="K30" i="86"/>
  <c r="L30" i="86"/>
  <c r="M30" i="86"/>
  <c r="E31" i="86"/>
  <c r="F31" i="86"/>
  <c r="G31" i="86"/>
  <c r="H31" i="86"/>
  <c r="J31" i="86"/>
  <c r="K31" i="86"/>
  <c r="D32" i="86"/>
  <c r="E32" i="86"/>
  <c r="F32" i="86"/>
  <c r="G32" i="86"/>
  <c r="H32" i="86"/>
  <c r="I32" i="86"/>
  <c r="J32" i="86"/>
  <c r="K32" i="86"/>
  <c r="L32" i="86"/>
  <c r="M32" i="86"/>
  <c r="D33" i="86"/>
  <c r="E33" i="86"/>
  <c r="F33" i="86"/>
  <c r="G33" i="86"/>
  <c r="H33" i="86"/>
  <c r="I33" i="86"/>
  <c r="J33" i="86"/>
  <c r="K33" i="86"/>
  <c r="L33" i="86"/>
  <c r="M33" i="86"/>
  <c r="E34" i="86"/>
  <c r="G34" i="86"/>
  <c r="J34" i="86"/>
  <c r="D35" i="86"/>
  <c r="E35" i="86"/>
  <c r="F35" i="86"/>
  <c r="G35" i="86"/>
  <c r="H35" i="86"/>
  <c r="I35" i="86"/>
  <c r="J35" i="86"/>
  <c r="K35" i="86"/>
  <c r="L35" i="86"/>
  <c r="M35" i="86"/>
  <c r="D36" i="86"/>
  <c r="E36" i="86"/>
  <c r="F36" i="86"/>
  <c r="G36" i="86"/>
  <c r="H36" i="86"/>
  <c r="I36" i="86"/>
  <c r="J36" i="86"/>
  <c r="K36" i="86"/>
  <c r="L36" i="86"/>
  <c r="M36" i="86"/>
  <c r="D37" i="86"/>
  <c r="G37" i="86"/>
  <c r="H37" i="86"/>
  <c r="I37" i="86"/>
  <c r="J37" i="86"/>
  <c r="L37" i="86"/>
  <c r="D38" i="86"/>
  <c r="E38" i="86"/>
  <c r="F38" i="86"/>
  <c r="G38" i="86"/>
  <c r="H38" i="86"/>
  <c r="I38" i="86"/>
  <c r="J38" i="86"/>
  <c r="K38" i="86"/>
  <c r="L38" i="86"/>
  <c r="D39" i="86"/>
  <c r="E39" i="86"/>
  <c r="F39" i="86"/>
  <c r="G39" i="86"/>
  <c r="H39" i="86"/>
  <c r="I39" i="86"/>
  <c r="J39" i="86"/>
  <c r="K39" i="86"/>
  <c r="L39" i="86"/>
  <c r="M39" i="86"/>
  <c r="D40" i="86"/>
  <c r="E40" i="86"/>
  <c r="F40" i="86"/>
  <c r="H40" i="86"/>
  <c r="I40" i="86"/>
  <c r="K40" i="86"/>
  <c r="L40" i="86"/>
  <c r="D41" i="86"/>
  <c r="E41" i="86"/>
  <c r="F41" i="86"/>
  <c r="G41" i="86"/>
  <c r="H41" i="86"/>
  <c r="I41" i="86"/>
  <c r="J41" i="86"/>
  <c r="K41" i="86"/>
  <c r="L41" i="86"/>
  <c r="M41" i="86"/>
  <c r="D42" i="86"/>
  <c r="E42" i="86"/>
  <c r="F42" i="86"/>
  <c r="G42" i="86"/>
  <c r="H42" i="86"/>
  <c r="I42" i="86"/>
  <c r="J42" i="86"/>
  <c r="K42" i="86"/>
  <c r="L42" i="86"/>
  <c r="M42" i="86"/>
  <c r="D43" i="86"/>
  <c r="E43" i="86"/>
  <c r="F43" i="86"/>
  <c r="G43" i="86"/>
  <c r="H43" i="86"/>
  <c r="I43" i="86"/>
  <c r="J43" i="86"/>
  <c r="K43" i="86"/>
  <c r="L43" i="86"/>
  <c r="D44" i="86"/>
  <c r="E44" i="86"/>
  <c r="F44" i="86"/>
  <c r="G44" i="86"/>
  <c r="H44" i="86"/>
  <c r="I44" i="86"/>
  <c r="J44" i="86"/>
  <c r="K44" i="86"/>
  <c r="L44" i="86"/>
  <c r="D45" i="86"/>
  <c r="E45" i="86"/>
  <c r="F45" i="86"/>
  <c r="G45" i="86"/>
  <c r="H45" i="86"/>
  <c r="I45" i="86"/>
  <c r="J45" i="86"/>
  <c r="K45" i="86"/>
  <c r="L45" i="86"/>
  <c r="M45" i="86"/>
  <c r="D46" i="86"/>
  <c r="G46" i="86"/>
  <c r="H46" i="86"/>
  <c r="L46" i="86"/>
  <c r="D47" i="86"/>
  <c r="E47" i="86"/>
  <c r="F47" i="86"/>
  <c r="G47" i="86"/>
  <c r="H47" i="86"/>
  <c r="I47" i="86"/>
  <c r="J47" i="86"/>
  <c r="K47" i="86"/>
  <c r="L47" i="86"/>
  <c r="M47" i="86"/>
  <c r="D49" i="86"/>
  <c r="E49" i="86"/>
  <c r="F49" i="86"/>
  <c r="G49" i="86"/>
  <c r="H49" i="86"/>
  <c r="I49" i="86"/>
  <c r="J49" i="86"/>
  <c r="K49" i="86"/>
  <c r="L49" i="86"/>
  <c r="M49" i="86"/>
  <c r="H5" i="35"/>
  <c r="D25" i="35"/>
  <c r="D25" i="87" s="1"/>
  <c r="E25" i="35"/>
  <c r="E25" i="87" s="1"/>
  <c r="F25" i="35"/>
  <c r="G25" i="35"/>
  <c r="H25" i="35"/>
  <c r="I25" i="35"/>
  <c r="J25" i="35"/>
  <c r="K25" i="35"/>
  <c r="L26" i="35"/>
  <c r="L27" i="35"/>
  <c r="D28" i="35"/>
  <c r="E28" i="35"/>
  <c r="F28" i="35"/>
  <c r="G28" i="35"/>
  <c r="H28" i="35"/>
  <c r="I28" i="35"/>
  <c r="I28" i="87" s="1"/>
  <c r="J28" i="35"/>
  <c r="J28" i="87" s="1"/>
  <c r="K28" i="35"/>
  <c r="L29" i="35"/>
  <c r="L30" i="35"/>
  <c r="D31" i="35"/>
  <c r="E31" i="35"/>
  <c r="E34" i="35" s="1"/>
  <c r="E34" i="87" s="1"/>
  <c r="F31" i="35"/>
  <c r="F34" i="35" s="1"/>
  <c r="F34" i="87" s="1"/>
  <c r="G31" i="35"/>
  <c r="H31" i="35"/>
  <c r="H34" i="35" s="1"/>
  <c r="H34" i="87" s="1"/>
  <c r="I31" i="35"/>
  <c r="J31" i="35"/>
  <c r="K31" i="35"/>
  <c r="L32" i="35"/>
  <c r="L33" i="35"/>
  <c r="L33" i="87" s="1"/>
  <c r="D34" i="35"/>
  <c r="D34" i="87" s="1"/>
  <c r="I34" i="35"/>
  <c r="K34" i="35"/>
  <c r="K34" i="87" s="1"/>
  <c r="D37" i="35"/>
  <c r="E37" i="35"/>
  <c r="L37" i="35" s="1"/>
  <c r="L37" i="87" s="1"/>
  <c r="F37" i="35"/>
  <c r="G37" i="35"/>
  <c r="H37" i="35"/>
  <c r="H37" i="87" s="1"/>
  <c r="I37" i="35"/>
  <c r="J37" i="35"/>
  <c r="J37" i="87" s="1"/>
  <c r="K37" i="35"/>
  <c r="K37" i="87" s="1"/>
  <c r="L38" i="35"/>
  <c r="L39" i="35"/>
  <c r="D40" i="35"/>
  <c r="E40" i="35"/>
  <c r="E40" i="87" s="1"/>
  <c r="F40" i="35"/>
  <c r="G40" i="35"/>
  <c r="G40" i="87" s="1"/>
  <c r="H40" i="35"/>
  <c r="H40" i="87" s="1"/>
  <c r="I40" i="35"/>
  <c r="J40" i="35"/>
  <c r="K40" i="35"/>
  <c r="L41" i="35"/>
  <c r="L41" i="87" s="1"/>
  <c r="L42" i="35"/>
  <c r="D43" i="35"/>
  <c r="D46" i="35" s="1"/>
  <c r="E43" i="35"/>
  <c r="F43" i="35"/>
  <c r="F46" i="35" s="1"/>
  <c r="G43" i="35"/>
  <c r="H43" i="35"/>
  <c r="I43" i="35"/>
  <c r="J43" i="35"/>
  <c r="J43" i="87" s="1"/>
  <c r="K43" i="35"/>
  <c r="K46" i="35" s="1"/>
  <c r="L44" i="35"/>
  <c r="L45" i="35"/>
  <c r="G46" i="35"/>
  <c r="G46" i="87" s="1"/>
  <c r="I46" i="35"/>
  <c r="I46" i="87" s="1"/>
  <c r="J46" i="35"/>
  <c r="I48" i="35"/>
  <c r="D12" i="87"/>
  <c r="E12" i="87"/>
  <c r="F12" i="87"/>
  <c r="G12" i="87"/>
  <c r="H12" i="87"/>
  <c r="I12" i="87"/>
  <c r="J12" i="87"/>
  <c r="K12" i="87"/>
  <c r="L12" i="87"/>
  <c r="D13" i="87"/>
  <c r="E13" i="87"/>
  <c r="F13" i="87"/>
  <c r="G13" i="87"/>
  <c r="H13" i="87"/>
  <c r="I13" i="87"/>
  <c r="J13" i="87"/>
  <c r="K13" i="87"/>
  <c r="L13" i="87"/>
  <c r="D14" i="87"/>
  <c r="E14" i="87"/>
  <c r="F14" i="87"/>
  <c r="G14" i="87"/>
  <c r="H14" i="87"/>
  <c r="I14" i="87"/>
  <c r="J14" i="87"/>
  <c r="K14" i="87"/>
  <c r="L14" i="87"/>
  <c r="D15" i="87"/>
  <c r="E15" i="87"/>
  <c r="F15" i="87"/>
  <c r="G15" i="87"/>
  <c r="H15" i="87"/>
  <c r="I15" i="87"/>
  <c r="J15" i="87"/>
  <c r="K15" i="87"/>
  <c r="L15" i="87"/>
  <c r="D16" i="87"/>
  <c r="E16" i="87"/>
  <c r="F16" i="87"/>
  <c r="G16" i="87"/>
  <c r="H16" i="87"/>
  <c r="I16" i="87"/>
  <c r="J16" i="87"/>
  <c r="K16" i="87"/>
  <c r="L16" i="87"/>
  <c r="D17" i="87"/>
  <c r="E17" i="87"/>
  <c r="F17" i="87"/>
  <c r="G17" i="87"/>
  <c r="H17" i="87"/>
  <c r="I17" i="87"/>
  <c r="J17" i="87"/>
  <c r="K17" i="87"/>
  <c r="L17" i="87"/>
  <c r="D18" i="87"/>
  <c r="E18" i="87"/>
  <c r="F18" i="87"/>
  <c r="G18" i="87"/>
  <c r="H18" i="87"/>
  <c r="I18" i="87"/>
  <c r="J18" i="87"/>
  <c r="K18" i="87"/>
  <c r="L18" i="87"/>
  <c r="D19" i="87"/>
  <c r="E19" i="87"/>
  <c r="F19" i="87"/>
  <c r="G19" i="87"/>
  <c r="H19" i="87"/>
  <c r="I19" i="87"/>
  <c r="J19" i="87"/>
  <c r="K19" i="87"/>
  <c r="L19" i="87"/>
  <c r="D20" i="87"/>
  <c r="E20" i="87"/>
  <c r="F20" i="87"/>
  <c r="G20" i="87"/>
  <c r="H20" i="87"/>
  <c r="I20" i="87"/>
  <c r="J20" i="87"/>
  <c r="K20" i="87"/>
  <c r="L20" i="87"/>
  <c r="D21" i="87"/>
  <c r="E21" i="87"/>
  <c r="F21" i="87"/>
  <c r="G21" i="87"/>
  <c r="H21" i="87"/>
  <c r="I21" i="87"/>
  <c r="J21" i="87"/>
  <c r="K21" i="87"/>
  <c r="L21" i="87"/>
  <c r="D22" i="87"/>
  <c r="E22" i="87"/>
  <c r="F22" i="87"/>
  <c r="G22" i="87"/>
  <c r="H22" i="87"/>
  <c r="I22" i="87"/>
  <c r="J22" i="87"/>
  <c r="K22" i="87"/>
  <c r="L22" i="87"/>
  <c r="D23" i="87"/>
  <c r="E23" i="87"/>
  <c r="F23" i="87"/>
  <c r="G23" i="87"/>
  <c r="H23" i="87"/>
  <c r="I23" i="87"/>
  <c r="J23" i="87"/>
  <c r="K23" i="87"/>
  <c r="L23" i="87"/>
  <c r="D24" i="87"/>
  <c r="E24" i="87"/>
  <c r="F24" i="87"/>
  <c r="G24" i="87"/>
  <c r="H24" i="87"/>
  <c r="I24" i="87"/>
  <c r="J24" i="87"/>
  <c r="K24" i="87"/>
  <c r="L24" i="87"/>
  <c r="F25" i="87"/>
  <c r="G25" i="87"/>
  <c r="H25" i="87"/>
  <c r="I25" i="87"/>
  <c r="J25" i="87"/>
  <c r="K25" i="87"/>
  <c r="D26" i="87"/>
  <c r="E26" i="87"/>
  <c r="F26" i="87"/>
  <c r="G26" i="87"/>
  <c r="H26" i="87"/>
  <c r="I26" i="87"/>
  <c r="J26" i="87"/>
  <c r="K26" i="87"/>
  <c r="D27" i="87"/>
  <c r="E27" i="87"/>
  <c r="F27" i="87"/>
  <c r="G27" i="87"/>
  <c r="H27" i="87"/>
  <c r="I27" i="87"/>
  <c r="J27" i="87"/>
  <c r="K27" i="87"/>
  <c r="L27" i="87"/>
  <c r="D28" i="87"/>
  <c r="E28" i="87"/>
  <c r="F28" i="87"/>
  <c r="G28" i="87"/>
  <c r="H28" i="87"/>
  <c r="K28" i="87"/>
  <c r="D29" i="87"/>
  <c r="E29" i="87"/>
  <c r="F29" i="87"/>
  <c r="G29" i="87"/>
  <c r="H29" i="87"/>
  <c r="I29" i="87"/>
  <c r="J29" i="87"/>
  <c r="K29" i="87"/>
  <c r="L29" i="87"/>
  <c r="D30" i="87"/>
  <c r="E30" i="87"/>
  <c r="F30" i="87"/>
  <c r="G30" i="87"/>
  <c r="H30" i="87"/>
  <c r="I30" i="87"/>
  <c r="J30" i="87"/>
  <c r="K30" i="87"/>
  <c r="L30" i="87"/>
  <c r="D31" i="87"/>
  <c r="E31" i="87"/>
  <c r="H31" i="87"/>
  <c r="I31" i="87"/>
  <c r="J31" i="87"/>
  <c r="K31" i="87"/>
  <c r="D32" i="87"/>
  <c r="E32" i="87"/>
  <c r="F32" i="87"/>
  <c r="G32" i="87"/>
  <c r="H32" i="87"/>
  <c r="I32" i="87"/>
  <c r="J32" i="87"/>
  <c r="K32" i="87"/>
  <c r="L32" i="87"/>
  <c r="D33" i="87"/>
  <c r="E33" i="87"/>
  <c r="F33" i="87"/>
  <c r="G33" i="87"/>
  <c r="H33" i="87"/>
  <c r="I33" i="87"/>
  <c r="J33" i="87"/>
  <c r="K33" i="87"/>
  <c r="I34" i="87"/>
  <c r="D35" i="87"/>
  <c r="E35" i="87"/>
  <c r="F35" i="87"/>
  <c r="G35" i="87"/>
  <c r="H35" i="87"/>
  <c r="I35" i="87"/>
  <c r="J35" i="87"/>
  <c r="K35" i="87"/>
  <c r="L35" i="87"/>
  <c r="D36" i="87"/>
  <c r="E36" i="87"/>
  <c r="F36" i="87"/>
  <c r="G36" i="87"/>
  <c r="H36" i="87"/>
  <c r="I36" i="87"/>
  <c r="J36" i="87"/>
  <c r="K36" i="87"/>
  <c r="L36" i="87"/>
  <c r="D37" i="87"/>
  <c r="E37" i="87"/>
  <c r="F37" i="87"/>
  <c r="G37" i="87"/>
  <c r="I37" i="87"/>
  <c r="D38" i="87"/>
  <c r="E38" i="87"/>
  <c r="F38" i="87"/>
  <c r="G38" i="87"/>
  <c r="H38" i="87"/>
  <c r="I38" i="87"/>
  <c r="J38" i="87"/>
  <c r="K38" i="87"/>
  <c r="L38" i="87"/>
  <c r="D39" i="87"/>
  <c r="E39" i="87"/>
  <c r="F39" i="87"/>
  <c r="G39" i="87"/>
  <c r="H39" i="87"/>
  <c r="I39" i="87"/>
  <c r="J39" i="87"/>
  <c r="K39" i="87"/>
  <c r="L39" i="87"/>
  <c r="D40" i="87"/>
  <c r="F40" i="87"/>
  <c r="I40" i="87"/>
  <c r="J40" i="87"/>
  <c r="K40" i="87"/>
  <c r="D41" i="87"/>
  <c r="E41" i="87"/>
  <c r="F41" i="87"/>
  <c r="G41" i="87"/>
  <c r="H41" i="87"/>
  <c r="I41" i="87"/>
  <c r="J41" i="87"/>
  <c r="K41" i="87"/>
  <c r="D42" i="87"/>
  <c r="E42" i="87"/>
  <c r="F42" i="87"/>
  <c r="G42" i="87"/>
  <c r="H42" i="87"/>
  <c r="I42" i="87"/>
  <c r="J42" i="87"/>
  <c r="K42" i="87"/>
  <c r="L42" i="87"/>
  <c r="F43" i="87"/>
  <c r="G43" i="87"/>
  <c r="H43" i="87"/>
  <c r="I43" i="87"/>
  <c r="K43" i="87"/>
  <c r="D44" i="87"/>
  <c r="E44" i="87"/>
  <c r="F44" i="87"/>
  <c r="G44" i="87"/>
  <c r="H44" i="87"/>
  <c r="I44" i="87"/>
  <c r="J44" i="87"/>
  <c r="K44" i="87"/>
  <c r="D45" i="87"/>
  <c r="E45" i="87"/>
  <c r="F45" i="87"/>
  <c r="G45" i="87"/>
  <c r="H45" i="87"/>
  <c r="I45" i="87"/>
  <c r="J45" i="87"/>
  <c r="K45" i="87"/>
  <c r="L45" i="87"/>
  <c r="D47" i="87"/>
  <c r="E47" i="87"/>
  <c r="F47" i="87"/>
  <c r="G47" i="87"/>
  <c r="H47" i="87"/>
  <c r="I47" i="87"/>
  <c r="J47" i="87"/>
  <c r="K47" i="87"/>
  <c r="L47" i="87"/>
  <c r="D49" i="87"/>
  <c r="E49" i="87"/>
  <c r="F49" i="87"/>
  <c r="G49" i="87"/>
  <c r="H49" i="87"/>
  <c r="I49" i="87"/>
  <c r="J49" i="87"/>
  <c r="K49" i="87"/>
  <c r="L49" i="87"/>
  <c r="I4" i="36"/>
  <c r="K13" i="36"/>
  <c r="K13" i="88" s="1"/>
  <c r="K14" i="36"/>
  <c r="K16" i="36"/>
  <c r="K17" i="36"/>
  <c r="K17" i="88" s="1"/>
  <c r="K19" i="36"/>
  <c r="K20" i="36"/>
  <c r="D25" i="36"/>
  <c r="E25" i="36"/>
  <c r="F25" i="36"/>
  <c r="F25" i="88" s="1"/>
  <c r="G25" i="36"/>
  <c r="H25" i="36"/>
  <c r="H25" i="88" s="1"/>
  <c r="I25" i="36"/>
  <c r="I25" i="88" s="1"/>
  <c r="J25" i="36"/>
  <c r="K25" i="36"/>
  <c r="L25" i="36"/>
  <c r="M27" i="36"/>
  <c r="D28" i="36"/>
  <c r="E28" i="36"/>
  <c r="E28" i="88" s="1"/>
  <c r="F28" i="36"/>
  <c r="G28" i="36"/>
  <c r="H28" i="36"/>
  <c r="I28" i="36"/>
  <c r="J28" i="36"/>
  <c r="J28" i="88" s="1"/>
  <c r="K28" i="36"/>
  <c r="L28" i="36"/>
  <c r="M29" i="36"/>
  <c r="M30" i="36"/>
  <c r="D31" i="36"/>
  <c r="E31" i="36"/>
  <c r="F31" i="36"/>
  <c r="F34" i="36" s="1"/>
  <c r="F34" i="88" s="1"/>
  <c r="G31" i="36"/>
  <c r="H31" i="36"/>
  <c r="H34" i="36" s="1"/>
  <c r="I31" i="36"/>
  <c r="J31" i="36"/>
  <c r="K31" i="36"/>
  <c r="L31" i="36"/>
  <c r="M32" i="36"/>
  <c r="M32" i="88" s="1"/>
  <c r="M33" i="36"/>
  <c r="D34" i="36"/>
  <c r="E34" i="36"/>
  <c r="G34" i="36"/>
  <c r="J34" i="36"/>
  <c r="J34" i="88" s="1"/>
  <c r="K34" i="36"/>
  <c r="L34" i="36"/>
  <c r="L48" i="36" s="1"/>
  <c r="D37" i="36"/>
  <c r="E37" i="36"/>
  <c r="F37" i="36"/>
  <c r="G37" i="36"/>
  <c r="H37" i="36"/>
  <c r="H37" i="88" s="1"/>
  <c r="I37" i="36"/>
  <c r="J37" i="36"/>
  <c r="K37" i="36"/>
  <c r="M39" i="36"/>
  <c r="D40" i="36"/>
  <c r="E40" i="36"/>
  <c r="E40" i="88" s="1"/>
  <c r="F40" i="36"/>
  <c r="G40" i="36"/>
  <c r="H40" i="36"/>
  <c r="I40" i="36"/>
  <c r="J40" i="36"/>
  <c r="K40" i="36"/>
  <c r="L40" i="36"/>
  <c r="M42" i="36"/>
  <c r="D43" i="36"/>
  <c r="E43" i="36"/>
  <c r="F43" i="36"/>
  <c r="G43" i="36"/>
  <c r="G46" i="36" s="1"/>
  <c r="H43" i="36"/>
  <c r="I43" i="36"/>
  <c r="I43" i="88" s="1"/>
  <c r="J43" i="36"/>
  <c r="J46" i="36" s="1"/>
  <c r="K43" i="36"/>
  <c r="M45" i="36"/>
  <c r="F46" i="36"/>
  <c r="F48" i="36" s="1"/>
  <c r="F48" i="88" s="1"/>
  <c r="I46" i="36"/>
  <c r="D12" i="88"/>
  <c r="E12" i="88"/>
  <c r="F12" i="88"/>
  <c r="G12" i="88"/>
  <c r="H12" i="88"/>
  <c r="I12" i="88"/>
  <c r="J12" i="88"/>
  <c r="K12" i="88"/>
  <c r="L12" i="88"/>
  <c r="M12" i="88"/>
  <c r="D13" i="88"/>
  <c r="E13" i="88"/>
  <c r="F13" i="88"/>
  <c r="G13" i="88"/>
  <c r="H13" i="88"/>
  <c r="I13" i="88"/>
  <c r="J13" i="88"/>
  <c r="L13" i="88"/>
  <c r="M13" i="88"/>
  <c r="D14" i="88"/>
  <c r="E14" i="88"/>
  <c r="F14" i="88"/>
  <c r="G14" i="88"/>
  <c r="H14" i="88"/>
  <c r="I14" i="88"/>
  <c r="J14" i="88"/>
  <c r="K14" i="88"/>
  <c r="L14" i="88"/>
  <c r="M14" i="88"/>
  <c r="D15" i="88"/>
  <c r="E15" i="88"/>
  <c r="F15" i="88"/>
  <c r="G15" i="88"/>
  <c r="H15" i="88"/>
  <c r="I15" i="88"/>
  <c r="J15" i="88"/>
  <c r="K15" i="88"/>
  <c r="L15" i="88"/>
  <c r="M15" i="88"/>
  <c r="D16" i="88"/>
  <c r="E16" i="88"/>
  <c r="F16" i="88"/>
  <c r="G16" i="88"/>
  <c r="H16" i="88"/>
  <c r="I16" i="88"/>
  <c r="J16" i="88"/>
  <c r="K16" i="88"/>
  <c r="L16" i="88"/>
  <c r="M16" i="88"/>
  <c r="D17" i="88"/>
  <c r="E17" i="88"/>
  <c r="F17" i="88"/>
  <c r="G17" i="88"/>
  <c r="H17" i="88"/>
  <c r="I17" i="88"/>
  <c r="J17" i="88"/>
  <c r="L17" i="88"/>
  <c r="M17" i="88"/>
  <c r="D18" i="88"/>
  <c r="E18" i="88"/>
  <c r="F18" i="88"/>
  <c r="G18" i="88"/>
  <c r="H18" i="88"/>
  <c r="I18" i="88"/>
  <c r="J18" i="88"/>
  <c r="K18" i="88"/>
  <c r="L18" i="88"/>
  <c r="M18" i="88"/>
  <c r="D19" i="88"/>
  <c r="E19" i="88"/>
  <c r="F19" i="88"/>
  <c r="G19" i="88"/>
  <c r="H19" i="88"/>
  <c r="I19" i="88"/>
  <c r="J19" i="88"/>
  <c r="K19" i="88"/>
  <c r="L19" i="88"/>
  <c r="M19" i="88"/>
  <c r="D20" i="88"/>
  <c r="E20" i="88"/>
  <c r="F20" i="88"/>
  <c r="G20" i="88"/>
  <c r="H20" i="88"/>
  <c r="I20" i="88"/>
  <c r="J20" i="88"/>
  <c r="K20" i="88"/>
  <c r="L20" i="88"/>
  <c r="M20" i="88"/>
  <c r="D21" i="88"/>
  <c r="E21" i="88"/>
  <c r="F21" i="88"/>
  <c r="G21" i="88"/>
  <c r="H21" i="88"/>
  <c r="I21" i="88"/>
  <c r="J21" i="88"/>
  <c r="K21" i="88"/>
  <c r="L21" i="88"/>
  <c r="M21" i="88"/>
  <c r="D22" i="88"/>
  <c r="E22" i="88"/>
  <c r="F22" i="88"/>
  <c r="G22" i="88"/>
  <c r="H22" i="88"/>
  <c r="I22" i="88"/>
  <c r="J22" i="88"/>
  <c r="K22" i="88"/>
  <c r="L22" i="88"/>
  <c r="M22" i="88"/>
  <c r="D23" i="88"/>
  <c r="E23" i="88"/>
  <c r="F23" i="88"/>
  <c r="G23" i="88"/>
  <c r="H23" i="88"/>
  <c r="I23" i="88"/>
  <c r="J23" i="88"/>
  <c r="K23" i="88"/>
  <c r="L23" i="88"/>
  <c r="M23" i="88"/>
  <c r="D24" i="88"/>
  <c r="E24" i="88"/>
  <c r="F24" i="88"/>
  <c r="G24" i="88"/>
  <c r="H24" i="88"/>
  <c r="I24" i="88"/>
  <c r="J24" i="88"/>
  <c r="K24" i="88"/>
  <c r="L24" i="88"/>
  <c r="M24" i="88"/>
  <c r="D25" i="88"/>
  <c r="E25" i="88"/>
  <c r="G25" i="88"/>
  <c r="J25" i="88"/>
  <c r="K25" i="88"/>
  <c r="L25" i="88"/>
  <c r="D26" i="88"/>
  <c r="E26" i="88"/>
  <c r="F26" i="88"/>
  <c r="G26" i="88"/>
  <c r="H26" i="88"/>
  <c r="I26" i="88"/>
  <c r="J26" i="88"/>
  <c r="K26" i="88"/>
  <c r="L26" i="88"/>
  <c r="D27" i="88"/>
  <c r="E27" i="88"/>
  <c r="F27" i="88"/>
  <c r="G27" i="88"/>
  <c r="H27" i="88"/>
  <c r="I27" i="88"/>
  <c r="J27" i="88"/>
  <c r="K27" i="88"/>
  <c r="L27" i="88"/>
  <c r="M27" i="88"/>
  <c r="D28" i="88"/>
  <c r="F28" i="88"/>
  <c r="G28" i="88"/>
  <c r="H28" i="88"/>
  <c r="I28" i="88"/>
  <c r="K28" i="88"/>
  <c r="L28" i="88"/>
  <c r="D29" i="88"/>
  <c r="E29" i="88"/>
  <c r="F29" i="88"/>
  <c r="G29" i="88"/>
  <c r="H29" i="88"/>
  <c r="I29" i="88"/>
  <c r="J29" i="88"/>
  <c r="K29" i="88"/>
  <c r="L29" i="88"/>
  <c r="M29" i="88"/>
  <c r="D30" i="88"/>
  <c r="E30" i="88"/>
  <c r="F30" i="88"/>
  <c r="G30" i="88"/>
  <c r="H30" i="88"/>
  <c r="I30" i="88"/>
  <c r="J30" i="88"/>
  <c r="K30" i="88"/>
  <c r="L30" i="88"/>
  <c r="M30" i="88"/>
  <c r="D31" i="88"/>
  <c r="E31" i="88"/>
  <c r="F31" i="88"/>
  <c r="G31" i="88"/>
  <c r="H31" i="88"/>
  <c r="J31" i="88"/>
  <c r="K31" i="88"/>
  <c r="L31" i="88"/>
  <c r="D32" i="88"/>
  <c r="E32" i="88"/>
  <c r="F32" i="88"/>
  <c r="G32" i="88"/>
  <c r="H32" i="88"/>
  <c r="I32" i="88"/>
  <c r="J32" i="88"/>
  <c r="K32" i="88"/>
  <c r="L32" i="88"/>
  <c r="D33" i="88"/>
  <c r="E33" i="88"/>
  <c r="F33" i="88"/>
  <c r="G33" i="88"/>
  <c r="H33" i="88"/>
  <c r="I33" i="88"/>
  <c r="J33" i="88"/>
  <c r="K33" i="88"/>
  <c r="L33" i="88"/>
  <c r="M33" i="88"/>
  <c r="D34" i="88"/>
  <c r="E34" i="88"/>
  <c r="G34" i="88"/>
  <c r="H34" i="88"/>
  <c r="K34" i="88"/>
  <c r="L34" i="88"/>
  <c r="D35" i="88"/>
  <c r="E35" i="88"/>
  <c r="F35" i="88"/>
  <c r="G35" i="88"/>
  <c r="H35" i="88"/>
  <c r="I35" i="88"/>
  <c r="J35" i="88"/>
  <c r="K35" i="88"/>
  <c r="L35" i="88"/>
  <c r="M35" i="88"/>
  <c r="D36" i="88"/>
  <c r="E36" i="88"/>
  <c r="F36" i="88"/>
  <c r="G36" i="88"/>
  <c r="H36" i="88"/>
  <c r="I36" i="88"/>
  <c r="J36" i="88"/>
  <c r="K36" i="88"/>
  <c r="L36" i="88"/>
  <c r="M36" i="88"/>
  <c r="D37" i="88"/>
  <c r="E37" i="88"/>
  <c r="F37" i="88"/>
  <c r="G37" i="88"/>
  <c r="I37" i="88"/>
  <c r="J37" i="88"/>
  <c r="L37" i="88"/>
  <c r="D38" i="88"/>
  <c r="E38" i="88"/>
  <c r="F38" i="88"/>
  <c r="G38" i="88"/>
  <c r="H38" i="88"/>
  <c r="I38" i="88"/>
  <c r="J38" i="88"/>
  <c r="K38" i="88"/>
  <c r="L38" i="88"/>
  <c r="D39" i="88"/>
  <c r="E39" i="88"/>
  <c r="F39" i="88"/>
  <c r="G39" i="88"/>
  <c r="H39" i="88"/>
  <c r="I39" i="88"/>
  <c r="J39" i="88"/>
  <c r="K39" i="88"/>
  <c r="L39" i="88"/>
  <c r="M39" i="88"/>
  <c r="D40" i="88"/>
  <c r="F40" i="88"/>
  <c r="G40" i="88"/>
  <c r="I40" i="88"/>
  <c r="J40" i="88"/>
  <c r="K40" i="88"/>
  <c r="L40" i="88"/>
  <c r="D41" i="88"/>
  <c r="E41" i="88"/>
  <c r="F41" i="88"/>
  <c r="G41" i="88"/>
  <c r="H41" i="88"/>
  <c r="I41" i="88"/>
  <c r="J41" i="88"/>
  <c r="K41" i="88"/>
  <c r="L41" i="88"/>
  <c r="D42" i="88"/>
  <c r="E42" i="88"/>
  <c r="F42" i="88"/>
  <c r="G42" i="88"/>
  <c r="H42" i="88"/>
  <c r="I42" i="88"/>
  <c r="J42" i="88"/>
  <c r="K42" i="88"/>
  <c r="L42" i="88"/>
  <c r="M42" i="88"/>
  <c r="E43" i="88"/>
  <c r="F43" i="88"/>
  <c r="G43" i="88"/>
  <c r="H43" i="88"/>
  <c r="J43" i="88"/>
  <c r="K43" i="88"/>
  <c r="L43" i="88"/>
  <c r="D44" i="88"/>
  <c r="E44" i="88"/>
  <c r="F44" i="88"/>
  <c r="G44" i="88"/>
  <c r="H44" i="88"/>
  <c r="I44" i="88"/>
  <c r="J44" i="88"/>
  <c r="K44" i="88"/>
  <c r="L44" i="88"/>
  <c r="D45" i="88"/>
  <c r="E45" i="88"/>
  <c r="F45" i="88"/>
  <c r="G45" i="88"/>
  <c r="H45" i="88"/>
  <c r="I45" i="88"/>
  <c r="J45" i="88"/>
  <c r="K45" i="88"/>
  <c r="L45" i="88"/>
  <c r="M45" i="88"/>
  <c r="L46" i="88"/>
  <c r="D47" i="88"/>
  <c r="E47" i="88"/>
  <c r="F47" i="88"/>
  <c r="G47" i="88"/>
  <c r="H47" i="88"/>
  <c r="I47" i="88"/>
  <c r="J47" i="88"/>
  <c r="K47" i="88"/>
  <c r="L47" i="88"/>
  <c r="M47" i="88"/>
  <c r="L48" i="88"/>
  <c r="D49" i="88"/>
  <c r="E49" i="88"/>
  <c r="F49" i="88"/>
  <c r="G49" i="88"/>
  <c r="H49" i="88"/>
  <c r="I49" i="88"/>
  <c r="J49" i="88"/>
  <c r="K49" i="88"/>
  <c r="L49" i="88"/>
  <c r="M49" i="88"/>
  <c r="D50" i="88"/>
  <c r="E50" i="88"/>
  <c r="F50" i="88"/>
  <c r="G50" i="88"/>
  <c r="H50" i="88"/>
  <c r="I50" i="88"/>
  <c r="J50" i="88"/>
  <c r="K50" i="88"/>
  <c r="L50" i="88"/>
  <c r="M50" i="88"/>
  <c r="D51" i="88"/>
  <c r="E51" i="88"/>
  <c r="F51" i="88"/>
  <c r="G51" i="88"/>
  <c r="H51" i="88"/>
  <c r="I51" i="88"/>
  <c r="J51" i="88"/>
  <c r="K51" i="88"/>
  <c r="L51" i="88"/>
  <c r="M51" i="88"/>
  <c r="O5" i="37"/>
  <c r="D25" i="37"/>
  <c r="E25" i="37"/>
  <c r="F25" i="37"/>
  <c r="G25" i="37"/>
  <c r="H25" i="37"/>
  <c r="I25" i="37"/>
  <c r="I34" i="37" s="1"/>
  <c r="J25" i="37"/>
  <c r="K25" i="37"/>
  <c r="L25" i="37"/>
  <c r="M25" i="37"/>
  <c r="N25" i="37"/>
  <c r="O25" i="37"/>
  <c r="P25" i="37"/>
  <c r="Q25" i="37"/>
  <c r="Q34" i="37" s="1"/>
  <c r="R25" i="37"/>
  <c r="S25" i="37"/>
  <c r="T25" i="37"/>
  <c r="U25" i="37"/>
  <c r="V25" i="37"/>
  <c r="W25" i="37"/>
  <c r="X25" i="37"/>
  <c r="Y25" i="37"/>
  <c r="Y34" i="37" s="1"/>
  <c r="Z25" i="37"/>
  <c r="AA25" i="37"/>
  <c r="AB25" i="37"/>
  <c r="AC25" i="37"/>
  <c r="AD25" i="37"/>
  <c r="AE25" i="37"/>
  <c r="AF25" i="37"/>
  <c r="AG25" i="37"/>
  <c r="AG34" i="37" s="1"/>
  <c r="AH25" i="37"/>
  <c r="AI25" i="37"/>
  <c r="AJ25" i="37"/>
  <c r="AK25" i="37"/>
  <c r="AL25" i="37"/>
  <c r="AM25" i="37"/>
  <c r="AN25" i="37"/>
  <c r="AO25" i="37"/>
  <c r="AO34" i="37" s="1"/>
  <c r="AP25" i="37"/>
  <c r="AQ25" i="37"/>
  <c r="AR25" i="37"/>
  <c r="D28" i="37"/>
  <c r="E28" i="37"/>
  <c r="E34" i="37" s="1"/>
  <c r="F28" i="37"/>
  <c r="G28" i="37"/>
  <c r="H28" i="37"/>
  <c r="H34" i="37" s="1"/>
  <c r="I28" i="37"/>
  <c r="J28" i="37"/>
  <c r="K28" i="37"/>
  <c r="L28" i="37"/>
  <c r="M28" i="37"/>
  <c r="M34" i="37" s="1"/>
  <c r="N28" i="37"/>
  <c r="O28" i="37"/>
  <c r="P28" i="37"/>
  <c r="P34" i="37" s="1"/>
  <c r="Q28" i="37"/>
  <c r="R28" i="37"/>
  <c r="S28" i="37"/>
  <c r="T28" i="37"/>
  <c r="U28" i="37"/>
  <c r="U34" i="37" s="1"/>
  <c r="U29" i="89" s="1"/>
  <c r="V28" i="37"/>
  <c r="W28" i="37"/>
  <c r="X28" i="37"/>
  <c r="X34" i="37" s="1"/>
  <c r="Y28" i="37"/>
  <c r="Z28" i="37"/>
  <c r="AA28" i="37"/>
  <c r="AB28" i="37"/>
  <c r="AC28" i="37"/>
  <c r="AD28" i="37"/>
  <c r="AE28" i="37"/>
  <c r="AF28" i="37"/>
  <c r="AF34" i="37" s="1"/>
  <c r="AG28" i="37"/>
  <c r="AH28" i="37"/>
  <c r="AI28" i="37"/>
  <c r="AJ28" i="37"/>
  <c r="AK28" i="37"/>
  <c r="AK34" i="37" s="1"/>
  <c r="AL28" i="37"/>
  <c r="AM28" i="37"/>
  <c r="AN28" i="37"/>
  <c r="AN34" i="37" s="1"/>
  <c r="AO28" i="37"/>
  <c r="AP28" i="37"/>
  <c r="AQ28" i="37"/>
  <c r="AR28" i="37"/>
  <c r="D31" i="37"/>
  <c r="D34" i="37" s="1"/>
  <c r="E31" i="37"/>
  <c r="F31" i="37"/>
  <c r="G31" i="37"/>
  <c r="G34" i="37" s="1"/>
  <c r="H31" i="37"/>
  <c r="I31" i="37"/>
  <c r="J31" i="37"/>
  <c r="K31" i="37"/>
  <c r="L31" i="37"/>
  <c r="L34" i="37" s="1"/>
  <c r="M31" i="37"/>
  <c r="N31" i="37"/>
  <c r="O31" i="37"/>
  <c r="O34" i="37" s="1"/>
  <c r="P31" i="37"/>
  <c r="Q31" i="37"/>
  <c r="R31" i="37"/>
  <c r="S31" i="37"/>
  <c r="T31" i="37"/>
  <c r="T34" i="37" s="1"/>
  <c r="U31" i="37"/>
  <c r="V31" i="37"/>
  <c r="W31" i="37"/>
  <c r="W34" i="37" s="1"/>
  <c r="X31" i="37"/>
  <c r="Y31" i="37"/>
  <c r="Z31" i="37"/>
  <c r="AA31" i="37"/>
  <c r="AB31" i="37"/>
  <c r="AB34" i="37" s="1"/>
  <c r="AC31" i="37"/>
  <c r="AD31" i="37"/>
  <c r="AE31" i="37"/>
  <c r="AE34" i="37" s="1"/>
  <c r="AF31" i="37"/>
  <c r="AG31" i="37"/>
  <c r="AH31" i="37"/>
  <c r="AI31" i="37"/>
  <c r="AJ31" i="37"/>
  <c r="AJ34" i="37" s="1"/>
  <c r="AK31" i="37"/>
  <c r="AL31" i="37"/>
  <c r="AM31" i="37"/>
  <c r="AM34" i="37" s="1"/>
  <c r="AM48" i="37" s="1"/>
  <c r="AN31" i="37"/>
  <c r="AO31" i="37"/>
  <c r="AP31" i="37"/>
  <c r="AQ31" i="37"/>
  <c r="AR31" i="37"/>
  <c r="AR34" i="37" s="1"/>
  <c r="F34" i="37"/>
  <c r="J34" i="37"/>
  <c r="K34" i="37"/>
  <c r="N34" i="37"/>
  <c r="N48" i="37" s="1"/>
  <c r="R34" i="37"/>
  <c r="S34" i="37"/>
  <c r="V34" i="37"/>
  <c r="Z34" i="37"/>
  <c r="AA34" i="37"/>
  <c r="AC34" i="37"/>
  <c r="AD34" i="37"/>
  <c r="AH34" i="37"/>
  <c r="AI34" i="37"/>
  <c r="AL34" i="37"/>
  <c r="AP34" i="37"/>
  <c r="AQ34" i="37"/>
  <c r="D37" i="37"/>
  <c r="E37" i="37"/>
  <c r="E46" i="37" s="1"/>
  <c r="F37" i="37"/>
  <c r="G37" i="37"/>
  <c r="H37" i="37"/>
  <c r="I37" i="37"/>
  <c r="J37" i="37"/>
  <c r="K37" i="37"/>
  <c r="L37" i="37"/>
  <c r="M37" i="37"/>
  <c r="M46" i="37" s="1"/>
  <c r="N37" i="37"/>
  <c r="O37" i="37"/>
  <c r="P37" i="37"/>
  <c r="Q37" i="37"/>
  <c r="R37" i="37"/>
  <c r="S37" i="37"/>
  <c r="T37" i="37"/>
  <c r="U37" i="37"/>
  <c r="V37" i="37"/>
  <c r="W37" i="37"/>
  <c r="X37" i="37"/>
  <c r="Y37" i="37"/>
  <c r="Z37" i="37"/>
  <c r="AA37" i="37"/>
  <c r="AB37" i="37"/>
  <c r="AC37" i="37"/>
  <c r="AC46" i="37" s="1"/>
  <c r="AD37" i="37"/>
  <c r="AE37" i="37"/>
  <c r="AF37" i="37"/>
  <c r="AG37" i="37"/>
  <c r="AH37" i="37"/>
  <c r="AI37" i="37"/>
  <c r="AJ37" i="37"/>
  <c r="AK37" i="37"/>
  <c r="AL37" i="37"/>
  <c r="AM37" i="37"/>
  <c r="AN37" i="37"/>
  <c r="AO37" i="37"/>
  <c r="AP37" i="37"/>
  <c r="AQ37" i="37"/>
  <c r="AR37" i="37"/>
  <c r="D40" i="37"/>
  <c r="E40" i="37"/>
  <c r="F40" i="37"/>
  <c r="G40" i="37"/>
  <c r="H40" i="37"/>
  <c r="I40" i="37"/>
  <c r="J40" i="37"/>
  <c r="K40" i="37"/>
  <c r="L40" i="37"/>
  <c r="M40" i="37"/>
  <c r="N40" i="37"/>
  <c r="O40" i="37"/>
  <c r="P40" i="37"/>
  <c r="Q40" i="37"/>
  <c r="R40" i="37"/>
  <c r="S40" i="37"/>
  <c r="T40" i="37"/>
  <c r="T46" i="37" s="1"/>
  <c r="U40" i="37"/>
  <c r="V40" i="37"/>
  <c r="W40" i="37"/>
  <c r="X40" i="37"/>
  <c r="Y40" i="37"/>
  <c r="Z40" i="37"/>
  <c r="AA40" i="37"/>
  <c r="AB40" i="37"/>
  <c r="AC40" i="37"/>
  <c r="AD40" i="37"/>
  <c r="AE40" i="37"/>
  <c r="AF40" i="37"/>
  <c r="AG40" i="37"/>
  <c r="AH40" i="37"/>
  <c r="AI40" i="37"/>
  <c r="AJ40" i="37"/>
  <c r="AK40" i="37"/>
  <c r="AL40" i="37"/>
  <c r="AM40" i="37"/>
  <c r="AN40" i="37"/>
  <c r="AO40" i="37"/>
  <c r="AO46" i="37" s="1"/>
  <c r="AP40" i="37"/>
  <c r="AQ40" i="37"/>
  <c r="AR40" i="37"/>
  <c r="D43" i="37"/>
  <c r="E43" i="37"/>
  <c r="F43" i="37"/>
  <c r="G43" i="37"/>
  <c r="H43" i="37"/>
  <c r="H46" i="37" s="1"/>
  <c r="I43" i="37"/>
  <c r="J43" i="37"/>
  <c r="J46" i="37" s="1"/>
  <c r="K43" i="37"/>
  <c r="L43" i="37"/>
  <c r="M43" i="37"/>
  <c r="N43" i="37"/>
  <c r="O43" i="37"/>
  <c r="P43" i="37"/>
  <c r="P46" i="37" s="1"/>
  <c r="Q43" i="37"/>
  <c r="R43" i="37"/>
  <c r="R46" i="37" s="1"/>
  <c r="S43" i="37"/>
  <c r="T43" i="37"/>
  <c r="U43" i="37"/>
  <c r="V43" i="37"/>
  <c r="W43" i="37"/>
  <c r="X43" i="37"/>
  <c r="X46" i="37" s="1"/>
  <c r="Y43" i="37"/>
  <c r="Z43" i="37"/>
  <c r="Z46" i="37" s="1"/>
  <c r="AA43" i="37"/>
  <c r="AB43" i="37"/>
  <c r="AC43" i="37"/>
  <c r="AD43" i="37"/>
  <c r="AE43" i="37"/>
  <c r="AF43" i="37"/>
  <c r="AF46" i="37" s="1"/>
  <c r="AF48" i="37" s="1"/>
  <c r="AG43" i="37"/>
  <c r="AH43" i="37"/>
  <c r="AH46" i="37" s="1"/>
  <c r="AI43" i="37"/>
  <c r="AJ43" i="37"/>
  <c r="AK43" i="37"/>
  <c r="AL43" i="37"/>
  <c r="AM43" i="37"/>
  <c r="AN43" i="37"/>
  <c r="AN46" i="37" s="1"/>
  <c r="AN48" i="37" s="1"/>
  <c r="AO43" i="37"/>
  <c r="AP43" i="37"/>
  <c r="AP46" i="37" s="1"/>
  <c r="AQ43" i="37"/>
  <c r="AR43" i="37"/>
  <c r="F46" i="37"/>
  <c r="G46" i="37"/>
  <c r="I46" i="37"/>
  <c r="I48" i="37" s="1"/>
  <c r="N46" i="37"/>
  <c r="O46" i="37"/>
  <c r="O48" i="37" s="1"/>
  <c r="Q46" i="37"/>
  <c r="Q48" i="37" s="1"/>
  <c r="U46" i="37"/>
  <c r="V46" i="37"/>
  <c r="W46" i="37"/>
  <c r="Y46" i="37"/>
  <c r="Y48" i="37" s="1"/>
  <c r="AB46" i="37"/>
  <c r="AB48" i="37" s="1"/>
  <c r="AD46" i="37"/>
  <c r="AD48" i="37" s="1"/>
  <c r="AE46" i="37"/>
  <c r="AE48" i="37" s="1"/>
  <c r="AG46" i="37"/>
  <c r="AJ46" i="37"/>
  <c r="AK46" i="37"/>
  <c r="AL46" i="37"/>
  <c r="AM46" i="37"/>
  <c r="AR46" i="37"/>
  <c r="E48" i="37"/>
  <c r="F48" i="37"/>
  <c r="F50" i="37" s="1"/>
  <c r="F45" i="89" s="1"/>
  <c r="H48" i="37"/>
  <c r="P48" i="37"/>
  <c r="V48" i="37"/>
  <c r="V50" i="37" s="1"/>
  <c r="V45" i="89" s="1"/>
  <c r="X48" i="37"/>
  <c r="AG48" i="37"/>
  <c r="AJ48" i="37"/>
  <c r="AL48" i="37"/>
  <c r="AL50" i="37" s="1"/>
  <c r="AL45" i="89" s="1"/>
  <c r="AR48" i="37"/>
  <c r="AR50" i="37" s="1"/>
  <c r="AR45" i="89" s="1"/>
  <c r="E50" i="37"/>
  <c r="D7" i="89"/>
  <c r="E7" i="89"/>
  <c r="F7" i="89"/>
  <c r="G7" i="89"/>
  <c r="H7" i="89"/>
  <c r="I7" i="89"/>
  <c r="J7" i="89"/>
  <c r="K7" i="89"/>
  <c r="L7" i="89"/>
  <c r="M7" i="89"/>
  <c r="N7" i="89"/>
  <c r="O7" i="89"/>
  <c r="P7" i="89"/>
  <c r="Q7" i="89"/>
  <c r="R7" i="89"/>
  <c r="S7" i="89"/>
  <c r="T7" i="89"/>
  <c r="U7" i="89"/>
  <c r="V7" i="89"/>
  <c r="W7" i="89"/>
  <c r="X7" i="89"/>
  <c r="Y7" i="89"/>
  <c r="Z7" i="89"/>
  <c r="AA7" i="89"/>
  <c r="AB7" i="89"/>
  <c r="AC7" i="89"/>
  <c r="AD7" i="89"/>
  <c r="AE7" i="89"/>
  <c r="AF7" i="89"/>
  <c r="AG7" i="89"/>
  <c r="AH7" i="89"/>
  <c r="AI7" i="89"/>
  <c r="AJ7" i="89"/>
  <c r="AK7" i="89"/>
  <c r="AL7" i="89"/>
  <c r="AM7" i="89"/>
  <c r="AN7" i="89"/>
  <c r="AO7" i="89"/>
  <c r="AP7" i="89"/>
  <c r="AQ7" i="89"/>
  <c r="AR7" i="89"/>
  <c r="D8" i="89"/>
  <c r="E8" i="89"/>
  <c r="F8" i="89"/>
  <c r="G8" i="89"/>
  <c r="H8" i="89"/>
  <c r="I8" i="89"/>
  <c r="J8" i="89"/>
  <c r="K8" i="89"/>
  <c r="L8" i="89"/>
  <c r="M8" i="89"/>
  <c r="N8" i="89"/>
  <c r="O8" i="89"/>
  <c r="P8" i="89"/>
  <c r="Q8" i="89"/>
  <c r="R8" i="89"/>
  <c r="S8" i="89"/>
  <c r="T8" i="89"/>
  <c r="U8" i="89"/>
  <c r="V8" i="89"/>
  <c r="W8" i="89"/>
  <c r="X8" i="89"/>
  <c r="Y8" i="89"/>
  <c r="Z8" i="89"/>
  <c r="AA8" i="89"/>
  <c r="AB8" i="89"/>
  <c r="AC8" i="89"/>
  <c r="AD8" i="89"/>
  <c r="AE8" i="89"/>
  <c r="AF8" i="89"/>
  <c r="AG8" i="89"/>
  <c r="AH8" i="89"/>
  <c r="AI8" i="89"/>
  <c r="AJ8" i="89"/>
  <c r="AK8" i="89"/>
  <c r="AL8" i="89"/>
  <c r="AM8" i="89"/>
  <c r="AN8" i="89"/>
  <c r="AO8" i="89"/>
  <c r="AP8" i="89"/>
  <c r="AQ8" i="89"/>
  <c r="AR8" i="89"/>
  <c r="D9" i="89"/>
  <c r="E9" i="89"/>
  <c r="F9" i="89"/>
  <c r="G9" i="89"/>
  <c r="H9" i="89"/>
  <c r="I9" i="89"/>
  <c r="J9" i="89"/>
  <c r="K9" i="89"/>
  <c r="L9" i="89"/>
  <c r="M9" i="89"/>
  <c r="N9" i="89"/>
  <c r="O9" i="89"/>
  <c r="P9" i="89"/>
  <c r="Q9" i="89"/>
  <c r="R9" i="89"/>
  <c r="S9" i="89"/>
  <c r="T9" i="89"/>
  <c r="U9" i="89"/>
  <c r="V9" i="89"/>
  <c r="W9" i="89"/>
  <c r="X9" i="89"/>
  <c r="Y9" i="89"/>
  <c r="Z9" i="89"/>
  <c r="AA9" i="89"/>
  <c r="AB9" i="89"/>
  <c r="AC9" i="89"/>
  <c r="AD9" i="89"/>
  <c r="AE9" i="89"/>
  <c r="AF9" i="89"/>
  <c r="AG9" i="89"/>
  <c r="AH9" i="89"/>
  <c r="AI9" i="89"/>
  <c r="AJ9" i="89"/>
  <c r="AK9" i="89"/>
  <c r="AL9" i="89"/>
  <c r="AM9" i="89"/>
  <c r="AN9" i="89"/>
  <c r="AO9" i="89"/>
  <c r="AP9" i="89"/>
  <c r="AQ9" i="89"/>
  <c r="AR9" i="89"/>
  <c r="D10" i="89"/>
  <c r="E10" i="89"/>
  <c r="F10" i="89"/>
  <c r="G10" i="89"/>
  <c r="H10" i="89"/>
  <c r="I10" i="89"/>
  <c r="J10" i="89"/>
  <c r="K10" i="89"/>
  <c r="L10" i="89"/>
  <c r="M10" i="89"/>
  <c r="N10" i="89"/>
  <c r="O10" i="89"/>
  <c r="P10" i="89"/>
  <c r="Q10" i="89"/>
  <c r="R10" i="89"/>
  <c r="S10" i="89"/>
  <c r="T10" i="89"/>
  <c r="U10" i="89"/>
  <c r="V10" i="89"/>
  <c r="W10" i="89"/>
  <c r="X10" i="89"/>
  <c r="Y10" i="89"/>
  <c r="Z10" i="89"/>
  <c r="AA10" i="89"/>
  <c r="AB10" i="89"/>
  <c r="AC10" i="89"/>
  <c r="AD10" i="89"/>
  <c r="AE10" i="89"/>
  <c r="AF10" i="89"/>
  <c r="AG10" i="89"/>
  <c r="AH10" i="89"/>
  <c r="AI10" i="89"/>
  <c r="AJ10" i="89"/>
  <c r="AK10" i="89"/>
  <c r="AL10" i="89"/>
  <c r="AM10" i="89"/>
  <c r="AN10" i="89"/>
  <c r="AO10" i="89"/>
  <c r="AP10" i="89"/>
  <c r="AQ10" i="89"/>
  <c r="AR10" i="89"/>
  <c r="D11" i="89"/>
  <c r="E11" i="89"/>
  <c r="F11" i="89"/>
  <c r="G11" i="89"/>
  <c r="H11" i="89"/>
  <c r="I11" i="89"/>
  <c r="J11" i="89"/>
  <c r="K11" i="89"/>
  <c r="L11" i="89"/>
  <c r="M11" i="89"/>
  <c r="N11" i="89"/>
  <c r="O11" i="89"/>
  <c r="P11" i="89"/>
  <c r="Q11" i="89"/>
  <c r="R11" i="89"/>
  <c r="S11" i="89"/>
  <c r="T11" i="89"/>
  <c r="U11" i="89"/>
  <c r="V11" i="89"/>
  <c r="W11" i="89"/>
  <c r="X11" i="89"/>
  <c r="Y11" i="89"/>
  <c r="Z11" i="89"/>
  <c r="AA11" i="89"/>
  <c r="AB11" i="89"/>
  <c r="AC11" i="89"/>
  <c r="AD11" i="89"/>
  <c r="AE11" i="89"/>
  <c r="AF11" i="89"/>
  <c r="AG11" i="89"/>
  <c r="AH11" i="89"/>
  <c r="AI11" i="89"/>
  <c r="AJ11" i="89"/>
  <c r="AK11" i="89"/>
  <c r="AL11" i="89"/>
  <c r="AM11" i="89"/>
  <c r="AN11" i="89"/>
  <c r="AO11" i="89"/>
  <c r="AP11" i="89"/>
  <c r="AQ11" i="89"/>
  <c r="AR11" i="89"/>
  <c r="D12" i="89"/>
  <c r="E12" i="89"/>
  <c r="F12" i="89"/>
  <c r="G12" i="89"/>
  <c r="H12" i="89"/>
  <c r="I12" i="89"/>
  <c r="J12" i="89"/>
  <c r="K12" i="89"/>
  <c r="L12" i="89"/>
  <c r="M12" i="89"/>
  <c r="N12" i="89"/>
  <c r="O12" i="89"/>
  <c r="P12" i="89"/>
  <c r="Q12" i="89"/>
  <c r="R12" i="89"/>
  <c r="S12" i="89"/>
  <c r="T12" i="89"/>
  <c r="U12" i="89"/>
  <c r="V12" i="89"/>
  <c r="W12" i="89"/>
  <c r="X12" i="89"/>
  <c r="Y12" i="89"/>
  <c r="Z12" i="89"/>
  <c r="AA12" i="89"/>
  <c r="AB12" i="89"/>
  <c r="AC12" i="89"/>
  <c r="AD12" i="89"/>
  <c r="AE12" i="89"/>
  <c r="AF12" i="89"/>
  <c r="AG12" i="89"/>
  <c r="AH12" i="89"/>
  <c r="AI12" i="89"/>
  <c r="AJ12" i="89"/>
  <c r="AK12" i="89"/>
  <c r="AL12" i="89"/>
  <c r="AM12" i="89"/>
  <c r="AN12" i="89"/>
  <c r="AO12" i="89"/>
  <c r="AP12" i="89"/>
  <c r="AQ12" i="89"/>
  <c r="AR12" i="89"/>
  <c r="D13" i="89"/>
  <c r="E13" i="89"/>
  <c r="F13" i="89"/>
  <c r="G13" i="89"/>
  <c r="H13" i="89"/>
  <c r="I13" i="89"/>
  <c r="J13" i="89"/>
  <c r="K13" i="89"/>
  <c r="L13" i="89"/>
  <c r="M13" i="89"/>
  <c r="N13" i="89"/>
  <c r="O13" i="89"/>
  <c r="P13" i="89"/>
  <c r="Q13" i="89"/>
  <c r="R13" i="89"/>
  <c r="S13" i="89"/>
  <c r="T13" i="89"/>
  <c r="U13" i="89"/>
  <c r="V13" i="89"/>
  <c r="W13" i="89"/>
  <c r="X13" i="89"/>
  <c r="Y13" i="89"/>
  <c r="Z13" i="89"/>
  <c r="AA13" i="89"/>
  <c r="AB13" i="89"/>
  <c r="AC13" i="89"/>
  <c r="AD13" i="89"/>
  <c r="AE13" i="89"/>
  <c r="AF13" i="89"/>
  <c r="AG13" i="89"/>
  <c r="AH13" i="89"/>
  <c r="AI13" i="89"/>
  <c r="AJ13" i="89"/>
  <c r="AK13" i="89"/>
  <c r="AL13" i="89"/>
  <c r="AM13" i="89"/>
  <c r="AN13" i="89"/>
  <c r="AO13" i="89"/>
  <c r="AP13" i="89"/>
  <c r="AQ13" i="89"/>
  <c r="AR13" i="89"/>
  <c r="D14" i="89"/>
  <c r="E14" i="89"/>
  <c r="F14" i="89"/>
  <c r="G14" i="89"/>
  <c r="H14" i="89"/>
  <c r="I14" i="89"/>
  <c r="J14" i="89"/>
  <c r="K14" i="89"/>
  <c r="L14" i="89"/>
  <c r="M14" i="89"/>
  <c r="N14" i="89"/>
  <c r="O14" i="89"/>
  <c r="P14" i="89"/>
  <c r="Q14" i="89"/>
  <c r="R14" i="89"/>
  <c r="S14" i="89"/>
  <c r="T14" i="89"/>
  <c r="U14" i="89"/>
  <c r="V14" i="89"/>
  <c r="W14" i="89"/>
  <c r="X14" i="89"/>
  <c r="Y14" i="89"/>
  <c r="Z14" i="89"/>
  <c r="AA14" i="89"/>
  <c r="AB14" i="89"/>
  <c r="AC14" i="89"/>
  <c r="AD14" i="89"/>
  <c r="AE14" i="89"/>
  <c r="AF14" i="89"/>
  <c r="AG14" i="89"/>
  <c r="AH14" i="89"/>
  <c r="AI14" i="89"/>
  <c r="AJ14" i="89"/>
  <c r="AK14" i="89"/>
  <c r="AL14" i="89"/>
  <c r="AM14" i="89"/>
  <c r="AN14" i="89"/>
  <c r="AO14" i="89"/>
  <c r="AP14" i="89"/>
  <c r="AQ14" i="89"/>
  <c r="AR14" i="89"/>
  <c r="D15" i="89"/>
  <c r="E15" i="89"/>
  <c r="F15" i="89"/>
  <c r="G15" i="89"/>
  <c r="H15" i="89"/>
  <c r="I15" i="89"/>
  <c r="J15" i="89"/>
  <c r="K15" i="89"/>
  <c r="L15" i="89"/>
  <c r="M15" i="89"/>
  <c r="N15" i="89"/>
  <c r="O15" i="89"/>
  <c r="P15" i="89"/>
  <c r="Q15" i="89"/>
  <c r="R15" i="89"/>
  <c r="S15" i="89"/>
  <c r="T15" i="89"/>
  <c r="U15" i="89"/>
  <c r="V15" i="89"/>
  <c r="W15" i="89"/>
  <c r="X15" i="89"/>
  <c r="Y15" i="89"/>
  <c r="Z15" i="89"/>
  <c r="AA15" i="89"/>
  <c r="AB15" i="89"/>
  <c r="AC15" i="89"/>
  <c r="AD15" i="89"/>
  <c r="AE15" i="89"/>
  <c r="AF15" i="89"/>
  <c r="AG15" i="89"/>
  <c r="AH15" i="89"/>
  <c r="AI15" i="89"/>
  <c r="AJ15" i="89"/>
  <c r="AK15" i="89"/>
  <c r="AL15" i="89"/>
  <c r="AM15" i="89"/>
  <c r="AN15" i="89"/>
  <c r="AO15" i="89"/>
  <c r="AP15" i="89"/>
  <c r="AQ15" i="89"/>
  <c r="AR15" i="89"/>
  <c r="D16" i="89"/>
  <c r="E16" i="89"/>
  <c r="F16" i="89"/>
  <c r="G16" i="89"/>
  <c r="H16" i="89"/>
  <c r="I16" i="89"/>
  <c r="J16" i="89"/>
  <c r="K16" i="89"/>
  <c r="L16" i="89"/>
  <c r="M16" i="89"/>
  <c r="N16" i="89"/>
  <c r="O16" i="89"/>
  <c r="P16" i="89"/>
  <c r="Q16" i="89"/>
  <c r="R16" i="89"/>
  <c r="S16" i="89"/>
  <c r="T16" i="89"/>
  <c r="U16" i="89"/>
  <c r="V16" i="89"/>
  <c r="W16" i="89"/>
  <c r="X16" i="89"/>
  <c r="Y16" i="89"/>
  <c r="Z16" i="89"/>
  <c r="AA16" i="89"/>
  <c r="AB16" i="89"/>
  <c r="AC16" i="89"/>
  <c r="AD16" i="89"/>
  <c r="AE16" i="89"/>
  <c r="AF16" i="89"/>
  <c r="AG16" i="89"/>
  <c r="AH16" i="89"/>
  <c r="AI16" i="89"/>
  <c r="AJ16" i="89"/>
  <c r="AK16" i="89"/>
  <c r="AL16" i="89"/>
  <c r="AM16" i="89"/>
  <c r="AN16" i="89"/>
  <c r="AO16" i="89"/>
  <c r="AP16" i="89"/>
  <c r="AQ16" i="89"/>
  <c r="AR16" i="89"/>
  <c r="D17" i="89"/>
  <c r="E17" i="89"/>
  <c r="F17" i="89"/>
  <c r="G17" i="89"/>
  <c r="H17" i="89"/>
  <c r="I17" i="89"/>
  <c r="J17" i="89"/>
  <c r="K17" i="89"/>
  <c r="L17" i="89"/>
  <c r="M17" i="89"/>
  <c r="N17" i="89"/>
  <c r="O17" i="89"/>
  <c r="P17" i="89"/>
  <c r="Q17" i="89"/>
  <c r="R17" i="89"/>
  <c r="S17" i="89"/>
  <c r="T17" i="89"/>
  <c r="U17" i="89"/>
  <c r="V17" i="89"/>
  <c r="W17" i="89"/>
  <c r="X17" i="89"/>
  <c r="Y17" i="89"/>
  <c r="Z17" i="89"/>
  <c r="AA17" i="89"/>
  <c r="AB17" i="89"/>
  <c r="AC17" i="89"/>
  <c r="AD17" i="89"/>
  <c r="AE17" i="89"/>
  <c r="AF17" i="89"/>
  <c r="AG17" i="89"/>
  <c r="AH17" i="89"/>
  <c r="AI17" i="89"/>
  <c r="AJ17" i="89"/>
  <c r="AK17" i="89"/>
  <c r="AL17" i="89"/>
  <c r="AM17" i="89"/>
  <c r="AN17" i="89"/>
  <c r="AO17" i="89"/>
  <c r="AP17" i="89"/>
  <c r="AQ17" i="89"/>
  <c r="AR17" i="89"/>
  <c r="D18" i="89"/>
  <c r="E18" i="89"/>
  <c r="F18" i="89"/>
  <c r="G18" i="89"/>
  <c r="H18" i="89"/>
  <c r="I18" i="89"/>
  <c r="J18" i="89"/>
  <c r="K18" i="89"/>
  <c r="L18" i="89"/>
  <c r="M18" i="89"/>
  <c r="N18" i="89"/>
  <c r="O18" i="89"/>
  <c r="P18" i="89"/>
  <c r="Q18" i="89"/>
  <c r="R18" i="89"/>
  <c r="S18" i="89"/>
  <c r="T18" i="89"/>
  <c r="U18" i="89"/>
  <c r="V18" i="89"/>
  <c r="W18" i="89"/>
  <c r="X18" i="89"/>
  <c r="Y18" i="89"/>
  <c r="Z18" i="89"/>
  <c r="AA18" i="89"/>
  <c r="AB18" i="89"/>
  <c r="AC18" i="89"/>
  <c r="AD18" i="89"/>
  <c r="AE18" i="89"/>
  <c r="AF18" i="89"/>
  <c r="AG18" i="89"/>
  <c r="AH18" i="89"/>
  <c r="AI18" i="89"/>
  <c r="AJ18" i="89"/>
  <c r="AK18" i="89"/>
  <c r="AL18" i="89"/>
  <c r="AM18" i="89"/>
  <c r="AN18" i="89"/>
  <c r="AO18" i="89"/>
  <c r="AP18" i="89"/>
  <c r="AQ18" i="89"/>
  <c r="AR18" i="89"/>
  <c r="D19" i="89"/>
  <c r="E19" i="89"/>
  <c r="F19" i="89"/>
  <c r="G19" i="89"/>
  <c r="H19" i="89"/>
  <c r="I19" i="89"/>
  <c r="J19" i="89"/>
  <c r="K19" i="89"/>
  <c r="L19" i="89"/>
  <c r="M19" i="89"/>
  <c r="N19" i="89"/>
  <c r="O19" i="89"/>
  <c r="P19" i="89"/>
  <c r="Q19" i="89"/>
  <c r="R19" i="89"/>
  <c r="S19" i="89"/>
  <c r="T19" i="89"/>
  <c r="U19" i="89"/>
  <c r="V19" i="89"/>
  <c r="W19" i="89"/>
  <c r="X19" i="89"/>
  <c r="Y19" i="89"/>
  <c r="Z19" i="89"/>
  <c r="AA19" i="89"/>
  <c r="AB19" i="89"/>
  <c r="AC19" i="89"/>
  <c r="AD19" i="89"/>
  <c r="AE19" i="89"/>
  <c r="AF19" i="89"/>
  <c r="AG19" i="89"/>
  <c r="AH19" i="89"/>
  <c r="AI19" i="89"/>
  <c r="AJ19" i="89"/>
  <c r="AK19" i="89"/>
  <c r="AL19" i="89"/>
  <c r="AM19" i="89"/>
  <c r="AN19" i="89"/>
  <c r="AO19" i="89"/>
  <c r="AP19" i="89"/>
  <c r="AQ19" i="89"/>
  <c r="AR19" i="89"/>
  <c r="D20" i="89"/>
  <c r="E20" i="89"/>
  <c r="F20" i="89"/>
  <c r="G20" i="89"/>
  <c r="H20" i="89"/>
  <c r="I20" i="89"/>
  <c r="J20" i="89"/>
  <c r="K20" i="89"/>
  <c r="L20" i="89"/>
  <c r="M20" i="89"/>
  <c r="N20" i="89"/>
  <c r="O20" i="89"/>
  <c r="P20" i="89"/>
  <c r="Q20" i="89"/>
  <c r="R20" i="89"/>
  <c r="S20" i="89"/>
  <c r="T20" i="89"/>
  <c r="U20" i="89"/>
  <c r="V20" i="89"/>
  <c r="W20" i="89"/>
  <c r="X20" i="89"/>
  <c r="Y20" i="89"/>
  <c r="Z20" i="89"/>
  <c r="AA20" i="89"/>
  <c r="AB20" i="89"/>
  <c r="AC20" i="89"/>
  <c r="AD20" i="89"/>
  <c r="AE20" i="89"/>
  <c r="AF20" i="89"/>
  <c r="AG20" i="89"/>
  <c r="AH20" i="89"/>
  <c r="AI20" i="89"/>
  <c r="AJ20" i="89"/>
  <c r="AK20" i="89"/>
  <c r="AL20" i="89"/>
  <c r="AM20" i="89"/>
  <c r="AN20" i="89"/>
  <c r="AO20" i="89"/>
  <c r="AP20" i="89"/>
  <c r="AQ20" i="89"/>
  <c r="AR20" i="89"/>
  <c r="D21" i="89"/>
  <c r="E21" i="89"/>
  <c r="F21" i="89"/>
  <c r="G21" i="89"/>
  <c r="H21" i="89"/>
  <c r="I21" i="89"/>
  <c r="J21" i="89"/>
  <c r="K21" i="89"/>
  <c r="L21" i="89"/>
  <c r="M21" i="89"/>
  <c r="N21" i="89"/>
  <c r="O21" i="89"/>
  <c r="P21" i="89"/>
  <c r="Q21" i="89"/>
  <c r="R21" i="89"/>
  <c r="S21" i="89"/>
  <c r="T21" i="89"/>
  <c r="U21" i="89"/>
  <c r="V21" i="89"/>
  <c r="W21" i="89"/>
  <c r="X21" i="89"/>
  <c r="Y21" i="89"/>
  <c r="Z21" i="89"/>
  <c r="AA21" i="89"/>
  <c r="AB21" i="89"/>
  <c r="AC21" i="89"/>
  <c r="AD21" i="89"/>
  <c r="AE21" i="89"/>
  <c r="AF21" i="89"/>
  <c r="AG21" i="89"/>
  <c r="AH21" i="89"/>
  <c r="AI21" i="89"/>
  <c r="AJ21" i="89"/>
  <c r="AK21" i="89"/>
  <c r="AL21" i="89"/>
  <c r="AM21" i="89"/>
  <c r="AN21" i="89"/>
  <c r="AO21" i="89"/>
  <c r="AP21" i="89"/>
  <c r="AQ21" i="89"/>
  <c r="AR21" i="89"/>
  <c r="D22" i="89"/>
  <c r="E22" i="89"/>
  <c r="F22" i="89"/>
  <c r="G22" i="89"/>
  <c r="H22" i="89"/>
  <c r="I22" i="89"/>
  <c r="J22" i="89"/>
  <c r="K22" i="89"/>
  <c r="L22" i="89"/>
  <c r="M22" i="89"/>
  <c r="N22" i="89"/>
  <c r="O22" i="89"/>
  <c r="P22" i="89"/>
  <c r="Q22" i="89"/>
  <c r="R22" i="89"/>
  <c r="S22" i="89"/>
  <c r="T22" i="89"/>
  <c r="U22" i="89"/>
  <c r="V22" i="89"/>
  <c r="W22" i="89"/>
  <c r="X22" i="89"/>
  <c r="Y22" i="89"/>
  <c r="Z22" i="89"/>
  <c r="AA22" i="89"/>
  <c r="AB22" i="89"/>
  <c r="AC22" i="89"/>
  <c r="AD22" i="89"/>
  <c r="AE22" i="89"/>
  <c r="AF22" i="89"/>
  <c r="AG22" i="89"/>
  <c r="AH22" i="89"/>
  <c r="AI22" i="89"/>
  <c r="AJ22" i="89"/>
  <c r="AK22" i="89"/>
  <c r="AL22" i="89"/>
  <c r="AM22" i="89"/>
  <c r="AN22" i="89"/>
  <c r="AO22" i="89"/>
  <c r="AP22" i="89"/>
  <c r="AQ22" i="89"/>
  <c r="AR22" i="89"/>
  <c r="D23" i="89"/>
  <c r="E23" i="89"/>
  <c r="F23" i="89"/>
  <c r="G23" i="89"/>
  <c r="H23" i="89"/>
  <c r="I23" i="89"/>
  <c r="J23" i="89"/>
  <c r="K23" i="89"/>
  <c r="L23" i="89"/>
  <c r="M23" i="89"/>
  <c r="N23" i="89"/>
  <c r="O23" i="89"/>
  <c r="P23" i="89"/>
  <c r="Q23" i="89"/>
  <c r="R23" i="89"/>
  <c r="S23" i="89"/>
  <c r="T23" i="89"/>
  <c r="U23" i="89"/>
  <c r="V23" i="89"/>
  <c r="W23" i="89"/>
  <c r="X23" i="89"/>
  <c r="Y23" i="89"/>
  <c r="Z23" i="89"/>
  <c r="AA23" i="89"/>
  <c r="AB23" i="89"/>
  <c r="AC23" i="89"/>
  <c r="AD23" i="89"/>
  <c r="AE23" i="89"/>
  <c r="AF23" i="89"/>
  <c r="AG23" i="89"/>
  <c r="AH23" i="89"/>
  <c r="AI23" i="89"/>
  <c r="AJ23" i="89"/>
  <c r="AK23" i="89"/>
  <c r="AL23" i="89"/>
  <c r="AM23" i="89"/>
  <c r="AN23" i="89"/>
  <c r="AO23" i="89"/>
  <c r="AP23" i="89"/>
  <c r="AQ23" i="89"/>
  <c r="AR23" i="89"/>
  <c r="D24" i="89"/>
  <c r="E24" i="89"/>
  <c r="F24" i="89"/>
  <c r="G24" i="89"/>
  <c r="H24" i="89"/>
  <c r="I24" i="89"/>
  <c r="J24" i="89"/>
  <c r="K24" i="89"/>
  <c r="L24" i="89"/>
  <c r="M24" i="89"/>
  <c r="N24" i="89"/>
  <c r="O24" i="89"/>
  <c r="P24" i="89"/>
  <c r="Q24" i="89"/>
  <c r="R24" i="89"/>
  <c r="S24" i="89"/>
  <c r="T24" i="89"/>
  <c r="U24" i="89"/>
  <c r="V24" i="89"/>
  <c r="W24" i="89"/>
  <c r="X24" i="89"/>
  <c r="Y24" i="89"/>
  <c r="Z24" i="89"/>
  <c r="AA24" i="89"/>
  <c r="AB24" i="89"/>
  <c r="AC24" i="89"/>
  <c r="AD24" i="89"/>
  <c r="AE24" i="89"/>
  <c r="AF24" i="89"/>
  <c r="AG24" i="89"/>
  <c r="AH24" i="89"/>
  <c r="AI24" i="89"/>
  <c r="AJ24" i="89"/>
  <c r="AK24" i="89"/>
  <c r="AL24" i="89"/>
  <c r="AM24" i="89"/>
  <c r="AN24" i="89"/>
  <c r="AO24" i="89"/>
  <c r="AP24" i="89"/>
  <c r="AQ24" i="89"/>
  <c r="AR24" i="89"/>
  <c r="D25" i="89"/>
  <c r="E25" i="89"/>
  <c r="F25" i="89"/>
  <c r="G25" i="89"/>
  <c r="H25" i="89"/>
  <c r="I25" i="89"/>
  <c r="J25" i="89"/>
  <c r="K25" i="89"/>
  <c r="L25" i="89"/>
  <c r="M25" i="89"/>
  <c r="N25" i="89"/>
  <c r="O25" i="89"/>
  <c r="P25" i="89"/>
  <c r="Q25" i="89"/>
  <c r="R25" i="89"/>
  <c r="S25" i="89"/>
  <c r="T25" i="89"/>
  <c r="U25" i="89"/>
  <c r="V25" i="89"/>
  <c r="W25" i="89"/>
  <c r="X25" i="89"/>
  <c r="Y25" i="89"/>
  <c r="Z25" i="89"/>
  <c r="AA25" i="89"/>
  <c r="AB25" i="89"/>
  <c r="AC25" i="89"/>
  <c r="AD25" i="89"/>
  <c r="AE25" i="89"/>
  <c r="AF25" i="89"/>
  <c r="AG25" i="89"/>
  <c r="AH25" i="89"/>
  <c r="AI25" i="89"/>
  <c r="AJ25" i="89"/>
  <c r="AK25" i="89"/>
  <c r="AL25" i="89"/>
  <c r="AM25" i="89"/>
  <c r="AN25" i="89"/>
  <c r="AO25" i="89"/>
  <c r="AP25" i="89"/>
  <c r="AQ25" i="89"/>
  <c r="AR25" i="89"/>
  <c r="D26" i="89"/>
  <c r="E26" i="89"/>
  <c r="F26" i="89"/>
  <c r="G26" i="89"/>
  <c r="H26" i="89"/>
  <c r="I26" i="89"/>
  <c r="J26" i="89"/>
  <c r="K26" i="89"/>
  <c r="L26" i="89"/>
  <c r="M26" i="89"/>
  <c r="N26" i="89"/>
  <c r="O26" i="89"/>
  <c r="P26" i="89"/>
  <c r="Q26" i="89"/>
  <c r="R26" i="89"/>
  <c r="S26" i="89"/>
  <c r="T26" i="89"/>
  <c r="U26" i="89"/>
  <c r="V26" i="89"/>
  <c r="W26" i="89"/>
  <c r="X26" i="89"/>
  <c r="Y26" i="89"/>
  <c r="Z26" i="89"/>
  <c r="AA26" i="89"/>
  <c r="AB26" i="89"/>
  <c r="AC26" i="89"/>
  <c r="AD26" i="89"/>
  <c r="AE26" i="89"/>
  <c r="AF26" i="89"/>
  <c r="AG26" i="89"/>
  <c r="AH26" i="89"/>
  <c r="AI26" i="89"/>
  <c r="AJ26" i="89"/>
  <c r="AK26" i="89"/>
  <c r="AL26" i="89"/>
  <c r="AM26" i="89"/>
  <c r="AN26" i="89"/>
  <c r="AO26" i="89"/>
  <c r="AP26" i="89"/>
  <c r="AQ26" i="89"/>
  <c r="AR26" i="89"/>
  <c r="D27" i="89"/>
  <c r="E27" i="89"/>
  <c r="F27" i="89"/>
  <c r="G27" i="89"/>
  <c r="H27" i="89"/>
  <c r="I27" i="89"/>
  <c r="J27" i="89"/>
  <c r="K27" i="89"/>
  <c r="L27" i="89"/>
  <c r="M27" i="89"/>
  <c r="N27" i="89"/>
  <c r="O27" i="89"/>
  <c r="P27" i="89"/>
  <c r="Q27" i="89"/>
  <c r="R27" i="89"/>
  <c r="S27" i="89"/>
  <c r="T27" i="89"/>
  <c r="U27" i="89"/>
  <c r="V27" i="89"/>
  <c r="W27" i="89"/>
  <c r="X27" i="89"/>
  <c r="Y27" i="89"/>
  <c r="Z27" i="89"/>
  <c r="AA27" i="89"/>
  <c r="AB27" i="89"/>
  <c r="AC27" i="89"/>
  <c r="AD27" i="89"/>
  <c r="AE27" i="89"/>
  <c r="AF27" i="89"/>
  <c r="AG27" i="89"/>
  <c r="AH27" i="89"/>
  <c r="AI27" i="89"/>
  <c r="AJ27" i="89"/>
  <c r="AK27" i="89"/>
  <c r="AL27" i="89"/>
  <c r="AM27" i="89"/>
  <c r="AN27" i="89"/>
  <c r="AO27" i="89"/>
  <c r="AP27" i="89"/>
  <c r="AQ27" i="89"/>
  <c r="AR27" i="89"/>
  <c r="D28" i="89"/>
  <c r="E28" i="89"/>
  <c r="F28" i="89"/>
  <c r="G28" i="89"/>
  <c r="H28" i="89"/>
  <c r="I28" i="89"/>
  <c r="J28" i="89"/>
  <c r="K28" i="89"/>
  <c r="L28" i="89"/>
  <c r="M28" i="89"/>
  <c r="N28" i="89"/>
  <c r="O28" i="89"/>
  <c r="P28" i="89"/>
  <c r="Q28" i="89"/>
  <c r="R28" i="89"/>
  <c r="S28" i="89"/>
  <c r="T28" i="89"/>
  <c r="U28" i="89"/>
  <c r="V28" i="89"/>
  <c r="W28" i="89"/>
  <c r="X28" i="89"/>
  <c r="Y28" i="89"/>
  <c r="Z28" i="89"/>
  <c r="AA28" i="89"/>
  <c r="AB28" i="89"/>
  <c r="AC28" i="89"/>
  <c r="AD28" i="89"/>
  <c r="AE28" i="89"/>
  <c r="AF28" i="89"/>
  <c r="AG28" i="89"/>
  <c r="AH28" i="89"/>
  <c r="AI28" i="89"/>
  <c r="AJ28" i="89"/>
  <c r="AK28" i="89"/>
  <c r="AL28" i="89"/>
  <c r="AM28" i="89"/>
  <c r="AN28" i="89"/>
  <c r="AO28" i="89"/>
  <c r="AP28" i="89"/>
  <c r="AQ28" i="89"/>
  <c r="AR28" i="89"/>
  <c r="D29" i="89"/>
  <c r="E29" i="89"/>
  <c r="F29" i="89"/>
  <c r="G29" i="89"/>
  <c r="H29" i="89"/>
  <c r="I29" i="89"/>
  <c r="J29" i="89"/>
  <c r="K29" i="89"/>
  <c r="L29" i="89"/>
  <c r="M29" i="89"/>
  <c r="N29" i="89"/>
  <c r="O29" i="89"/>
  <c r="P29" i="89"/>
  <c r="Q29" i="89"/>
  <c r="R29" i="89"/>
  <c r="S29" i="89"/>
  <c r="T29" i="89"/>
  <c r="V29" i="89"/>
  <c r="W29" i="89"/>
  <c r="X29" i="89"/>
  <c r="Y29" i="89"/>
  <c r="Z29" i="89"/>
  <c r="AA29" i="89"/>
  <c r="AB29" i="89"/>
  <c r="AC29" i="89"/>
  <c r="AD29" i="89"/>
  <c r="AE29" i="89"/>
  <c r="AF29" i="89"/>
  <c r="AG29" i="89"/>
  <c r="AH29" i="89"/>
  <c r="AI29" i="89"/>
  <c r="AJ29" i="89"/>
  <c r="AL29" i="89"/>
  <c r="AM29" i="89"/>
  <c r="AN29" i="89"/>
  <c r="AO29" i="89"/>
  <c r="AP29" i="89"/>
  <c r="AQ29" i="89"/>
  <c r="AR29" i="89"/>
  <c r="D30" i="89"/>
  <c r="E30" i="89"/>
  <c r="F30" i="89"/>
  <c r="G30" i="89"/>
  <c r="H30" i="89"/>
  <c r="I30" i="89"/>
  <c r="J30" i="89"/>
  <c r="K30" i="89"/>
  <c r="L30" i="89"/>
  <c r="M30" i="89"/>
  <c r="N30" i="89"/>
  <c r="O30" i="89"/>
  <c r="P30" i="89"/>
  <c r="Q30" i="89"/>
  <c r="R30" i="89"/>
  <c r="S30" i="89"/>
  <c r="T30" i="89"/>
  <c r="U30" i="89"/>
  <c r="V30" i="89"/>
  <c r="W30" i="89"/>
  <c r="X30" i="89"/>
  <c r="Y30" i="89"/>
  <c r="Z30" i="89"/>
  <c r="AA30" i="89"/>
  <c r="AB30" i="89"/>
  <c r="AC30" i="89"/>
  <c r="AD30" i="89"/>
  <c r="AE30" i="89"/>
  <c r="AF30" i="89"/>
  <c r="AG30" i="89"/>
  <c r="AH30" i="89"/>
  <c r="AI30" i="89"/>
  <c r="AJ30" i="89"/>
  <c r="AK30" i="89"/>
  <c r="AL30" i="89"/>
  <c r="AM30" i="89"/>
  <c r="AN30" i="89"/>
  <c r="AO30" i="89"/>
  <c r="AP30" i="89"/>
  <c r="AQ30" i="89"/>
  <c r="AR30" i="89"/>
  <c r="D31" i="89"/>
  <c r="E31" i="89"/>
  <c r="F31" i="89"/>
  <c r="G31" i="89"/>
  <c r="H31" i="89"/>
  <c r="I31" i="89"/>
  <c r="J31" i="89"/>
  <c r="K31" i="89"/>
  <c r="L31" i="89"/>
  <c r="M31" i="89"/>
  <c r="N31" i="89"/>
  <c r="O31" i="89"/>
  <c r="P31" i="89"/>
  <c r="Q31" i="89"/>
  <c r="R31" i="89"/>
  <c r="S31" i="89"/>
  <c r="T31" i="89"/>
  <c r="U31" i="89"/>
  <c r="V31" i="89"/>
  <c r="W31" i="89"/>
  <c r="X31" i="89"/>
  <c r="Y31" i="89"/>
  <c r="Z31" i="89"/>
  <c r="AA31" i="89"/>
  <c r="AB31" i="89"/>
  <c r="AC31" i="89"/>
  <c r="AD31" i="89"/>
  <c r="AE31" i="89"/>
  <c r="AF31" i="89"/>
  <c r="AG31" i="89"/>
  <c r="AH31" i="89"/>
  <c r="AI31" i="89"/>
  <c r="AJ31" i="89"/>
  <c r="AK31" i="89"/>
  <c r="AL31" i="89"/>
  <c r="AM31" i="89"/>
  <c r="AN31" i="89"/>
  <c r="AO31" i="89"/>
  <c r="AP31" i="89"/>
  <c r="AQ31" i="89"/>
  <c r="AR31" i="89"/>
  <c r="D32" i="89"/>
  <c r="E32" i="89"/>
  <c r="F32" i="89"/>
  <c r="G32" i="89"/>
  <c r="H32" i="89"/>
  <c r="I32" i="89"/>
  <c r="J32" i="89"/>
  <c r="K32" i="89"/>
  <c r="L32" i="89"/>
  <c r="M32" i="89"/>
  <c r="N32" i="89"/>
  <c r="O32" i="89"/>
  <c r="P32" i="89"/>
  <c r="Q32" i="89"/>
  <c r="R32" i="89"/>
  <c r="S32" i="89"/>
  <c r="T32" i="89"/>
  <c r="U32" i="89"/>
  <c r="V32" i="89"/>
  <c r="W32" i="89"/>
  <c r="X32" i="89"/>
  <c r="Y32" i="89"/>
  <c r="Z32" i="89"/>
  <c r="AA32" i="89"/>
  <c r="AB32" i="89"/>
  <c r="AC32" i="89"/>
  <c r="AD32" i="89"/>
  <c r="AE32" i="89"/>
  <c r="AF32" i="89"/>
  <c r="AG32" i="89"/>
  <c r="AH32" i="89"/>
  <c r="AI32" i="89"/>
  <c r="AJ32" i="89"/>
  <c r="AK32" i="89"/>
  <c r="AL32" i="89"/>
  <c r="AM32" i="89"/>
  <c r="AN32" i="89"/>
  <c r="AO32" i="89"/>
  <c r="AP32" i="89"/>
  <c r="AQ32" i="89"/>
  <c r="AR32" i="89"/>
  <c r="D33" i="89"/>
  <c r="E33" i="89"/>
  <c r="F33" i="89"/>
  <c r="G33" i="89"/>
  <c r="H33" i="89"/>
  <c r="I33" i="89"/>
  <c r="J33" i="89"/>
  <c r="K33" i="89"/>
  <c r="L33" i="89"/>
  <c r="M33" i="89"/>
  <c r="N33" i="89"/>
  <c r="O33" i="89"/>
  <c r="P33" i="89"/>
  <c r="Q33" i="89"/>
  <c r="R33" i="89"/>
  <c r="S33" i="89"/>
  <c r="T33" i="89"/>
  <c r="U33" i="89"/>
  <c r="V33" i="89"/>
  <c r="W33" i="89"/>
  <c r="X33" i="89"/>
  <c r="Y33" i="89"/>
  <c r="Z33" i="89"/>
  <c r="AA33" i="89"/>
  <c r="AB33" i="89"/>
  <c r="AC33" i="89"/>
  <c r="AD33" i="89"/>
  <c r="AE33" i="89"/>
  <c r="AF33" i="89"/>
  <c r="AG33" i="89"/>
  <c r="AH33" i="89"/>
  <c r="AI33" i="89"/>
  <c r="AJ33" i="89"/>
  <c r="AK33" i="89"/>
  <c r="AL33" i="89"/>
  <c r="AM33" i="89"/>
  <c r="AN33" i="89"/>
  <c r="AO33" i="89"/>
  <c r="AP33" i="89"/>
  <c r="AQ33" i="89"/>
  <c r="AR33" i="89"/>
  <c r="D34" i="89"/>
  <c r="E34" i="89"/>
  <c r="F34" i="89"/>
  <c r="G34" i="89"/>
  <c r="H34" i="89"/>
  <c r="I34" i="89"/>
  <c r="J34" i="89"/>
  <c r="K34" i="89"/>
  <c r="L34" i="89"/>
  <c r="M34" i="89"/>
  <c r="N34" i="89"/>
  <c r="O34" i="89"/>
  <c r="P34" i="89"/>
  <c r="Q34" i="89"/>
  <c r="R34" i="89"/>
  <c r="S34" i="89"/>
  <c r="T34" i="89"/>
  <c r="U34" i="89"/>
  <c r="V34" i="89"/>
  <c r="W34" i="89"/>
  <c r="X34" i="89"/>
  <c r="Y34" i="89"/>
  <c r="Z34" i="89"/>
  <c r="AA34" i="89"/>
  <c r="AB34" i="89"/>
  <c r="AC34" i="89"/>
  <c r="AD34" i="89"/>
  <c r="AE34" i="89"/>
  <c r="AF34" i="89"/>
  <c r="AG34" i="89"/>
  <c r="AH34" i="89"/>
  <c r="AI34" i="89"/>
  <c r="AJ34" i="89"/>
  <c r="AK34" i="89"/>
  <c r="AL34" i="89"/>
  <c r="AM34" i="89"/>
  <c r="AN34" i="89"/>
  <c r="AO34" i="89"/>
  <c r="AP34" i="89"/>
  <c r="AQ34" i="89"/>
  <c r="AR34" i="89"/>
  <c r="D35" i="89"/>
  <c r="E35" i="89"/>
  <c r="F35" i="89"/>
  <c r="G35" i="89"/>
  <c r="H35" i="89"/>
  <c r="I35" i="89"/>
  <c r="J35" i="89"/>
  <c r="K35" i="89"/>
  <c r="L35" i="89"/>
  <c r="M35" i="89"/>
  <c r="N35" i="89"/>
  <c r="O35" i="89"/>
  <c r="P35" i="89"/>
  <c r="Q35" i="89"/>
  <c r="R35" i="89"/>
  <c r="S35" i="89"/>
  <c r="T35" i="89"/>
  <c r="U35" i="89"/>
  <c r="V35" i="89"/>
  <c r="W35" i="89"/>
  <c r="X35" i="89"/>
  <c r="Y35" i="89"/>
  <c r="Z35" i="89"/>
  <c r="AA35" i="89"/>
  <c r="AB35" i="89"/>
  <c r="AC35" i="89"/>
  <c r="AD35" i="89"/>
  <c r="AE35" i="89"/>
  <c r="AF35" i="89"/>
  <c r="AG35" i="89"/>
  <c r="AH35" i="89"/>
  <c r="AI35" i="89"/>
  <c r="AJ35" i="89"/>
  <c r="AK35" i="89"/>
  <c r="AL35" i="89"/>
  <c r="AM35" i="89"/>
  <c r="AN35" i="89"/>
  <c r="AO35" i="89"/>
  <c r="AP35" i="89"/>
  <c r="AQ35" i="89"/>
  <c r="AR35" i="89"/>
  <c r="D36" i="89"/>
  <c r="E36" i="89"/>
  <c r="F36" i="89"/>
  <c r="G36" i="89"/>
  <c r="H36" i="89"/>
  <c r="I36" i="89"/>
  <c r="J36" i="89"/>
  <c r="K36" i="89"/>
  <c r="L36" i="89"/>
  <c r="M36" i="89"/>
  <c r="N36" i="89"/>
  <c r="O36" i="89"/>
  <c r="P36" i="89"/>
  <c r="Q36" i="89"/>
  <c r="R36" i="89"/>
  <c r="S36" i="89"/>
  <c r="T36" i="89"/>
  <c r="U36" i="89"/>
  <c r="V36" i="89"/>
  <c r="W36" i="89"/>
  <c r="X36" i="89"/>
  <c r="Y36" i="89"/>
  <c r="Z36" i="89"/>
  <c r="AA36" i="89"/>
  <c r="AB36" i="89"/>
  <c r="AC36" i="89"/>
  <c r="AD36" i="89"/>
  <c r="AE36" i="89"/>
  <c r="AF36" i="89"/>
  <c r="AG36" i="89"/>
  <c r="AH36" i="89"/>
  <c r="AI36" i="89"/>
  <c r="AJ36" i="89"/>
  <c r="AK36" i="89"/>
  <c r="AL36" i="89"/>
  <c r="AM36" i="89"/>
  <c r="AN36" i="89"/>
  <c r="AO36" i="89"/>
  <c r="AP36" i="89"/>
  <c r="AQ36" i="89"/>
  <c r="AR36" i="89"/>
  <c r="D37" i="89"/>
  <c r="E37" i="89"/>
  <c r="F37" i="89"/>
  <c r="G37" i="89"/>
  <c r="H37" i="89"/>
  <c r="I37" i="89"/>
  <c r="J37" i="89"/>
  <c r="K37" i="89"/>
  <c r="L37" i="89"/>
  <c r="M37" i="89"/>
  <c r="N37" i="89"/>
  <c r="O37" i="89"/>
  <c r="P37" i="89"/>
  <c r="Q37" i="89"/>
  <c r="R37" i="89"/>
  <c r="S37" i="89"/>
  <c r="T37" i="89"/>
  <c r="U37" i="89"/>
  <c r="V37" i="89"/>
  <c r="W37" i="89"/>
  <c r="X37" i="89"/>
  <c r="Y37" i="89"/>
  <c r="Z37" i="89"/>
  <c r="AA37" i="89"/>
  <c r="AB37" i="89"/>
  <c r="AC37" i="89"/>
  <c r="AD37" i="89"/>
  <c r="AE37" i="89"/>
  <c r="AF37" i="89"/>
  <c r="AG37" i="89"/>
  <c r="AH37" i="89"/>
  <c r="AI37" i="89"/>
  <c r="AJ37" i="89"/>
  <c r="AK37" i="89"/>
  <c r="AL37" i="89"/>
  <c r="AM37" i="89"/>
  <c r="AN37" i="89"/>
  <c r="AO37" i="89"/>
  <c r="AP37" i="89"/>
  <c r="AQ37" i="89"/>
  <c r="AR37" i="89"/>
  <c r="D38" i="89"/>
  <c r="E38" i="89"/>
  <c r="F38" i="89"/>
  <c r="G38" i="89"/>
  <c r="H38" i="89"/>
  <c r="I38" i="89"/>
  <c r="J38" i="89"/>
  <c r="K38" i="89"/>
  <c r="L38" i="89"/>
  <c r="M38" i="89"/>
  <c r="N38" i="89"/>
  <c r="O38" i="89"/>
  <c r="P38" i="89"/>
  <c r="Q38" i="89"/>
  <c r="R38" i="89"/>
  <c r="S38" i="89"/>
  <c r="T38" i="89"/>
  <c r="U38" i="89"/>
  <c r="V38" i="89"/>
  <c r="W38" i="89"/>
  <c r="X38" i="89"/>
  <c r="Y38" i="89"/>
  <c r="Z38" i="89"/>
  <c r="AA38" i="89"/>
  <c r="AB38" i="89"/>
  <c r="AC38" i="89"/>
  <c r="AD38" i="89"/>
  <c r="AE38" i="89"/>
  <c r="AF38" i="89"/>
  <c r="AG38" i="89"/>
  <c r="AH38" i="89"/>
  <c r="AI38" i="89"/>
  <c r="AJ38" i="89"/>
  <c r="AK38" i="89"/>
  <c r="AL38" i="89"/>
  <c r="AM38" i="89"/>
  <c r="AN38" i="89"/>
  <c r="AO38" i="89"/>
  <c r="AP38" i="89"/>
  <c r="AQ38" i="89"/>
  <c r="AR38" i="89"/>
  <c r="D39" i="89"/>
  <c r="E39" i="89"/>
  <c r="F39" i="89"/>
  <c r="G39" i="89"/>
  <c r="H39" i="89"/>
  <c r="I39" i="89"/>
  <c r="J39" i="89"/>
  <c r="K39" i="89"/>
  <c r="L39" i="89"/>
  <c r="M39" i="89"/>
  <c r="N39" i="89"/>
  <c r="O39" i="89"/>
  <c r="P39" i="89"/>
  <c r="Q39" i="89"/>
  <c r="R39" i="89"/>
  <c r="S39" i="89"/>
  <c r="T39" i="89"/>
  <c r="U39" i="89"/>
  <c r="V39" i="89"/>
  <c r="W39" i="89"/>
  <c r="X39" i="89"/>
  <c r="Y39" i="89"/>
  <c r="Z39" i="89"/>
  <c r="AA39" i="89"/>
  <c r="AB39" i="89"/>
  <c r="AC39" i="89"/>
  <c r="AD39" i="89"/>
  <c r="AE39" i="89"/>
  <c r="AF39" i="89"/>
  <c r="AG39" i="89"/>
  <c r="AH39" i="89"/>
  <c r="AI39" i="89"/>
  <c r="AJ39" i="89"/>
  <c r="AK39" i="89"/>
  <c r="AL39" i="89"/>
  <c r="AM39" i="89"/>
  <c r="AN39" i="89"/>
  <c r="AO39" i="89"/>
  <c r="AP39" i="89"/>
  <c r="AQ39" i="89"/>
  <c r="AR39" i="89"/>
  <c r="D40" i="89"/>
  <c r="E40" i="89"/>
  <c r="F40" i="89"/>
  <c r="G40" i="89"/>
  <c r="H40" i="89"/>
  <c r="I40" i="89"/>
  <c r="J40" i="89"/>
  <c r="K40" i="89"/>
  <c r="L40" i="89"/>
  <c r="M40" i="89"/>
  <c r="N40" i="89"/>
  <c r="O40" i="89"/>
  <c r="P40" i="89"/>
  <c r="Q40" i="89"/>
  <c r="R40" i="89"/>
  <c r="S40" i="89"/>
  <c r="T40" i="89"/>
  <c r="U40" i="89"/>
  <c r="V40" i="89"/>
  <c r="W40" i="89"/>
  <c r="X40" i="89"/>
  <c r="Y40" i="89"/>
  <c r="Z40" i="89"/>
  <c r="AA40" i="89"/>
  <c r="AB40" i="89"/>
  <c r="AC40" i="89"/>
  <c r="AD40" i="89"/>
  <c r="AE40" i="89"/>
  <c r="AF40" i="89"/>
  <c r="AG40" i="89"/>
  <c r="AH40" i="89"/>
  <c r="AI40" i="89"/>
  <c r="AJ40" i="89"/>
  <c r="AK40" i="89"/>
  <c r="AL40" i="89"/>
  <c r="AM40" i="89"/>
  <c r="AN40" i="89"/>
  <c r="AO40" i="89"/>
  <c r="AP40" i="89"/>
  <c r="AQ40" i="89"/>
  <c r="AR40" i="89"/>
  <c r="E41" i="89"/>
  <c r="F41" i="89"/>
  <c r="G41" i="89"/>
  <c r="H41" i="89"/>
  <c r="I41" i="89"/>
  <c r="N41" i="89"/>
  <c r="O41" i="89"/>
  <c r="P41" i="89"/>
  <c r="Q41" i="89"/>
  <c r="U41" i="89"/>
  <c r="V41" i="89"/>
  <c r="W41" i="89"/>
  <c r="X41" i="89"/>
  <c r="Y41" i="89"/>
  <c r="AB41" i="89"/>
  <c r="AD41" i="89"/>
  <c r="AE41" i="89"/>
  <c r="AF41" i="89"/>
  <c r="AG41" i="89"/>
  <c r="AJ41" i="89"/>
  <c r="AK41" i="89"/>
  <c r="AL41" i="89"/>
  <c r="AM41" i="89"/>
  <c r="AN41" i="89"/>
  <c r="AR41" i="89"/>
  <c r="D42" i="89"/>
  <c r="E42" i="89"/>
  <c r="F42" i="89"/>
  <c r="G42" i="89"/>
  <c r="H42" i="89"/>
  <c r="I42" i="89"/>
  <c r="J42" i="89"/>
  <c r="K42" i="89"/>
  <c r="L42" i="89"/>
  <c r="M42" i="89"/>
  <c r="N42" i="89"/>
  <c r="O42" i="89"/>
  <c r="P42" i="89"/>
  <c r="Q42" i="89"/>
  <c r="R42" i="89"/>
  <c r="S42" i="89"/>
  <c r="T42" i="89"/>
  <c r="U42" i="89"/>
  <c r="V42" i="89"/>
  <c r="W42" i="89"/>
  <c r="X42" i="89"/>
  <c r="Y42" i="89"/>
  <c r="Z42" i="89"/>
  <c r="AA42" i="89"/>
  <c r="AB42" i="89"/>
  <c r="AC42" i="89"/>
  <c r="AD42" i="89"/>
  <c r="AE42" i="89"/>
  <c r="AF42" i="89"/>
  <c r="AG42" i="89"/>
  <c r="AH42" i="89"/>
  <c r="AI42" i="89"/>
  <c r="AJ42" i="89"/>
  <c r="AK42" i="89"/>
  <c r="AL42" i="89"/>
  <c r="AM42" i="89"/>
  <c r="AN42" i="89"/>
  <c r="AO42" i="89"/>
  <c r="AP42" i="89"/>
  <c r="AQ42" i="89"/>
  <c r="AR42" i="89"/>
  <c r="E43" i="89"/>
  <c r="F43" i="89"/>
  <c r="H43" i="89"/>
  <c r="O43" i="89"/>
  <c r="P43" i="89"/>
  <c r="V43" i="89"/>
  <c r="X43" i="89"/>
  <c r="AE43" i="89"/>
  <c r="AG43" i="89"/>
  <c r="AJ43" i="89"/>
  <c r="AL43" i="89"/>
  <c r="AR43" i="89"/>
  <c r="D44" i="89"/>
  <c r="E44" i="89"/>
  <c r="F44" i="89"/>
  <c r="G44" i="89"/>
  <c r="H44" i="89"/>
  <c r="I44" i="89"/>
  <c r="J44" i="89"/>
  <c r="K44" i="89"/>
  <c r="L44" i="89"/>
  <c r="M44" i="89"/>
  <c r="N44" i="89"/>
  <c r="O44" i="89"/>
  <c r="P44" i="89"/>
  <c r="Q44" i="89"/>
  <c r="R44" i="89"/>
  <c r="S44" i="89"/>
  <c r="T44" i="89"/>
  <c r="U44" i="89"/>
  <c r="V44" i="89"/>
  <c r="W44" i="89"/>
  <c r="X44" i="89"/>
  <c r="Y44" i="89"/>
  <c r="Z44" i="89"/>
  <c r="AA44" i="89"/>
  <c r="AB44" i="89"/>
  <c r="AC44" i="89"/>
  <c r="AD44" i="89"/>
  <c r="AE44" i="89"/>
  <c r="AF44" i="89"/>
  <c r="AG44" i="89"/>
  <c r="AH44" i="89"/>
  <c r="AI44" i="89"/>
  <c r="AJ44" i="89"/>
  <c r="AK44" i="89"/>
  <c r="AL44" i="89"/>
  <c r="AM44" i="89"/>
  <c r="AN44" i="89"/>
  <c r="AO44" i="89"/>
  <c r="AP44" i="89"/>
  <c r="AQ44" i="89"/>
  <c r="AR44" i="89"/>
  <c r="E45" i="89"/>
  <c r="F15" i="81"/>
  <c r="E18" i="81"/>
  <c r="F18" i="81"/>
  <c r="E19" i="81"/>
  <c r="F19" i="81"/>
  <c r="E20" i="81"/>
  <c r="F20" i="81"/>
  <c r="E24" i="81"/>
  <c r="F24" i="81"/>
  <c r="E25" i="81"/>
  <c r="F25" i="81"/>
  <c r="E31" i="81"/>
  <c r="F31" i="81"/>
  <c r="G31" i="81"/>
  <c r="H31" i="81"/>
  <c r="I31" i="81"/>
  <c r="AK48" i="37" l="1"/>
  <c r="AK29" i="89"/>
  <c r="AD43" i="89"/>
  <c r="AD50" i="37"/>
  <c r="AD45" i="89" s="1"/>
  <c r="AN43" i="89"/>
  <c r="AF43" i="89"/>
  <c r="AO41" i="89"/>
  <c r="AO48" i="37"/>
  <c r="AB43" i="89"/>
  <c r="I43" i="89"/>
  <c r="Y43" i="89"/>
  <c r="N43" i="89"/>
  <c r="N50" i="37"/>
  <c r="N45" i="89" s="1"/>
  <c r="AM43" i="89"/>
  <c r="U48" i="37"/>
  <c r="T48" i="37"/>
  <c r="T41" i="89"/>
  <c r="AC48" i="37"/>
  <c r="AC41" i="89"/>
  <c r="M41" i="89"/>
  <c r="M48" i="37"/>
  <c r="Q43" i="89"/>
  <c r="AP41" i="89"/>
  <c r="AP48" i="37"/>
  <c r="AH41" i="89"/>
  <c r="AH48" i="37"/>
  <c r="Z48" i="37"/>
  <c r="Z41" i="89"/>
  <c r="R48" i="37"/>
  <c r="R41" i="89"/>
  <c r="J48" i="37"/>
  <c r="J41" i="89"/>
  <c r="J48" i="36"/>
  <c r="J46" i="88"/>
  <c r="F46" i="76"/>
  <c r="M43" i="76"/>
  <c r="M43" i="86" s="1"/>
  <c r="I48" i="87"/>
  <c r="L28" i="35"/>
  <c r="E48" i="76"/>
  <c r="E46" i="86"/>
  <c r="J44" i="84"/>
  <c r="J50" i="32"/>
  <c r="J50" i="84" s="1"/>
  <c r="M42" i="84"/>
  <c r="G22" i="31"/>
  <c r="G22" i="83" s="1"/>
  <c r="G19" i="83"/>
  <c r="I16" i="83"/>
  <c r="I22" i="31"/>
  <c r="I22" i="83" s="1"/>
  <c r="D13" i="83"/>
  <c r="D22" i="31"/>
  <c r="G48" i="37"/>
  <c r="K37" i="88"/>
  <c r="J48" i="35"/>
  <c r="J46" i="87"/>
  <c r="H46" i="35"/>
  <c r="J34" i="35"/>
  <c r="J34" i="87" s="1"/>
  <c r="H50" i="76"/>
  <c r="H50" i="86" s="1"/>
  <c r="H48" i="86"/>
  <c r="AN34" i="33"/>
  <c r="AN34" i="85" s="1"/>
  <c r="AN31" i="85"/>
  <c r="AF34" i="33"/>
  <c r="AF34" i="85" s="1"/>
  <c r="AF31" i="85"/>
  <c r="X34" i="33"/>
  <c r="X34" i="85" s="1"/>
  <c r="X31" i="85"/>
  <c r="P34" i="33"/>
  <c r="P34" i="85" s="1"/>
  <c r="P31" i="85"/>
  <c r="H34" i="33"/>
  <c r="H34" i="85" s="1"/>
  <c r="H31" i="85"/>
  <c r="AO28" i="85"/>
  <c r="AO34" i="33"/>
  <c r="AO34" i="85" s="1"/>
  <c r="AG28" i="85"/>
  <c r="AG34" i="33"/>
  <c r="Y28" i="85"/>
  <c r="Y34" i="33"/>
  <c r="Y34" i="85" s="1"/>
  <c r="Q28" i="85"/>
  <c r="Q34" i="33"/>
  <c r="Q34" i="85" s="1"/>
  <c r="I28" i="85"/>
  <c r="I34" i="33"/>
  <c r="I34" i="85" s="1"/>
  <c r="I48" i="36"/>
  <c r="I46" i="88"/>
  <c r="G48" i="36"/>
  <c r="G46" i="88"/>
  <c r="K48" i="76"/>
  <c r="K46" i="86"/>
  <c r="H34" i="31"/>
  <c r="H34" i="83" s="1"/>
  <c r="H28" i="83"/>
  <c r="J25" i="83"/>
  <c r="J34" i="31"/>
  <c r="J34" i="83" s="1"/>
  <c r="H40" i="88"/>
  <c r="H46" i="36"/>
  <c r="F46" i="87"/>
  <c r="F48" i="35"/>
  <c r="L26" i="87"/>
  <c r="M26" i="36"/>
  <c r="M26" i="88" s="1"/>
  <c r="L25" i="35"/>
  <c r="L25" i="87" s="1"/>
  <c r="J48" i="76"/>
  <c r="J46" i="86"/>
  <c r="AN22" i="33"/>
  <c r="AN22" i="85" s="1"/>
  <c r="AN16" i="85"/>
  <c r="AF22" i="33"/>
  <c r="AF22" i="85" s="1"/>
  <c r="AF16" i="85"/>
  <c r="X22" i="33"/>
  <c r="X22" i="85" s="1"/>
  <c r="X16" i="85"/>
  <c r="P22" i="33"/>
  <c r="P22" i="85" s="1"/>
  <c r="P16" i="85"/>
  <c r="H22" i="33"/>
  <c r="H22" i="85" s="1"/>
  <c r="H16" i="85"/>
  <c r="AO22" i="33"/>
  <c r="AO22" i="85" s="1"/>
  <c r="AO13" i="85"/>
  <c r="AG22" i="33"/>
  <c r="AG22" i="85" s="1"/>
  <c r="AG13" i="85"/>
  <c r="Y22" i="33"/>
  <c r="Y22" i="85" s="1"/>
  <c r="Y13" i="85"/>
  <c r="Q22" i="33"/>
  <c r="Q22" i="85" s="1"/>
  <c r="Q13" i="85"/>
  <c r="I22" i="33"/>
  <c r="I22" i="85" s="1"/>
  <c r="I13" i="85"/>
  <c r="L34" i="30"/>
  <c r="L34" i="82" s="1"/>
  <c r="L31" i="82"/>
  <c r="D34" i="30"/>
  <c r="D31" i="82"/>
  <c r="M31" i="30"/>
  <c r="M31" i="82" s="1"/>
  <c r="G28" i="82"/>
  <c r="M28" i="30"/>
  <c r="M28" i="82" s="1"/>
  <c r="G34" i="30"/>
  <c r="G34" i="82" s="1"/>
  <c r="AQ46" i="37"/>
  <c r="AI46" i="37"/>
  <c r="AA46" i="37"/>
  <c r="S46" i="37"/>
  <c r="K46" i="37"/>
  <c r="L46" i="37"/>
  <c r="D46" i="37"/>
  <c r="E46" i="35"/>
  <c r="E43" i="87"/>
  <c r="L43" i="35"/>
  <c r="G34" i="35"/>
  <c r="G34" i="87" s="1"/>
  <c r="G31" i="87"/>
  <c r="L31" i="35"/>
  <c r="L31" i="87" s="1"/>
  <c r="I48" i="86"/>
  <c r="F50" i="31"/>
  <c r="F50" i="83" s="1"/>
  <c r="F41" i="83"/>
  <c r="K50" i="30"/>
  <c r="K50" i="82" s="1"/>
  <c r="K47" i="82"/>
  <c r="M46" i="82"/>
  <c r="M46" i="32"/>
  <c r="M46" i="84" s="1"/>
  <c r="F44" i="82"/>
  <c r="F50" i="30"/>
  <c r="F50" i="82" s="1"/>
  <c r="D46" i="36"/>
  <c r="D43" i="88"/>
  <c r="I31" i="88"/>
  <c r="I34" i="36"/>
  <c r="I34" i="88" s="1"/>
  <c r="M44" i="36"/>
  <c r="M44" i="88" s="1"/>
  <c r="L44" i="87"/>
  <c r="D48" i="35"/>
  <c r="D46" i="87"/>
  <c r="G50" i="76"/>
  <c r="G50" i="86" s="1"/>
  <c r="G48" i="86"/>
  <c r="H28" i="86"/>
  <c r="M28" i="76"/>
  <c r="M28" i="86" s="1"/>
  <c r="Z34" i="33"/>
  <c r="Z34" i="85" s="1"/>
  <c r="K13" i="32"/>
  <c r="K13" i="84" s="1"/>
  <c r="E13" i="84"/>
  <c r="W48" i="37"/>
  <c r="K46" i="36"/>
  <c r="K48" i="35"/>
  <c r="K46" i="87"/>
  <c r="D48" i="76"/>
  <c r="M38" i="36"/>
  <c r="M38" i="88" s="1"/>
  <c r="M38" i="86"/>
  <c r="M37" i="76"/>
  <c r="M37" i="86" s="1"/>
  <c r="L34" i="76"/>
  <c r="L34" i="86" s="1"/>
  <c r="L31" i="86"/>
  <c r="M31" i="76"/>
  <c r="M31" i="86" s="1"/>
  <c r="D34" i="76"/>
  <c r="D31" i="86"/>
  <c r="AM19" i="85"/>
  <c r="AE19" i="85"/>
  <c r="W19" i="85"/>
  <c r="O19" i="85"/>
  <c r="M14" i="32"/>
  <c r="K14" i="84"/>
  <c r="F31" i="84"/>
  <c r="F34" i="32"/>
  <c r="F34" i="84" s="1"/>
  <c r="M19" i="84"/>
  <c r="K50" i="31"/>
  <c r="K50" i="83" s="1"/>
  <c r="K44" i="83"/>
  <c r="L41" i="31"/>
  <c r="L41" i="83" s="1"/>
  <c r="E34" i="31"/>
  <c r="E34" i="83" s="1"/>
  <c r="E31" i="83"/>
  <c r="G34" i="31"/>
  <c r="G34" i="83" s="1"/>
  <c r="G28" i="83"/>
  <c r="F22" i="31"/>
  <c r="F22" i="83" s="1"/>
  <c r="F19" i="83"/>
  <c r="L19" i="31"/>
  <c r="L19" i="83" s="1"/>
  <c r="J50" i="30"/>
  <c r="J50" i="82" s="1"/>
  <c r="J47" i="82"/>
  <c r="M45" i="82"/>
  <c r="M45" i="32"/>
  <c r="K34" i="30"/>
  <c r="K34" i="82" s="1"/>
  <c r="K31" i="82"/>
  <c r="M30" i="82"/>
  <c r="M30" i="32"/>
  <c r="M30" i="84" s="1"/>
  <c r="F46" i="88"/>
  <c r="M41" i="36"/>
  <c r="M41" i="88" s="1"/>
  <c r="G48" i="35"/>
  <c r="AM50" i="33"/>
  <c r="AM50" i="85" s="1"/>
  <c r="AE50" i="33"/>
  <c r="AE50" i="85" s="1"/>
  <c r="W50" i="33"/>
  <c r="W50" i="85" s="1"/>
  <c r="O50" i="33"/>
  <c r="O50" i="85" s="1"/>
  <c r="G50" i="33"/>
  <c r="G50" i="85" s="1"/>
  <c r="AN50" i="33"/>
  <c r="AN50" i="85" s="1"/>
  <c r="AF50" i="33"/>
  <c r="AF50" i="85" s="1"/>
  <c r="X50" i="33"/>
  <c r="P50" i="33"/>
  <c r="P50" i="85" s="1"/>
  <c r="H50" i="33"/>
  <c r="H50" i="85" s="1"/>
  <c r="AK22" i="33"/>
  <c r="AK22" i="85" s="1"/>
  <c r="U22" i="33"/>
  <c r="U22" i="85" s="1"/>
  <c r="K32" i="84"/>
  <c r="M32" i="32"/>
  <c r="E31" i="84"/>
  <c r="K31" i="32"/>
  <c r="E34" i="32"/>
  <c r="E34" i="84" s="1"/>
  <c r="M25" i="32"/>
  <c r="M25" i="84" s="1"/>
  <c r="H50" i="31"/>
  <c r="H50" i="83" s="1"/>
  <c r="H47" i="83"/>
  <c r="L31" i="31"/>
  <c r="L31" i="83" s="1"/>
  <c r="D34" i="31"/>
  <c r="D31" i="83"/>
  <c r="L25" i="31"/>
  <c r="L25" i="83" s="1"/>
  <c r="M44" i="30"/>
  <c r="M44" i="82" s="1"/>
  <c r="J22" i="30"/>
  <c r="J22" i="82" s="1"/>
  <c r="J19" i="82"/>
  <c r="K52" i="84"/>
  <c r="M52" i="32"/>
  <c r="M52" i="84" s="1"/>
  <c r="L47" i="84"/>
  <c r="L50" i="32"/>
  <c r="L50" i="84" s="1"/>
  <c r="D47" i="84"/>
  <c r="D50" i="32"/>
  <c r="D50" i="84" s="1"/>
  <c r="K37" i="84"/>
  <c r="M37" i="32"/>
  <c r="M37" i="84" s="1"/>
  <c r="E50" i="31"/>
  <c r="L28" i="31"/>
  <c r="L28" i="83" s="1"/>
  <c r="F22" i="30"/>
  <c r="F22" i="82" s="1"/>
  <c r="I22" i="30"/>
  <c r="I22" i="82" s="1"/>
  <c r="I19" i="82"/>
  <c r="M16" i="30"/>
  <c r="M16" i="82" s="1"/>
  <c r="E46" i="36"/>
  <c r="D43" i="87"/>
  <c r="L40" i="35"/>
  <c r="K47" i="32"/>
  <c r="M16" i="32"/>
  <c r="M16" i="84" s="1"/>
  <c r="K16" i="32"/>
  <c r="K16" i="84" s="1"/>
  <c r="L44" i="31"/>
  <c r="L44" i="83" s="1"/>
  <c r="L16" i="31"/>
  <c r="L16" i="83" s="1"/>
  <c r="E22" i="30"/>
  <c r="G40" i="86"/>
  <c r="I31" i="86"/>
  <c r="AJ34" i="33"/>
  <c r="AJ34" i="85" s="1"/>
  <c r="AB34" i="33"/>
  <c r="AB34" i="85" s="1"/>
  <c r="T34" i="33"/>
  <c r="T34" i="85" s="1"/>
  <c r="L34" i="33"/>
  <c r="L34" i="85" s="1"/>
  <c r="D34" i="33"/>
  <c r="D34" i="85" s="1"/>
  <c r="K44" i="32"/>
  <c r="K44" i="84" s="1"/>
  <c r="M28" i="32"/>
  <c r="M28" i="84" s="1"/>
  <c r="K22" i="32"/>
  <c r="K22" i="84" s="1"/>
  <c r="L47" i="31"/>
  <c r="L47" i="83" s="1"/>
  <c r="M41" i="30"/>
  <c r="M41" i="82" s="1"/>
  <c r="M19" i="30"/>
  <c r="M19" i="82" s="1"/>
  <c r="F31" i="87"/>
  <c r="AC22" i="33"/>
  <c r="AC22" i="85" s="1"/>
  <c r="M22" i="33"/>
  <c r="M22" i="85" s="1"/>
  <c r="I50" i="32"/>
  <c r="I50" i="84" s="1"/>
  <c r="M53" i="82"/>
  <c r="M53" i="32"/>
  <c r="M53" i="84" s="1"/>
  <c r="M38" i="32"/>
  <c r="M38" i="84" s="1"/>
  <c r="M38" i="82"/>
  <c r="D25" i="82"/>
  <c r="M25" i="30"/>
  <c r="M25" i="82" s="1"/>
  <c r="I46" i="86"/>
  <c r="H16" i="84"/>
  <c r="M43" i="32"/>
  <c r="M43" i="84" s="1"/>
  <c r="K43" i="84"/>
  <c r="L34" i="32"/>
  <c r="L34" i="84" s="1"/>
  <c r="L28" i="84"/>
  <c r="D34" i="32"/>
  <c r="D34" i="84" s="1"/>
  <c r="D28" i="84"/>
  <c r="G22" i="32"/>
  <c r="G22" i="84" s="1"/>
  <c r="K25" i="83"/>
  <c r="K34" i="31"/>
  <c r="K34" i="83" s="1"/>
  <c r="J16" i="83"/>
  <c r="J22" i="31"/>
  <c r="J22" i="83" s="1"/>
  <c r="E13" i="83"/>
  <c r="E22" i="31"/>
  <c r="E22" i="83" s="1"/>
  <c r="D23" i="82"/>
  <c r="M47" i="30"/>
  <c r="M47" i="82" s="1"/>
  <c r="M26" i="84"/>
  <c r="E22" i="32"/>
  <c r="E22" i="84" s="1"/>
  <c r="D50" i="30"/>
  <c r="E48" i="36" l="1"/>
  <c r="E46" i="88"/>
  <c r="K41" i="89"/>
  <c r="K48" i="37"/>
  <c r="M31" i="36"/>
  <c r="M31" i="88" s="1"/>
  <c r="K50" i="76"/>
  <c r="K50" i="86" s="1"/>
  <c r="K48" i="86"/>
  <c r="I52" i="36"/>
  <c r="I52" i="88" s="1"/>
  <c r="I48" i="88"/>
  <c r="H46" i="87"/>
  <c r="H48" i="35"/>
  <c r="H50" i="37"/>
  <c r="H45" i="89" s="1"/>
  <c r="P50" i="37"/>
  <c r="P45" i="89" s="1"/>
  <c r="AN50" i="37"/>
  <c r="AN45" i="89" s="1"/>
  <c r="M44" i="32"/>
  <c r="M45" i="84"/>
  <c r="D50" i="76"/>
  <c r="D50" i="86" s="1"/>
  <c r="D48" i="86"/>
  <c r="S48" i="37"/>
  <c r="S41" i="89"/>
  <c r="H46" i="88"/>
  <c r="H48" i="36"/>
  <c r="L48" i="76"/>
  <c r="E48" i="86"/>
  <c r="E50" i="76"/>
  <c r="E50" i="86" s="1"/>
  <c r="F48" i="76"/>
  <c r="F46" i="86"/>
  <c r="Z50" i="37"/>
  <c r="Z45" i="89" s="1"/>
  <c r="Z43" i="89"/>
  <c r="M43" i="89"/>
  <c r="M50" i="37"/>
  <c r="M45" i="89" s="1"/>
  <c r="AM50" i="37"/>
  <c r="AM45" i="89" s="1"/>
  <c r="K34" i="32"/>
  <c r="K34" i="84" s="1"/>
  <c r="K31" i="84"/>
  <c r="X50" i="85"/>
  <c r="X50" i="37"/>
  <c r="X45" i="89" s="1"/>
  <c r="G48" i="87"/>
  <c r="G50" i="35"/>
  <c r="G50" i="87" s="1"/>
  <c r="D34" i="86"/>
  <c r="M34" i="76"/>
  <c r="M34" i="86" s="1"/>
  <c r="AA48" i="37"/>
  <c r="AA41" i="89"/>
  <c r="D34" i="82"/>
  <c r="M34" i="30"/>
  <c r="M34" i="82" s="1"/>
  <c r="J50" i="76"/>
  <c r="J50" i="86" s="1"/>
  <c r="J48" i="86"/>
  <c r="L34" i="35"/>
  <c r="J50" i="35"/>
  <c r="J50" i="87" s="1"/>
  <c r="J48" i="87"/>
  <c r="M46" i="76"/>
  <c r="AH50" i="37"/>
  <c r="AH45" i="89" s="1"/>
  <c r="AH43" i="89"/>
  <c r="AB50" i="37"/>
  <c r="AB45" i="89" s="1"/>
  <c r="K50" i="35"/>
  <c r="K50" i="87" s="1"/>
  <c r="K48" i="87"/>
  <c r="L43" i="87"/>
  <c r="M43" i="36"/>
  <c r="M43" i="88" s="1"/>
  <c r="AI48" i="37"/>
  <c r="AI41" i="89"/>
  <c r="L52" i="36"/>
  <c r="L52" i="88" s="1"/>
  <c r="L28" i="87"/>
  <c r="M28" i="36"/>
  <c r="M28" i="88" s="1"/>
  <c r="J52" i="36"/>
  <c r="J52" i="88" s="1"/>
  <c r="J48" i="88"/>
  <c r="AJ50" i="37"/>
  <c r="AJ45" i="89" s="1"/>
  <c r="L34" i="31"/>
  <c r="L34" i="83" s="1"/>
  <c r="D34" i="83"/>
  <c r="M32" i="84"/>
  <c r="M31" i="32"/>
  <c r="M14" i="84"/>
  <c r="M13" i="32"/>
  <c r="M13" i="84" s="1"/>
  <c r="K48" i="36"/>
  <c r="K46" i="88"/>
  <c r="AQ48" i="37"/>
  <c r="AQ41" i="89"/>
  <c r="M37" i="36"/>
  <c r="M37" i="88" s="1"/>
  <c r="AP50" i="37"/>
  <c r="AP45" i="89" s="1"/>
  <c r="AP43" i="89"/>
  <c r="AC43" i="89"/>
  <c r="AC50" i="37"/>
  <c r="AC45" i="89" s="1"/>
  <c r="AO43" i="89"/>
  <c r="AO50" i="37"/>
  <c r="AO45" i="89" s="1"/>
  <c r="W43" i="89"/>
  <c r="W50" i="37"/>
  <c r="W45" i="89" s="1"/>
  <c r="D48" i="36"/>
  <c r="D46" i="88"/>
  <c r="E48" i="35"/>
  <c r="E46" i="87"/>
  <c r="G43" i="89"/>
  <c r="G50" i="37"/>
  <c r="G45" i="89" s="1"/>
  <c r="M41" i="32"/>
  <c r="M41" i="84" s="1"/>
  <c r="I50" i="35"/>
  <c r="I50" i="87" s="1"/>
  <c r="J50" i="37"/>
  <c r="J45" i="89" s="1"/>
  <c r="J43" i="89"/>
  <c r="Y50" i="37"/>
  <c r="Y45" i="89" s="1"/>
  <c r="AK43" i="89"/>
  <c r="AK50" i="37"/>
  <c r="AK45" i="89" s="1"/>
  <c r="K50" i="32"/>
  <c r="K50" i="84" s="1"/>
  <c r="K47" i="84"/>
  <c r="L40" i="87"/>
  <c r="M40" i="36"/>
  <c r="M40" i="88" s="1"/>
  <c r="E50" i="83"/>
  <c r="L50" i="31"/>
  <c r="L50" i="83" s="1"/>
  <c r="D48" i="87"/>
  <c r="D50" i="35"/>
  <c r="D50" i="87" s="1"/>
  <c r="D48" i="37"/>
  <c r="D41" i="89"/>
  <c r="F48" i="87"/>
  <c r="F50" i="35"/>
  <c r="F50" i="87" s="1"/>
  <c r="G52" i="36"/>
  <c r="G52" i="88" s="1"/>
  <c r="G48" i="88"/>
  <c r="D22" i="83"/>
  <c r="L22" i="31"/>
  <c r="L22" i="83" s="1"/>
  <c r="M25" i="36"/>
  <c r="M25" i="88" s="1"/>
  <c r="Q50" i="37"/>
  <c r="Q45" i="89" s="1"/>
  <c r="T50" i="37"/>
  <c r="T45" i="89" s="1"/>
  <c r="T43" i="89"/>
  <c r="AF50" i="37"/>
  <c r="AF45" i="89" s="1"/>
  <c r="O50" i="37"/>
  <c r="O45" i="89" s="1"/>
  <c r="D50" i="82"/>
  <c r="M50" i="30"/>
  <c r="M50" i="82" s="1"/>
  <c r="E22" i="82"/>
  <c r="M22" i="30"/>
  <c r="M22" i="82" s="1"/>
  <c r="L46" i="35"/>
  <c r="M46" i="36" s="1"/>
  <c r="M46" i="88" s="1"/>
  <c r="I50" i="76"/>
  <c r="I50" i="86" s="1"/>
  <c r="L41" i="89"/>
  <c r="L48" i="37"/>
  <c r="AG34" i="85"/>
  <c r="AG50" i="37"/>
  <c r="AG45" i="89" s="1"/>
  <c r="F52" i="36"/>
  <c r="F52" i="88" s="1"/>
  <c r="R50" i="37"/>
  <c r="R45" i="89" s="1"/>
  <c r="R43" i="89"/>
  <c r="U43" i="89"/>
  <c r="U50" i="37"/>
  <c r="U45" i="89" s="1"/>
  <c r="I50" i="37"/>
  <c r="I45" i="89" s="1"/>
  <c r="AE50" i="37"/>
  <c r="AE45" i="89" s="1"/>
  <c r="E48" i="87" l="1"/>
  <c r="E50" i="35"/>
  <c r="E50" i="87" s="1"/>
  <c r="L34" i="87"/>
  <c r="M34" i="36"/>
  <c r="M34" i="88" s="1"/>
  <c r="L48" i="35"/>
  <c r="L46" i="87"/>
  <c r="D52" i="36"/>
  <c r="D52" i="88" s="1"/>
  <c r="D48" i="88"/>
  <c r="H52" i="36"/>
  <c r="H52" i="88" s="1"/>
  <c r="H48" i="88"/>
  <c r="M22" i="32"/>
  <c r="M22" i="84" s="1"/>
  <c r="M44" i="84"/>
  <c r="M50" i="32"/>
  <c r="M50" i="84" s="1"/>
  <c r="K50" i="37"/>
  <c r="K45" i="89" s="1"/>
  <c r="K43" i="89"/>
  <c r="D50" i="37"/>
  <c r="D45" i="89" s="1"/>
  <c r="D43" i="89"/>
  <c r="AQ50" i="37"/>
  <c r="AQ45" i="89" s="1"/>
  <c r="AQ43" i="89"/>
  <c r="S50" i="37"/>
  <c r="S45" i="89" s="1"/>
  <c r="S43" i="89"/>
  <c r="H48" i="87"/>
  <c r="H50" i="35"/>
  <c r="H50" i="87" s="1"/>
  <c r="L50" i="76"/>
  <c r="L50" i="86" s="1"/>
  <c r="L48" i="86"/>
  <c r="AI50" i="37"/>
  <c r="AI45" i="89" s="1"/>
  <c r="AI43" i="89"/>
  <c r="M48" i="76"/>
  <c r="M46" i="86"/>
  <c r="F48" i="86"/>
  <c r="F50" i="76"/>
  <c r="F50" i="86" s="1"/>
  <c r="M31" i="84"/>
  <c r="M34" i="32"/>
  <c r="M34" i="84" s="1"/>
  <c r="L50" i="37"/>
  <c r="L45" i="89" s="1"/>
  <c r="L43" i="89"/>
  <c r="K52" i="36"/>
  <c r="K52" i="88" s="1"/>
  <c r="K48" i="88"/>
  <c r="M48" i="36"/>
  <c r="AA50" i="37"/>
  <c r="AA45" i="89" s="1"/>
  <c r="AA43" i="89"/>
  <c r="E48" i="88"/>
  <c r="E52" i="36"/>
  <c r="E52" i="88" s="1"/>
  <c r="L48" i="87" l="1"/>
  <c r="L50" i="35"/>
  <c r="L50" i="87" s="1"/>
  <c r="M48" i="88"/>
  <c r="M52" i="36"/>
  <c r="M52" i="88" s="1"/>
  <c r="M48" i="86"/>
  <c r="M50" i="76"/>
  <c r="M50" i="86" s="1"/>
</calcChain>
</file>

<file path=xl/sharedStrings.xml><?xml version="1.0" encoding="utf-8"?>
<sst xmlns="http://schemas.openxmlformats.org/spreadsheetml/2006/main" count="1647" uniqueCount="615">
  <si>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</si>
  <si>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</si>
  <si>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</si>
  <si>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</si>
  <si>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</si>
  <si>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</si>
  <si>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</si>
  <si>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</si>
  <si>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</si>
  <si>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</si>
  <si>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</si>
  <si>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</si>
  <si>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</si>
  <si>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</si>
  <si>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</si>
  <si>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</si>
  <si>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</si>
  <si>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</si>
  <si>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</si>
  <si>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</si>
  <si>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</si>
  <si>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</si>
  <si>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</si>
  <si>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</si>
  <si>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</si>
  <si>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</si>
  <si>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</si>
  <si>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</si>
  <si>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</si>
  <si>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</si>
  <si>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</si>
  <si>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</si>
  <si>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</si>
  <si>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</si>
  <si>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</si>
  <si>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</si>
  <si>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</si>
  <si>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</si>
  <si>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</si>
  <si>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</si>
  <si>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</si>
  <si>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</si>
  <si>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</si>
  <si>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</si>
  <si>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</si>
  <si>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</si>
  <si>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</si>
  <si>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</si>
  <si>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</si>
  <si>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</si>
  <si>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</si>
  <si>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</si>
  <si>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</si>
  <si>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</si>
  <si>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</si>
  <si>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</si>
  <si>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</si>
  <si>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</si>
  <si>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</si>
  <si>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</si>
  <si>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</si>
  <si>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</si>
  <si>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</si>
  <si>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</si>
  <si>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</si>
  <si>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</si>
  <si>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</si>
  <si>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</si>
  <si>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</si>
  <si>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</si>
  <si>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</si>
  <si>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</si>
  <si>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</si>
  <si>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</si>
  <si>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</si>
  <si>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</si>
  <si>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</si>
  <si>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</si>
  <si>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</si>
  <si>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</si>
  <si>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</si>
  <si>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</si>
  <si>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</si>
  <si>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</si>
  <si>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</si>
  <si>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</si>
  <si>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</si>
  <si>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</si>
  <si>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</si>
  <si>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</si>
  <si>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</si>
  <si>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</si>
  <si>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</si>
  <si>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</si>
  <si>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</si>
  <si>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</si>
  <si>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</si>
  <si>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</si>
  <si>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</si>
  <si>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</si>
  <si>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</si>
  <si>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</si>
  <si>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</si>
  <si>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</si>
  <si>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</si>
  <si>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</si>
  <si>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</si>
  <si>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</si>
  <si>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</si>
  <si>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</si>
  <si>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</si>
  <si>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</si>
  <si>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</si>
  <si>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</si>
  <si>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</si>
  <si>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</si>
  <si>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</si>
  <si>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</si>
  <si>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</si>
  <si>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</si>
  <si>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</si>
  <si>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</si>
  <si>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</si>
  <si>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</si>
  <si>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</si>
  <si>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</si>
  <si>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</si>
  <si>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</si>
  <si>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</si>
  <si>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</si>
  <si>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</si>
  <si>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</si>
  <si>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</si>
  <si>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</si>
  <si>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</si>
  <si>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</si>
  <si>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</si>
  <si>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</si>
  <si>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</si>
  <si>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</si>
  <si>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</si>
  <si>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</si>
  <si>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</si>
  <si>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</si>
  <si>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</si>
  <si>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</si>
  <si>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</si>
  <si>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</si>
  <si>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</si>
  <si>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</si>
  <si>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</si>
  <si>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</si>
  <si>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</si>
  <si>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</si>
  <si>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</si>
  <si>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</si>
  <si>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</si>
  <si>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</si>
  <si>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</si>
  <si>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</si>
  <si>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</si>
  <si>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</si>
  <si>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</si>
  <si>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</si>
  <si>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</si>
  <si>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</si>
  <si>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</si>
  <si>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</si>
  <si>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</si>
  <si>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</si>
  <si>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</si>
  <si>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</si>
  <si>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</si>
  <si>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</si>
  <si>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</si>
  <si>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</si>
  <si>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</si>
  <si>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</si>
  <si>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</si>
  <si>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</si>
  <si>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</si>
  <si>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</si>
  <si>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</si>
  <si>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</si>
  <si>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</si>
  <si>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</si>
  <si>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</si>
  <si>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</si>
  <si>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</si>
  <si>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</si>
  <si>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</si>
  <si>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</si>
  <si>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</si>
  <si>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</si>
  <si>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</si>
  <si>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</si>
  <si>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</si>
  <si>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</si>
  <si>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</si>
  <si>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</si>
  <si>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</si>
  <si>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</si>
  <si>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</si>
  <si>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</si>
  <si>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</si>
  <si>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</si>
  <si>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</si>
  <si>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</si>
  <si>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</si>
  <si>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</si>
  <si>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</si>
  <si>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</si>
  <si>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</si>
  <si>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</si>
  <si>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</si>
  <si>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</si>
  <si>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</si>
  <si>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</si>
  <si>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</si>
  <si>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</si>
  <si>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</si>
  <si>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</si>
  <si>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</si>
  <si>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</si>
  <si>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</si>
  <si>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</si>
  <si>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</si>
  <si>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</si>
  <si>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</si>
  <si>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</si>
  <si>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</si>
  <si>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</si>
  <si>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</si>
  <si>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</si>
  <si>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</si>
  <si>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</si>
  <si>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</si>
  <si>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</si>
  <si>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</si>
  <si>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</si>
  <si>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</si>
  <si>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</si>
  <si>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</si>
  <si>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</si>
  <si>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</si>
  <si>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</si>
  <si>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</si>
  <si>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</si>
  <si>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</si>
  <si>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</si>
  <si>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</si>
  <si>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</si>
  <si>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</si>
  <si>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</si>
  <si>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</si>
  <si>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</si>
  <si>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</si>
  <si>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</si>
  <si>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</si>
  <si>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</si>
  <si>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</si>
  <si>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</si>
  <si>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</si>
  <si>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</si>
  <si>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</si>
  <si>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</si>
  <si>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</si>
  <si>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</si>
  <si>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</si>
  <si>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</si>
  <si>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</si>
  <si>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</si>
  <si>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</si>
  <si>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</si>
  <si>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</si>
  <si>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</si>
  <si>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</si>
  <si>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</si>
  <si>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1. Число рабочих дней отчетного периода (май 2008)</t>
  </si>
  <si>
    <t>Структура оборота валют по кассовым сделкам и форвардным контрактам в мае 2008года (млн.долл. США)</t>
  </si>
  <si>
    <t>Turnover in nominal or notional principal amounts in May 2008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</si>
  <si>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</si>
  <si>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</si>
  <si>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</si>
  <si>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</si>
  <si>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</si>
  <si>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</si>
  <si>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АВТОВАЗБАНК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</si>
  <si>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</si>
  <si>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</si>
  <si>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</si>
  <si>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</si>
  <si>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</si>
  <si>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</si>
  <si>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</si>
  <si>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</si>
  <si>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</si>
  <si>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</si>
  <si>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</si>
  <si>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122</t>
  </si>
  <si>
    <t>ЗАО "КОНВЕРСБАНК"</t>
  </si>
  <si>
    <t>197</t>
  </si>
  <si>
    <t>ОАО "МБСП"</t>
  </si>
  <si>
    <t>312</t>
  </si>
  <si>
    <t>ЗАО "ВОКБАНК"</t>
  </si>
  <si>
    <t>НИЖЕГОРОДСКАЯ ОБЛАСТЬ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</si>
  <si>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</si>
  <si>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</si>
  <si>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</si>
  <si>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</si>
  <si>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</si>
  <si>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</si>
  <si>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</si>
  <si>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</si>
  <si>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"БАНК ВЕФК-СИБИРЬ"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</si>
  <si>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</si>
  <si>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</si>
  <si>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</si>
  <si>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</si>
  <si>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</si>
  <si>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</si>
  <si>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</si>
  <si>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</si>
  <si>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</si>
  <si>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</si>
  <si>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</si>
  <si>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</si>
  <si>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</si>
  <si>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705</t>
  </si>
  <si>
    <t>ОАО "СКБ-БАНК"</t>
  </si>
  <si>
    <t>729</t>
  </si>
  <si>
    <t>ОАО "БАНК ВЕФК"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</si>
  <si>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</si>
  <si>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</si>
  <si>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</si>
  <si>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</si>
  <si>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</si>
  <si>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</si>
  <si>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</si>
  <si>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</si>
  <si>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</si>
  <si>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</si>
  <si>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</si>
  <si>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</si>
  <si>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</si>
  <si>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</si>
  <si>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</si>
  <si>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</si>
  <si>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</si>
  <si>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</si>
  <si>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</si>
  <si>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</si>
  <si>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</si>
  <si>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</si>
  <si>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СБЕРБАНК РОССИИ ОАО</t>
  </si>
  <si>
    <t>1569</t>
  </si>
  <si>
    <t>ООО КБ "КРАСБАНК"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</si>
  <si>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</si>
  <si>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</si>
  <si>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</si>
  <si>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</si>
  <si>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</si>
  <si>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</si>
  <si>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</si>
  <si>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</si>
  <si>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</si>
  <si>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</si>
  <si>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</si>
  <si>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</si>
  <si>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</si>
  <si>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</si>
  <si>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</si>
  <si>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</si>
  <si>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</si>
  <si>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</si>
  <si>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</si>
  <si>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</si>
  <si>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</si>
  <si>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</si>
  <si>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</si>
  <si>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</si>
  <si>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</si>
  <si>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</si>
  <si>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</si>
  <si>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</si>
  <si>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</si>
  <si>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</si>
  <si>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</si>
  <si>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</si>
  <si>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</si>
  <si>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</si>
  <si>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</si>
  <si>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</si>
  <si>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</si>
  <si>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</si>
  <si>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</si>
  <si>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</si>
  <si>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2126</t>
  </si>
  <si>
    <t>ООО "ДОНСКОЙ НАРОДНЫЙ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</si>
  <si>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</si>
  <si>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</si>
  <si>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</si>
  <si>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</si>
  <si>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</si>
  <si>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</si>
  <si>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</si>
  <si>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</si>
  <si>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</si>
  <si>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</si>
  <si>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</si>
  <si>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</si>
  <si>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</si>
  <si>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КМБ-БАНК (ЗАО)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</si>
  <si>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</si>
  <si>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</si>
  <si>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</si>
  <si>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</si>
  <si>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</si>
  <si>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</si>
  <si>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</si>
  <si>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</si>
  <si>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</si>
  <si>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</si>
  <si>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</si>
  <si>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</si>
  <si>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</si>
  <si>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</si>
  <si>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</si>
  <si>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</si>
  <si>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</si>
  <si>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</si>
  <si>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</si>
  <si>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</si>
  <si>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</si>
  <si>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</si>
  <si>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</si>
  <si>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</si>
  <si>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</si>
  <si>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</si>
  <si>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</si>
  <si>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</si>
  <si>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</si>
  <si>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</si>
  <si>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2409</t>
  </si>
  <si>
    <t>ОАО БАНК "ЮЖНЫЙ РЕГИОН"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</si>
  <si>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</si>
  <si>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</si>
  <si>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</si>
  <si>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</si>
  <si>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</si>
  <si>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</si>
  <si>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2469</t>
  </si>
  <si>
    <t>БАНК "НАВИГАТОР" (ОАО)</t>
  </si>
  <si>
    <t>2478</t>
  </si>
  <si>
    <t>ОАО АБ "ЮЖНЫЙ ТОРГОВЫЙ БАНК"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</si>
  <si>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</si>
  <si>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</si>
  <si>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</si>
  <si>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</si>
  <si>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</si>
  <si>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</si>
  <si>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</si>
  <si>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</si>
  <si>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</si>
  <si>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</si>
  <si>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</si>
  <si>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</si>
  <si>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</si>
  <si>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</si>
  <si>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</si>
  <si>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</si>
  <si>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</si>
  <si>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"АБН АМРО БАНК ЗАО"</t>
  </si>
  <si>
    <t>2629</t>
  </si>
  <si>
    <t>КБ "ДЖ.П. МОРГАН БАНК ИНТЕРНЕШНЛ" (ООО)</t>
  </si>
  <si>
    <t>2668</t>
  </si>
  <si>
    <t>ЗАО КБ "АВТОМОБИЛЬНЫЙ БАНКИРСКИЙ ДОМ"</t>
  </si>
  <si>
    <t>2684</t>
  </si>
  <si>
    <t>ООО "БКФ"</t>
  </si>
  <si>
    <t>2685</t>
  </si>
  <si>
    <t>ОАО "ИНКАСБАНК"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</si>
  <si>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</si>
  <si>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</si>
  <si>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</si>
  <si>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</si>
  <si>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</si>
  <si>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</si>
  <si>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</si>
  <si>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</si>
  <si>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</si>
  <si>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</si>
  <si>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</si>
  <si>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</si>
  <si>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</si>
  <si>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</si>
  <si>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2783</t>
  </si>
  <si>
    <t>ИНВЕСТИЦИОННЫЙ БАНК "ТРАСТ" (ОАО)</t>
  </si>
  <si>
    <t>2820</t>
  </si>
  <si>
    <t>ООО "СЛАВИНВЕСТБАНК"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</si>
  <si>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</si>
  <si>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</si>
  <si>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</si>
  <si>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</si>
  <si>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</si>
  <si>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</si>
  <si>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2975</t>
  </si>
  <si>
    <t>ЗАО "СБ"ГУБЕРНСКИЙ"</t>
  </si>
  <si>
    <t>2996</t>
  </si>
  <si>
    <t>ООО "ПРОКОММЕРЦБАНК"</t>
  </si>
  <si>
    <t>2998</t>
  </si>
  <si>
    <t>КБ "ЭКСПОБАНК" ООО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</si>
  <si>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</si>
  <si>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</si>
  <si>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</si>
  <si>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</si>
  <si>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</si>
  <si>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</si>
  <si>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</si>
  <si>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АБ "ОРГРЭСБАНК" (ОАО)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</si>
  <si>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</si>
  <si>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</si>
  <si>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</si>
  <si>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</si>
  <si>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</si>
  <si>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</si>
  <si>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</si>
  <si>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</si>
  <si>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3227</t>
  </si>
  <si>
    <t>ОАО КБ "ПЕТРО-АЭРО-БАНК"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</si>
  <si>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</si>
  <si>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</si>
  <si>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</si>
  <si>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</si>
  <si>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</si>
  <si>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</si>
  <si>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</si>
  <si>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</si>
  <si>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</si>
  <si>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</si>
  <si>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</si>
  <si>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</si>
  <si>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</si>
  <si>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</si>
  <si>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</si>
  <si>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</si>
  <si>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</si>
  <si>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</si>
  <si>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3302</t>
  </si>
  <si>
    <t>МБ "СЕНАТОР" (ООО)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</si>
  <si>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</si>
  <si>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</si>
  <si>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</si>
  <si>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</si>
  <si>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</si>
  <si>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</si>
  <si>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</si>
  <si>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</si>
  <si>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</si>
  <si>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</si>
  <si>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</si>
  <si>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</si>
  <si>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</si>
  <si>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</si>
  <si>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</si>
  <si>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</si>
  <si>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</si>
  <si>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</si>
  <si>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3461</t>
  </si>
  <si>
    <t>ОАО "ПЕРВОБАНК"</t>
  </si>
  <si>
    <t>1/1</t>
  </si>
  <si>
    <t>ПЕТЕРБУРГСКИЙ ФИЛИАЛ ЗАО ЮНИКРЕДИТ БАНК</t>
  </si>
  <si>
    <t>439/42</t>
  </si>
  <si>
    <t>Ф. В Г. МОСКВЕ ОАО "БАНК ВТБ СЕВЕРО-ЗАПАД"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</si>
  <si>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</si>
  <si>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</si>
  <si>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</si>
  <si>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</si>
  <si>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</si>
  <si>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</si>
  <si>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</si>
  <si>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Г.ВЛАДИВОСТОКЕ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</si>
  <si>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</si>
  <si>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</si>
  <si>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</si>
  <si>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</si>
  <si>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</si>
  <si>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</si>
  <si>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</si>
  <si>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</si>
  <si>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</si>
  <si>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</si>
  <si>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</si>
  <si>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</si>
  <si>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</si>
  <si>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</si>
  <si>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</si>
  <si>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</si>
  <si>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</si>
  <si>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</si>
  <si>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</si>
  <si>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</si>
  <si>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</si>
  <si>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</si>
  <si>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2361/23</t>
  </si>
  <si>
    <t>Ф-Л ОАО "МДМ-БАНК" В Г.РОСТОВ-НА-ДОНУ</t>
  </si>
  <si>
    <t>2455/1</t>
  </si>
  <si>
    <t>ДРЕЗДНЕР БАНК ЗАО МОСКОВСКИЙ ФИЛИАЛ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</si>
  <si>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</si>
  <si>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</si>
  <si>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</si>
  <si>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</si>
  <si>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3128/1</t>
  </si>
  <si>
    <t>ФИЛИАЛ "ЮЖНЫЙ" КБ "ИНВЕСТРАСТБАНК" (ООО)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</si>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</sst>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86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9" fontId="1" fillId="0" borderId="0" applyFont="0" applyFill="0" applyBorder="0" applyAlignment="0" applyProtection="0"/>
  </cellStyleXfs>
  <cellXfs count="508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4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4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4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5">
    <cellStyle name="Dezimal_Tabelle2" xfId="1"/>
    <cellStyle name="Normal_2007 Turnover_NON_EU_Template_V.1.2" xfId="2"/>
    <cellStyle name="Normal_Book3" xfId="3"/>
    <cellStyle name="Обычный" xfId="0" builtinId="0"/>
    <cellStyle name="Процентный" xfId="4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6"/>
  <sheetViews>
    <sheetView tabSelected="1"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8" bestFit="1" customWidth="1"/>
    <col min="3" max="3" width="73.7109375" style="459" customWidth="1"/>
    <col min="4" max="4" width="43.42578125" style="459" customWidth="1"/>
  </cols>
  <sheetData>
    <row r="1" spans="1:4">
      <c r="A1" t="s">
        <v>268</v>
      </c>
    </row>
    <row r="3" spans="1:4">
      <c r="A3" s="460" t="s">
        <v>269</v>
      </c>
      <c r="B3" s="460" t="s">
        <v>270</v>
      </c>
      <c r="C3" s="460" t="s">
        <v>271</v>
      </c>
      <c r="D3" s="460" t="s">
        <v>272</v>
      </c>
    </row>
    <row r="4" spans="1:4">
      <c r="A4">
        <v>1</v>
      </c>
      <c r="B4" s="458" t="s">
        <v>281</v>
      </c>
      <c r="C4" s="459" t="s">
        <v>282</v>
      </c>
      <c r="D4" s="459" t="s">
        <v>283</v>
      </c>
    </row>
    <row r="5" spans="1:4">
      <c r="A5">
        <v>2</v>
      </c>
      <c r="B5" s="458" t="s">
        <v>284</v>
      </c>
      <c r="C5" s="459" t="s">
        <v>285</v>
      </c>
      <c r="D5" s="459" t="s">
        <v>283</v>
      </c>
    </row>
    <row r="6" spans="1:4">
      <c r="A6">
        <v>3</v>
      </c>
      <c r="B6" s="458" t="s">
        <v>286</v>
      </c>
      <c r="C6" s="459" t="s">
        <v>287</v>
      </c>
      <c r="D6" s="459" t="s">
        <v>288</v>
      </c>
    </row>
    <row r="7" spans="1:4">
      <c r="A7">
        <v>4</v>
      </c>
      <c r="B7" s="458" t="s">
        <v>289</v>
      </c>
      <c r="C7" s="459" t="s">
        <v>290</v>
      </c>
      <c r="D7" s="459" t="s">
        <v>291</v>
      </c>
    </row>
    <row r="8" spans="1:4">
      <c r="A8">
        <v>5</v>
      </c>
      <c r="B8" s="458" t="s">
        <v>292</v>
      </c>
      <c r="C8" s="459" t="s">
        <v>293</v>
      </c>
      <c r="D8" s="459" t="s">
        <v>283</v>
      </c>
    </row>
    <row r="9" spans="1:4">
      <c r="A9">
        <v>6</v>
      </c>
      <c r="B9" s="458" t="s">
        <v>294</v>
      </c>
      <c r="C9" s="459" t="s">
        <v>295</v>
      </c>
      <c r="D9" s="459" t="s">
        <v>296</v>
      </c>
    </row>
    <row r="10" spans="1:4">
      <c r="A10">
        <v>7</v>
      </c>
      <c r="B10" s="458" t="s">
        <v>297</v>
      </c>
      <c r="C10" s="459" t="s">
        <v>298</v>
      </c>
      <c r="D10" s="459" t="s">
        <v>283</v>
      </c>
    </row>
    <row r="11" spans="1:4">
      <c r="A11">
        <v>8</v>
      </c>
      <c r="B11" s="458" t="s">
        <v>299</v>
      </c>
      <c r="C11" s="459" t="s">
        <v>300</v>
      </c>
      <c r="D11" s="459" t="s">
        <v>283</v>
      </c>
    </row>
    <row r="12" spans="1:4">
      <c r="A12">
        <v>9</v>
      </c>
      <c r="B12" s="458" t="s">
        <v>301</v>
      </c>
      <c r="C12" s="459" t="s">
        <v>302</v>
      </c>
      <c r="D12" s="459" t="s">
        <v>291</v>
      </c>
    </row>
    <row r="13" spans="1:4">
      <c r="A13">
        <v>10</v>
      </c>
      <c r="B13" s="458" t="s">
        <v>303</v>
      </c>
      <c r="C13" s="459" t="s">
        <v>304</v>
      </c>
      <c r="D13" s="459" t="s">
        <v>305</v>
      </c>
    </row>
    <row r="14" spans="1:4">
      <c r="A14">
        <v>11</v>
      </c>
      <c r="B14" s="458" t="s">
        <v>306</v>
      </c>
      <c r="C14" s="459" t="s">
        <v>307</v>
      </c>
      <c r="D14" s="459" t="s">
        <v>308</v>
      </c>
    </row>
    <row r="15" spans="1:4">
      <c r="A15">
        <v>12</v>
      </c>
      <c r="B15" s="458" t="s">
        <v>309</v>
      </c>
      <c r="C15" s="459" t="s">
        <v>310</v>
      </c>
      <c r="D15" s="459" t="s">
        <v>291</v>
      </c>
    </row>
    <row r="16" spans="1:4">
      <c r="A16">
        <v>13</v>
      </c>
      <c r="B16" s="458" t="s">
        <v>311</v>
      </c>
      <c r="C16" s="459" t="s">
        <v>312</v>
      </c>
      <c r="D16" s="459" t="s">
        <v>283</v>
      </c>
    </row>
    <row r="17" spans="1:4">
      <c r="A17">
        <v>14</v>
      </c>
      <c r="B17" s="458" t="s">
        <v>313</v>
      </c>
      <c r="C17" s="459" t="s">
        <v>314</v>
      </c>
      <c r="D17" s="459" t="s">
        <v>308</v>
      </c>
    </row>
    <row r="18" spans="1:4">
      <c r="A18">
        <v>15</v>
      </c>
      <c r="B18" s="458" t="s">
        <v>315</v>
      </c>
      <c r="C18" s="459" t="s">
        <v>316</v>
      </c>
      <c r="D18" s="459" t="s">
        <v>317</v>
      </c>
    </row>
    <row r="19" spans="1:4">
      <c r="A19">
        <v>16</v>
      </c>
      <c r="B19" s="458" t="s">
        <v>318</v>
      </c>
      <c r="C19" s="459" t="s">
        <v>319</v>
      </c>
      <c r="D19" s="459" t="s">
        <v>291</v>
      </c>
    </row>
    <row r="20" spans="1:4">
      <c r="A20">
        <v>17</v>
      </c>
      <c r="B20" s="458" t="s">
        <v>320</v>
      </c>
      <c r="C20" s="459" t="s">
        <v>321</v>
      </c>
      <c r="D20" s="459" t="s">
        <v>291</v>
      </c>
    </row>
    <row r="21" spans="1:4">
      <c r="A21">
        <v>18</v>
      </c>
      <c r="B21" s="458" t="s">
        <v>322</v>
      </c>
      <c r="C21" s="459" t="s">
        <v>323</v>
      </c>
      <c r="D21" s="459" t="s">
        <v>296</v>
      </c>
    </row>
    <row r="22" spans="1:4">
      <c r="A22">
        <v>19</v>
      </c>
      <c r="B22" s="458" t="s">
        <v>324</v>
      </c>
      <c r="C22" s="459" t="s">
        <v>325</v>
      </c>
      <c r="D22" s="459" t="s">
        <v>283</v>
      </c>
    </row>
    <row r="23" spans="1:4">
      <c r="A23">
        <v>20</v>
      </c>
      <c r="B23" s="458" t="s">
        <v>326</v>
      </c>
      <c r="C23" s="459" t="s">
        <v>327</v>
      </c>
      <c r="D23" s="459" t="s">
        <v>288</v>
      </c>
    </row>
    <row r="24" spans="1:4">
      <c r="A24">
        <v>21</v>
      </c>
      <c r="B24" s="458" t="s">
        <v>328</v>
      </c>
      <c r="C24" s="459" t="s">
        <v>329</v>
      </c>
      <c r="D24" s="459" t="s">
        <v>317</v>
      </c>
    </row>
    <row r="25" spans="1:4">
      <c r="A25">
        <v>22</v>
      </c>
      <c r="B25" s="458" t="s">
        <v>330</v>
      </c>
      <c r="C25" s="459" t="s">
        <v>331</v>
      </c>
      <c r="D25" s="459" t="s">
        <v>291</v>
      </c>
    </row>
    <row r="26" spans="1:4">
      <c r="A26">
        <v>23</v>
      </c>
      <c r="B26" s="458" t="s">
        <v>332</v>
      </c>
      <c r="C26" s="459" t="s">
        <v>333</v>
      </c>
      <c r="D26" s="459" t="s">
        <v>334</v>
      </c>
    </row>
    <row r="27" spans="1:4">
      <c r="A27">
        <v>24</v>
      </c>
      <c r="B27" s="458" t="s">
        <v>335</v>
      </c>
      <c r="C27" s="459" t="s">
        <v>336</v>
      </c>
      <c r="D27" s="459" t="s">
        <v>283</v>
      </c>
    </row>
    <row r="28" spans="1:4">
      <c r="A28">
        <v>25</v>
      </c>
      <c r="B28" s="458" t="s">
        <v>337</v>
      </c>
      <c r="C28" s="459" t="s">
        <v>338</v>
      </c>
      <c r="D28" s="459" t="s">
        <v>283</v>
      </c>
    </row>
    <row r="29" spans="1:4">
      <c r="A29">
        <v>26</v>
      </c>
      <c r="B29" s="458" t="s">
        <v>339</v>
      </c>
      <c r="C29" s="459" t="s">
        <v>340</v>
      </c>
      <c r="D29" s="459" t="s">
        <v>283</v>
      </c>
    </row>
    <row r="30" spans="1:4">
      <c r="A30">
        <v>27</v>
      </c>
      <c r="B30" s="458" t="s">
        <v>341</v>
      </c>
      <c r="C30" s="459" t="s">
        <v>342</v>
      </c>
      <c r="D30" s="459" t="s">
        <v>283</v>
      </c>
    </row>
    <row r="31" spans="1:4">
      <c r="A31">
        <v>28</v>
      </c>
      <c r="B31" s="458" t="s">
        <v>343</v>
      </c>
      <c r="C31" s="459" t="s">
        <v>344</v>
      </c>
      <c r="D31" s="459" t="s">
        <v>283</v>
      </c>
    </row>
    <row r="32" spans="1:4">
      <c r="A32">
        <v>29</v>
      </c>
      <c r="B32" s="458" t="s">
        <v>345</v>
      </c>
      <c r="C32" s="459" t="s">
        <v>346</v>
      </c>
      <c r="D32" s="459" t="s">
        <v>308</v>
      </c>
    </row>
    <row r="33" spans="1:4">
      <c r="A33">
        <v>30</v>
      </c>
      <c r="B33" s="458" t="s">
        <v>347</v>
      </c>
      <c r="C33" s="459" t="s">
        <v>348</v>
      </c>
      <c r="D33" s="459" t="s">
        <v>283</v>
      </c>
    </row>
    <row r="34" spans="1:4">
      <c r="A34">
        <v>31</v>
      </c>
      <c r="B34" s="458" t="s">
        <v>349</v>
      </c>
      <c r="C34" s="459" t="s">
        <v>350</v>
      </c>
      <c r="D34" s="459" t="s">
        <v>283</v>
      </c>
    </row>
    <row r="35" spans="1:4">
      <c r="A35">
        <v>32</v>
      </c>
      <c r="B35" s="458" t="s">
        <v>351</v>
      </c>
      <c r="C35" s="459" t="s">
        <v>352</v>
      </c>
      <c r="D35" s="459" t="s">
        <v>283</v>
      </c>
    </row>
    <row r="36" spans="1:4">
      <c r="A36">
        <v>33</v>
      </c>
      <c r="B36" s="458" t="s">
        <v>353</v>
      </c>
      <c r="C36" s="459" t="s">
        <v>354</v>
      </c>
      <c r="D36" s="459" t="s">
        <v>283</v>
      </c>
    </row>
    <row r="37" spans="1:4">
      <c r="A37">
        <v>34</v>
      </c>
      <c r="B37" s="458" t="s">
        <v>355</v>
      </c>
      <c r="C37" s="459" t="s">
        <v>356</v>
      </c>
      <c r="D37" s="459" t="s">
        <v>283</v>
      </c>
    </row>
    <row r="38" spans="1:4">
      <c r="A38">
        <v>35</v>
      </c>
      <c r="B38" s="458" t="s">
        <v>357</v>
      </c>
      <c r="C38" s="459" t="s">
        <v>358</v>
      </c>
      <c r="D38" s="459" t="s">
        <v>296</v>
      </c>
    </row>
    <row r="39" spans="1:4">
      <c r="A39">
        <v>36</v>
      </c>
      <c r="B39" s="458" t="s">
        <v>359</v>
      </c>
      <c r="C39" s="459" t="s">
        <v>360</v>
      </c>
      <c r="D39" s="459" t="s">
        <v>283</v>
      </c>
    </row>
    <row r="40" spans="1:4">
      <c r="A40">
        <v>37</v>
      </c>
      <c r="B40" s="458" t="s">
        <v>361</v>
      </c>
      <c r="C40" s="459" t="s">
        <v>362</v>
      </c>
      <c r="D40" s="459" t="s">
        <v>283</v>
      </c>
    </row>
    <row r="41" spans="1:4">
      <c r="A41">
        <v>38</v>
      </c>
      <c r="B41" s="458" t="s">
        <v>363</v>
      </c>
      <c r="C41" s="459" t="s">
        <v>364</v>
      </c>
      <c r="D41" s="459" t="s">
        <v>283</v>
      </c>
    </row>
    <row r="42" spans="1:4">
      <c r="A42">
        <v>39</v>
      </c>
      <c r="B42" s="458" t="s">
        <v>365</v>
      </c>
      <c r="C42" s="459" t="s">
        <v>366</v>
      </c>
      <c r="D42" s="459" t="s">
        <v>291</v>
      </c>
    </row>
    <row r="43" spans="1:4">
      <c r="A43">
        <v>40</v>
      </c>
      <c r="B43" s="458" t="s">
        <v>367</v>
      </c>
      <c r="C43" s="459" t="s">
        <v>368</v>
      </c>
      <c r="D43" s="459" t="s">
        <v>296</v>
      </c>
    </row>
    <row r="44" spans="1:4">
      <c r="A44">
        <v>41</v>
      </c>
      <c r="B44" s="458" t="s">
        <v>369</v>
      </c>
      <c r="C44" s="459" t="s">
        <v>370</v>
      </c>
      <c r="D44" s="459" t="s">
        <v>283</v>
      </c>
    </row>
    <row r="45" spans="1:4">
      <c r="A45">
        <v>42</v>
      </c>
      <c r="B45" s="458" t="s">
        <v>371</v>
      </c>
      <c r="C45" s="459" t="s">
        <v>372</v>
      </c>
      <c r="D45" s="459" t="s">
        <v>283</v>
      </c>
    </row>
    <row r="46" spans="1:4">
      <c r="A46">
        <v>43</v>
      </c>
      <c r="B46" s="458" t="s">
        <v>373</v>
      </c>
      <c r="C46" s="459" t="s">
        <v>374</v>
      </c>
      <c r="D46" s="459" t="s">
        <v>288</v>
      </c>
    </row>
    <row r="47" spans="1:4">
      <c r="A47">
        <v>44</v>
      </c>
      <c r="B47" s="458" t="s">
        <v>375</v>
      </c>
      <c r="C47" s="459" t="s">
        <v>376</v>
      </c>
      <c r="D47" s="459" t="s">
        <v>305</v>
      </c>
    </row>
    <row r="48" spans="1:4">
      <c r="A48">
        <v>45</v>
      </c>
      <c r="B48" s="458" t="s">
        <v>377</v>
      </c>
      <c r="C48" s="459" t="s">
        <v>378</v>
      </c>
      <c r="D48" s="459" t="s">
        <v>291</v>
      </c>
    </row>
    <row r="49" spans="1:4">
      <c r="A49">
        <v>46</v>
      </c>
      <c r="B49" s="458" t="s">
        <v>379</v>
      </c>
      <c r="C49" s="459" t="s">
        <v>380</v>
      </c>
      <c r="D49" s="459" t="s">
        <v>283</v>
      </c>
    </row>
    <row r="50" spans="1:4">
      <c r="A50">
        <v>47</v>
      </c>
      <c r="B50" s="458" t="s">
        <v>381</v>
      </c>
      <c r="C50" s="459" t="s">
        <v>382</v>
      </c>
      <c r="D50" s="459" t="s">
        <v>283</v>
      </c>
    </row>
    <row r="51" spans="1:4">
      <c r="A51">
        <v>48</v>
      </c>
      <c r="B51" s="458" t="s">
        <v>383</v>
      </c>
      <c r="C51" s="459" t="s">
        <v>384</v>
      </c>
      <c r="D51" s="459" t="s">
        <v>305</v>
      </c>
    </row>
    <row r="52" spans="1:4">
      <c r="A52">
        <v>49</v>
      </c>
      <c r="B52" s="458" t="s">
        <v>385</v>
      </c>
      <c r="C52" s="459" t="s">
        <v>386</v>
      </c>
      <c r="D52" s="459" t="s">
        <v>283</v>
      </c>
    </row>
    <row r="53" spans="1:4">
      <c r="A53">
        <v>50</v>
      </c>
      <c r="B53" s="458" t="s">
        <v>387</v>
      </c>
      <c r="C53" s="459" t="s">
        <v>388</v>
      </c>
      <c r="D53" s="459" t="s">
        <v>283</v>
      </c>
    </row>
    <row r="54" spans="1:4">
      <c r="A54">
        <v>51</v>
      </c>
      <c r="B54" s="458" t="s">
        <v>389</v>
      </c>
      <c r="C54" s="459" t="s">
        <v>390</v>
      </c>
      <c r="D54" s="459" t="s">
        <v>305</v>
      </c>
    </row>
    <row r="55" spans="1:4">
      <c r="A55">
        <v>52</v>
      </c>
      <c r="B55" s="458" t="s">
        <v>391</v>
      </c>
      <c r="C55" s="459" t="s">
        <v>392</v>
      </c>
      <c r="D55" s="459" t="s">
        <v>283</v>
      </c>
    </row>
    <row r="56" spans="1:4">
      <c r="A56">
        <v>53</v>
      </c>
      <c r="B56" s="458" t="s">
        <v>393</v>
      </c>
      <c r="C56" s="459" t="s">
        <v>394</v>
      </c>
      <c r="D56" s="459" t="s">
        <v>317</v>
      </c>
    </row>
    <row r="57" spans="1:4">
      <c r="A57">
        <v>54</v>
      </c>
      <c r="B57" s="458" t="s">
        <v>395</v>
      </c>
      <c r="C57" s="459" t="s">
        <v>396</v>
      </c>
      <c r="D57" s="459" t="s">
        <v>283</v>
      </c>
    </row>
    <row r="58" spans="1:4">
      <c r="A58">
        <v>55</v>
      </c>
      <c r="B58" s="458" t="s">
        <v>397</v>
      </c>
      <c r="C58" s="459" t="s">
        <v>398</v>
      </c>
      <c r="D58" s="459" t="s">
        <v>296</v>
      </c>
    </row>
    <row r="59" spans="1:4">
      <c r="A59">
        <v>56</v>
      </c>
      <c r="B59" s="458" t="s">
        <v>399</v>
      </c>
      <c r="C59" s="459" t="s">
        <v>400</v>
      </c>
      <c r="D59" s="459" t="s">
        <v>283</v>
      </c>
    </row>
    <row r="60" spans="1:4">
      <c r="A60">
        <v>57</v>
      </c>
      <c r="B60" s="458" t="s">
        <v>401</v>
      </c>
      <c r="C60" s="459" t="s">
        <v>402</v>
      </c>
      <c r="D60" s="459" t="s">
        <v>283</v>
      </c>
    </row>
    <row r="61" spans="1:4">
      <c r="A61">
        <v>58</v>
      </c>
      <c r="B61" s="458" t="s">
        <v>403</v>
      </c>
      <c r="C61" s="459" t="s">
        <v>404</v>
      </c>
      <c r="D61" s="459" t="s">
        <v>283</v>
      </c>
    </row>
    <row r="62" spans="1:4">
      <c r="A62">
        <v>59</v>
      </c>
      <c r="B62" s="458" t="s">
        <v>405</v>
      </c>
      <c r="C62" s="459" t="s">
        <v>406</v>
      </c>
      <c r="D62" s="459" t="s">
        <v>283</v>
      </c>
    </row>
    <row r="63" spans="1:4">
      <c r="A63">
        <v>60</v>
      </c>
      <c r="B63" s="458" t="s">
        <v>407</v>
      </c>
      <c r="C63" s="459" t="s">
        <v>408</v>
      </c>
      <c r="D63" s="459" t="s">
        <v>283</v>
      </c>
    </row>
    <row r="64" spans="1:4">
      <c r="A64">
        <v>61</v>
      </c>
      <c r="B64" s="458" t="s">
        <v>409</v>
      </c>
      <c r="C64" s="459" t="s">
        <v>410</v>
      </c>
      <c r="D64" s="459" t="s">
        <v>283</v>
      </c>
    </row>
    <row r="65" spans="1:4">
      <c r="A65">
        <v>62</v>
      </c>
      <c r="B65" s="458" t="s">
        <v>411</v>
      </c>
      <c r="C65" s="459" t="s">
        <v>412</v>
      </c>
      <c r="D65" s="459" t="s">
        <v>283</v>
      </c>
    </row>
    <row r="66" spans="1:4">
      <c r="A66">
        <v>63</v>
      </c>
      <c r="B66" s="458" t="s">
        <v>413</v>
      </c>
      <c r="C66" s="459" t="s">
        <v>414</v>
      </c>
      <c r="D66" s="459" t="s">
        <v>296</v>
      </c>
    </row>
    <row r="67" spans="1:4">
      <c r="A67">
        <v>64</v>
      </c>
      <c r="B67" s="458" t="s">
        <v>415</v>
      </c>
      <c r="C67" s="459" t="s">
        <v>416</v>
      </c>
      <c r="D67" s="459" t="s">
        <v>317</v>
      </c>
    </row>
    <row r="68" spans="1:4">
      <c r="A68">
        <v>65</v>
      </c>
      <c r="B68" s="458" t="s">
        <v>417</v>
      </c>
      <c r="C68" s="459" t="s">
        <v>418</v>
      </c>
      <c r="D68" s="459" t="s">
        <v>283</v>
      </c>
    </row>
    <row r="69" spans="1:4">
      <c r="A69">
        <v>66</v>
      </c>
      <c r="B69" s="458" t="s">
        <v>419</v>
      </c>
      <c r="C69" s="459" t="s">
        <v>420</v>
      </c>
      <c r="D69" s="459" t="s">
        <v>283</v>
      </c>
    </row>
    <row r="70" spans="1:4">
      <c r="A70">
        <v>67</v>
      </c>
      <c r="B70" s="458" t="s">
        <v>421</v>
      </c>
      <c r="C70" s="459" t="s">
        <v>422</v>
      </c>
      <c r="D70" s="459" t="s">
        <v>283</v>
      </c>
    </row>
    <row r="71" spans="1:4">
      <c r="A71">
        <v>68</v>
      </c>
      <c r="B71" s="458" t="s">
        <v>423</v>
      </c>
      <c r="C71" s="459" t="s">
        <v>424</v>
      </c>
      <c r="D71" s="459" t="s">
        <v>296</v>
      </c>
    </row>
    <row r="72" spans="1:4">
      <c r="A72">
        <v>69</v>
      </c>
      <c r="B72" s="458" t="s">
        <v>425</v>
      </c>
      <c r="C72" s="459" t="s">
        <v>426</v>
      </c>
      <c r="D72" s="459" t="s">
        <v>283</v>
      </c>
    </row>
    <row r="73" spans="1:4">
      <c r="A73">
        <v>70</v>
      </c>
      <c r="B73" s="458" t="s">
        <v>427</v>
      </c>
      <c r="C73" s="459" t="s">
        <v>428</v>
      </c>
      <c r="D73" s="459" t="s">
        <v>283</v>
      </c>
    </row>
    <row r="74" spans="1:4">
      <c r="A74">
        <v>71</v>
      </c>
      <c r="B74" s="458" t="s">
        <v>429</v>
      </c>
      <c r="C74" s="459" t="s">
        <v>430</v>
      </c>
      <c r="D74" s="459" t="s">
        <v>291</v>
      </c>
    </row>
    <row r="75" spans="1:4">
      <c r="A75">
        <v>72</v>
      </c>
      <c r="B75" s="458" t="s">
        <v>431</v>
      </c>
      <c r="C75" s="459" t="s">
        <v>432</v>
      </c>
      <c r="D75" s="459" t="s">
        <v>283</v>
      </c>
    </row>
    <row r="76" spans="1:4">
      <c r="A76">
        <v>73</v>
      </c>
      <c r="B76" s="458" t="s">
        <v>433</v>
      </c>
      <c r="C76" s="459" t="s">
        <v>434</v>
      </c>
      <c r="D76" s="459" t="s">
        <v>283</v>
      </c>
    </row>
    <row r="77" spans="1:4">
      <c r="A77">
        <v>74</v>
      </c>
      <c r="B77" s="458" t="s">
        <v>435</v>
      </c>
      <c r="C77" s="459" t="s">
        <v>436</v>
      </c>
      <c r="D77" s="459" t="s">
        <v>288</v>
      </c>
    </row>
    <row r="78" spans="1:4">
      <c r="A78">
        <v>75</v>
      </c>
      <c r="B78" s="458" t="s">
        <v>437</v>
      </c>
      <c r="C78" s="459" t="s">
        <v>438</v>
      </c>
      <c r="D78" s="459" t="s">
        <v>283</v>
      </c>
    </row>
    <row r="79" spans="1:4">
      <c r="A79">
        <v>76</v>
      </c>
      <c r="B79" s="458" t="s">
        <v>439</v>
      </c>
      <c r="C79" s="459" t="s">
        <v>440</v>
      </c>
      <c r="D79" s="459" t="s">
        <v>283</v>
      </c>
    </row>
    <row r="80" spans="1:4">
      <c r="A80">
        <v>77</v>
      </c>
      <c r="B80" s="458" t="s">
        <v>441</v>
      </c>
      <c r="C80" s="459" t="s">
        <v>442</v>
      </c>
      <c r="D80" s="459" t="s">
        <v>283</v>
      </c>
    </row>
    <row r="81" spans="1:4">
      <c r="A81">
        <v>78</v>
      </c>
      <c r="B81" s="458" t="s">
        <v>443</v>
      </c>
      <c r="C81" s="459" t="s">
        <v>444</v>
      </c>
      <c r="D81" s="459" t="s">
        <v>296</v>
      </c>
    </row>
    <row r="82" spans="1:4">
      <c r="A82">
        <v>79</v>
      </c>
      <c r="B82" s="458" t="s">
        <v>445</v>
      </c>
      <c r="C82" s="459" t="s">
        <v>446</v>
      </c>
      <c r="D82" s="459" t="s">
        <v>283</v>
      </c>
    </row>
    <row r="83" spans="1:4">
      <c r="A83">
        <v>80</v>
      </c>
      <c r="B83" s="458" t="s">
        <v>447</v>
      </c>
      <c r="C83" s="459" t="s">
        <v>448</v>
      </c>
      <c r="D83" s="459" t="s">
        <v>283</v>
      </c>
    </row>
    <row r="84" spans="1:4">
      <c r="A84">
        <v>81</v>
      </c>
      <c r="B84" s="458" t="s">
        <v>449</v>
      </c>
      <c r="C84" s="459" t="s">
        <v>450</v>
      </c>
      <c r="D84" s="459" t="s">
        <v>291</v>
      </c>
    </row>
    <row r="85" spans="1:4">
      <c r="A85">
        <v>82</v>
      </c>
      <c r="B85" s="458" t="s">
        <v>451</v>
      </c>
      <c r="C85" s="459" t="s">
        <v>452</v>
      </c>
      <c r="D85" s="459" t="s">
        <v>283</v>
      </c>
    </row>
    <row r="86" spans="1:4">
      <c r="A86">
        <v>83</v>
      </c>
      <c r="B86" s="458" t="s">
        <v>453</v>
      </c>
      <c r="C86" s="459" t="s">
        <v>454</v>
      </c>
      <c r="D86" s="459" t="s">
        <v>296</v>
      </c>
    </row>
    <row r="87" spans="1:4">
      <c r="A87">
        <v>84</v>
      </c>
      <c r="B87" s="458" t="s">
        <v>455</v>
      </c>
      <c r="C87" s="459" t="s">
        <v>456</v>
      </c>
      <c r="D87" s="459" t="s">
        <v>283</v>
      </c>
    </row>
    <row r="88" spans="1:4">
      <c r="A88">
        <v>85</v>
      </c>
      <c r="B88" s="458" t="s">
        <v>457</v>
      </c>
      <c r="C88" s="459" t="s">
        <v>458</v>
      </c>
      <c r="D88" s="459" t="s">
        <v>283</v>
      </c>
    </row>
    <row r="89" spans="1:4">
      <c r="A89">
        <v>86</v>
      </c>
      <c r="B89" s="458" t="s">
        <v>459</v>
      </c>
      <c r="C89" s="459" t="s">
        <v>460</v>
      </c>
      <c r="D89" s="459" t="s">
        <v>288</v>
      </c>
    </row>
    <row r="90" spans="1:4">
      <c r="A90">
        <v>87</v>
      </c>
      <c r="B90" s="458" t="s">
        <v>461</v>
      </c>
      <c r="C90" s="459" t="s">
        <v>462</v>
      </c>
      <c r="D90" s="459" t="s">
        <v>288</v>
      </c>
    </row>
    <row r="91" spans="1:4">
      <c r="A91">
        <v>88</v>
      </c>
      <c r="B91" s="458" t="s">
        <v>463</v>
      </c>
      <c r="C91" s="459" t="s">
        <v>464</v>
      </c>
      <c r="D91" s="459" t="s">
        <v>283</v>
      </c>
    </row>
    <row r="92" spans="1:4">
      <c r="A92">
        <v>89</v>
      </c>
      <c r="B92" s="458" t="s">
        <v>465</v>
      </c>
      <c r="C92" s="459" t="s">
        <v>466</v>
      </c>
      <c r="D92" s="459" t="s">
        <v>283</v>
      </c>
    </row>
    <row r="93" spans="1:4">
      <c r="A93">
        <v>90</v>
      </c>
      <c r="B93" s="458" t="s">
        <v>467</v>
      </c>
      <c r="C93" s="459" t="s">
        <v>468</v>
      </c>
      <c r="D93" s="459" t="s">
        <v>283</v>
      </c>
    </row>
    <row r="94" spans="1:4">
      <c r="A94">
        <v>91</v>
      </c>
      <c r="B94" s="458" t="s">
        <v>469</v>
      </c>
      <c r="C94" s="459" t="s">
        <v>470</v>
      </c>
      <c r="D94" s="459" t="s">
        <v>283</v>
      </c>
    </row>
    <row r="95" spans="1:4">
      <c r="A95">
        <v>92</v>
      </c>
      <c r="B95" s="458" t="s">
        <v>471</v>
      </c>
      <c r="C95" s="459" t="s">
        <v>472</v>
      </c>
      <c r="D95" s="459" t="s">
        <v>283</v>
      </c>
    </row>
    <row r="96" spans="1:4">
      <c r="A96">
        <v>93</v>
      </c>
      <c r="B96" s="458" t="s">
        <v>473</v>
      </c>
      <c r="C96" s="459" t="s">
        <v>474</v>
      </c>
      <c r="D96" s="459" t="s">
        <v>283</v>
      </c>
    </row>
    <row r="97" spans="1:4">
      <c r="A97">
        <v>94</v>
      </c>
      <c r="B97" s="458" t="s">
        <v>475</v>
      </c>
      <c r="C97" s="459" t="s">
        <v>476</v>
      </c>
      <c r="D97" s="459" t="s">
        <v>288</v>
      </c>
    </row>
    <row r="98" spans="1:4">
      <c r="A98">
        <v>95</v>
      </c>
      <c r="B98" s="458" t="s">
        <v>477</v>
      </c>
      <c r="C98" s="459" t="s">
        <v>478</v>
      </c>
      <c r="D98" s="459" t="s">
        <v>283</v>
      </c>
    </row>
    <row r="99" spans="1:4">
      <c r="A99">
        <v>96</v>
      </c>
      <c r="B99" s="458" t="s">
        <v>479</v>
      </c>
      <c r="C99" s="459" t="s">
        <v>480</v>
      </c>
      <c r="D99" s="459" t="s">
        <v>291</v>
      </c>
    </row>
    <row r="100" spans="1:4">
      <c r="A100">
        <v>97</v>
      </c>
      <c r="B100" s="458" t="s">
        <v>481</v>
      </c>
      <c r="C100" s="459" t="s">
        <v>482</v>
      </c>
      <c r="D100" s="459" t="s">
        <v>283</v>
      </c>
    </row>
    <row r="101" spans="1:4">
      <c r="A101">
        <v>98</v>
      </c>
      <c r="B101" s="458" t="s">
        <v>483</v>
      </c>
      <c r="C101" s="459" t="s">
        <v>484</v>
      </c>
      <c r="D101" s="459" t="s">
        <v>334</v>
      </c>
    </row>
    <row r="102" spans="1:4">
      <c r="A102">
        <v>99</v>
      </c>
      <c r="B102" s="458" t="s">
        <v>485</v>
      </c>
      <c r="C102" s="459" t="s">
        <v>486</v>
      </c>
      <c r="D102" s="459" t="s">
        <v>283</v>
      </c>
    </row>
    <row r="103" spans="1:4">
      <c r="A103">
        <v>100</v>
      </c>
      <c r="B103" s="458" t="s">
        <v>487</v>
      </c>
      <c r="C103" s="459" t="s">
        <v>488</v>
      </c>
      <c r="D103" s="459" t="s">
        <v>283</v>
      </c>
    </row>
    <row r="104" spans="1:4">
      <c r="A104">
        <v>101</v>
      </c>
      <c r="B104" s="458" t="s">
        <v>489</v>
      </c>
      <c r="C104" s="459" t="s">
        <v>490</v>
      </c>
      <c r="D104" s="459" t="s">
        <v>283</v>
      </c>
    </row>
    <row r="105" spans="1:4">
      <c r="A105">
        <v>102</v>
      </c>
      <c r="B105" s="458" t="s">
        <v>491</v>
      </c>
      <c r="C105" s="459" t="s">
        <v>492</v>
      </c>
      <c r="D105" s="459" t="s">
        <v>283</v>
      </c>
    </row>
    <row r="106" spans="1:4">
      <c r="A106">
        <v>103</v>
      </c>
      <c r="B106" s="458" t="s">
        <v>493</v>
      </c>
      <c r="C106" s="459" t="s">
        <v>494</v>
      </c>
      <c r="D106" s="459" t="s">
        <v>283</v>
      </c>
    </row>
    <row r="107" spans="1:4">
      <c r="A107">
        <v>104</v>
      </c>
      <c r="B107" s="458" t="s">
        <v>495</v>
      </c>
      <c r="C107" s="459" t="s">
        <v>496</v>
      </c>
      <c r="D107" s="459" t="s">
        <v>283</v>
      </c>
    </row>
    <row r="108" spans="1:4">
      <c r="A108">
        <v>105</v>
      </c>
      <c r="B108" s="458" t="s">
        <v>497</v>
      </c>
      <c r="C108" s="459" t="s">
        <v>498</v>
      </c>
      <c r="D108" s="459" t="s">
        <v>283</v>
      </c>
    </row>
    <row r="109" spans="1:4">
      <c r="A109">
        <v>106</v>
      </c>
      <c r="B109" s="458" t="s">
        <v>499</v>
      </c>
      <c r="C109" s="459" t="s">
        <v>500</v>
      </c>
      <c r="D109" s="459" t="s">
        <v>283</v>
      </c>
    </row>
    <row r="110" spans="1:4">
      <c r="A110">
        <v>107</v>
      </c>
      <c r="B110" s="458" t="s">
        <v>501</v>
      </c>
      <c r="C110" s="459" t="s">
        <v>502</v>
      </c>
      <c r="D110" s="459" t="s">
        <v>283</v>
      </c>
    </row>
    <row r="111" spans="1:4">
      <c r="A111">
        <v>108</v>
      </c>
      <c r="B111" s="458" t="s">
        <v>503</v>
      </c>
      <c r="C111" s="459" t="s">
        <v>504</v>
      </c>
      <c r="D111" s="459" t="s">
        <v>283</v>
      </c>
    </row>
    <row r="112" spans="1:4">
      <c r="A112">
        <v>109</v>
      </c>
      <c r="B112" s="458" t="s">
        <v>505</v>
      </c>
      <c r="C112" s="459" t="s">
        <v>506</v>
      </c>
      <c r="D112" s="459" t="s">
        <v>317</v>
      </c>
    </row>
    <row r="113" spans="1:4">
      <c r="A113">
        <v>110</v>
      </c>
      <c r="B113" s="458" t="s">
        <v>507</v>
      </c>
      <c r="C113" s="459" t="s">
        <v>508</v>
      </c>
      <c r="D113" s="459" t="s">
        <v>283</v>
      </c>
    </row>
    <row r="114" spans="1:4">
      <c r="A114">
        <v>111</v>
      </c>
      <c r="B114" s="458" t="s">
        <v>509</v>
      </c>
      <c r="C114" s="459" t="s">
        <v>510</v>
      </c>
      <c r="D114" s="459" t="s">
        <v>283</v>
      </c>
    </row>
    <row r="115" spans="1:4">
      <c r="A115">
        <v>112</v>
      </c>
      <c r="B115" s="458" t="s">
        <v>511</v>
      </c>
      <c r="C115" s="459" t="s">
        <v>512</v>
      </c>
      <c r="D115" s="459" t="s">
        <v>283</v>
      </c>
    </row>
    <row r="116" spans="1:4">
      <c r="A116">
        <v>113</v>
      </c>
      <c r="B116" s="458" t="s">
        <v>513</v>
      </c>
      <c r="C116" s="459" t="s">
        <v>514</v>
      </c>
      <c r="D116" s="459" t="s">
        <v>334</v>
      </c>
    </row>
    <row r="117" spans="1:4">
      <c r="A117">
        <v>114</v>
      </c>
      <c r="B117" s="458" t="s">
        <v>515</v>
      </c>
      <c r="C117" s="459" t="s">
        <v>516</v>
      </c>
      <c r="D117" s="459" t="s">
        <v>283</v>
      </c>
    </row>
    <row r="118" spans="1:4">
      <c r="A118">
        <v>115</v>
      </c>
      <c r="B118" s="458" t="s">
        <v>517</v>
      </c>
      <c r="C118" s="459" t="s">
        <v>518</v>
      </c>
      <c r="D118" s="459" t="s">
        <v>283</v>
      </c>
    </row>
    <row r="119" spans="1:4">
      <c r="A119">
        <v>116</v>
      </c>
      <c r="B119" s="458" t="s">
        <v>519</v>
      </c>
      <c r="C119" s="459" t="s">
        <v>520</v>
      </c>
      <c r="D119" s="459" t="s">
        <v>288</v>
      </c>
    </row>
    <row r="120" spans="1:4">
      <c r="A120">
        <v>117</v>
      </c>
      <c r="B120" s="458" t="s">
        <v>521</v>
      </c>
      <c r="C120" s="459" t="s">
        <v>522</v>
      </c>
      <c r="D120" s="459" t="s">
        <v>283</v>
      </c>
    </row>
    <row r="121" spans="1:4">
      <c r="A121">
        <v>118</v>
      </c>
      <c r="B121" s="458" t="s">
        <v>523</v>
      </c>
      <c r="C121" s="459" t="s">
        <v>524</v>
      </c>
      <c r="D121" s="459" t="s">
        <v>291</v>
      </c>
    </row>
    <row r="122" spans="1:4">
      <c r="A122">
        <v>119</v>
      </c>
      <c r="B122" s="458" t="s">
        <v>525</v>
      </c>
      <c r="C122" s="459" t="s">
        <v>526</v>
      </c>
      <c r="D122" s="459" t="s">
        <v>283</v>
      </c>
    </row>
    <row r="123" spans="1:4">
      <c r="A123">
        <v>120</v>
      </c>
      <c r="B123" s="458" t="s">
        <v>527</v>
      </c>
      <c r="C123" s="459" t="s">
        <v>528</v>
      </c>
      <c r="D123" s="459" t="s">
        <v>291</v>
      </c>
    </row>
    <row r="124" spans="1:4">
      <c r="A124">
        <v>121</v>
      </c>
      <c r="B124" s="458" t="s">
        <v>529</v>
      </c>
      <c r="C124" s="459" t="s">
        <v>530</v>
      </c>
      <c r="D124" s="459" t="s">
        <v>283</v>
      </c>
    </row>
    <row r="125" spans="1:4">
      <c r="A125">
        <v>122</v>
      </c>
      <c r="B125" s="458" t="s">
        <v>531</v>
      </c>
      <c r="C125" s="459" t="s">
        <v>532</v>
      </c>
      <c r="D125" s="459" t="s">
        <v>283</v>
      </c>
    </row>
    <row r="126" spans="1:4">
      <c r="A126">
        <v>123</v>
      </c>
      <c r="B126" s="458" t="s">
        <v>533</v>
      </c>
      <c r="C126" s="459" t="s">
        <v>534</v>
      </c>
      <c r="D126" s="459" t="s">
        <v>283</v>
      </c>
    </row>
    <row r="127" spans="1:4">
      <c r="A127">
        <v>124</v>
      </c>
      <c r="B127" s="458" t="s">
        <v>535</v>
      </c>
      <c r="C127" s="459" t="s">
        <v>536</v>
      </c>
      <c r="D127" s="459" t="s">
        <v>283</v>
      </c>
    </row>
    <row r="128" spans="1:4">
      <c r="A128">
        <v>125</v>
      </c>
      <c r="B128" s="458" t="s">
        <v>537</v>
      </c>
      <c r="C128" s="459" t="s">
        <v>538</v>
      </c>
      <c r="D128" s="459" t="s">
        <v>283</v>
      </c>
    </row>
    <row r="129" spans="1:4">
      <c r="A129">
        <v>126</v>
      </c>
      <c r="B129" s="458" t="s">
        <v>539</v>
      </c>
      <c r="C129" s="459" t="s">
        <v>540</v>
      </c>
      <c r="D129" s="459" t="s">
        <v>283</v>
      </c>
    </row>
    <row r="130" spans="1:4">
      <c r="A130">
        <v>127</v>
      </c>
      <c r="B130" s="458" t="s">
        <v>541</v>
      </c>
      <c r="C130" s="459" t="s">
        <v>542</v>
      </c>
      <c r="D130" s="459" t="s">
        <v>283</v>
      </c>
    </row>
    <row r="131" spans="1:4">
      <c r="A131">
        <v>128</v>
      </c>
      <c r="B131" s="458" t="s">
        <v>543</v>
      </c>
      <c r="C131" s="459" t="s">
        <v>544</v>
      </c>
      <c r="D131" s="459" t="s">
        <v>283</v>
      </c>
    </row>
    <row r="132" spans="1:4">
      <c r="A132">
        <v>129</v>
      </c>
      <c r="B132" s="458" t="s">
        <v>545</v>
      </c>
      <c r="C132" s="459" t="s">
        <v>546</v>
      </c>
      <c r="D132" s="459" t="s">
        <v>283</v>
      </c>
    </row>
    <row r="133" spans="1:4">
      <c r="A133">
        <v>130</v>
      </c>
      <c r="B133" s="458" t="s">
        <v>547</v>
      </c>
      <c r="C133" s="459" t="s">
        <v>548</v>
      </c>
      <c r="D133" s="459" t="s">
        <v>283</v>
      </c>
    </row>
    <row r="134" spans="1:4">
      <c r="A134">
        <v>131</v>
      </c>
      <c r="B134" s="458" t="s">
        <v>549</v>
      </c>
      <c r="C134" s="459" t="s">
        <v>550</v>
      </c>
      <c r="D134" s="459" t="s">
        <v>283</v>
      </c>
    </row>
    <row r="135" spans="1:4">
      <c r="A135">
        <v>132</v>
      </c>
      <c r="B135" s="458" t="s">
        <v>551</v>
      </c>
      <c r="C135" s="459" t="s">
        <v>552</v>
      </c>
      <c r="D135" s="459" t="s">
        <v>283</v>
      </c>
    </row>
    <row r="136" spans="1:4">
      <c r="A136">
        <v>133</v>
      </c>
      <c r="B136" s="458" t="s">
        <v>553</v>
      </c>
      <c r="C136" s="459" t="s">
        <v>554</v>
      </c>
      <c r="D136" s="459" t="s">
        <v>283</v>
      </c>
    </row>
    <row r="137" spans="1:4">
      <c r="A137">
        <v>134</v>
      </c>
      <c r="B137" s="458" t="s">
        <v>555</v>
      </c>
      <c r="C137" s="459" t="s">
        <v>556</v>
      </c>
      <c r="D137" s="459" t="s">
        <v>283</v>
      </c>
    </row>
    <row r="138" spans="1:4">
      <c r="A138">
        <v>135</v>
      </c>
      <c r="B138" s="458" t="s">
        <v>557</v>
      </c>
      <c r="C138" s="459" t="s">
        <v>558</v>
      </c>
      <c r="D138" s="459" t="s">
        <v>283</v>
      </c>
    </row>
    <row r="139" spans="1:4">
      <c r="A139">
        <v>136</v>
      </c>
      <c r="B139" s="458" t="s">
        <v>559</v>
      </c>
      <c r="C139" s="459" t="s">
        <v>560</v>
      </c>
      <c r="D139" s="459" t="s">
        <v>283</v>
      </c>
    </row>
    <row r="140" spans="1:4">
      <c r="A140">
        <v>137</v>
      </c>
      <c r="B140" s="458" t="s">
        <v>561</v>
      </c>
      <c r="C140" s="459" t="s">
        <v>562</v>
      </c>
      <c r="D140" s="459" t="s">
        <v>283</v>
      </c>
    </row>
    <row r="141" spans="1:4">
      <c r="A141">
        <v>138</v>
      </c>
      <c r="B141" s="458" t="s">
        <v>563</v>
      </c>
      <c r="C141" s="459" t="s">
        <v>564</v>
      </c>
      <c r="D141" s="459" t="s">
        <v>283</v>
      </c>
    </row>
    <row r="142" spans="1:4">
      <c r="A142">
        <v>139</v>
      </c>
      <c r="B142" s="458" t="s">
        <v>565</v>
      </c>
      <c r="C142" s="459" t="s">
        <v>566</v>
      </c>
      <c r="D142" s="459" t="s">
        <v>283</v>
      </c>
    </row>
    <row r="143" spans="1:4">
      <c r="A143">
        <v>140</v>
      </c>
      <c r="B143" s="458" t="s">
        <v>567</v>
      </c>
      <c r="C143" s="459" t="s">
        <v>568</v>
      </c>
      <c r="D143" s="459" t="s">
        <v>288</v>
      </c>
    </row>
    <row r="144" spans="1:4">
      <c r="A144">
        <v>141</v>
      </c>
      <c r="B144" s="458" t="s">
        <v>569</v>
      </c>
      <c r="C144" s="459" t="s">
        <v>570</v>
      </c>
      <c r="D144" s="459" t="s">
        <v>291</v>
      </c>
    </row>
    <row r="145" spans="1:4">
      <c r="A145">
        <v>142</v>
      </c>
      <c r="B145" s="458" t="s">
        <v>571</v>
      </c>
      <c r="C145" s="459" t="s">
        <v>572</v>
      </c>
      <c r="D145" s="459" t="s">
        <v>283</v>
      </c>
    </row>
    <row r="146" spans="1:4">
      <c r="A146">
        <v>143</v>
      </c>
      <c r="B146" s="458" t="s">
        <v>573</v>
      </c>
      <c r="C146" s="459" t="s">
        <v>574</v>
      </c>
      <c r="D146" s="459" t="s">
        <v>288</v>
      </c>
    </row>
    <row r="147" spans="1:4">
      <c r="A147">
        <v>144</v>
      </c>
      <c r="B147" s="458" t="s">
        <v>575</v>
      </c>
      <c r="C147" s="459" t="s">
        <v>576</v>
      </c>
      <c r="D147" s="459" t="s">
        <v>305</v>
      </c>
    </row>
    <row r="148" spans="1:4">
      <c r="A148">
        <v>145</v>
      </c>
      <c r="B148" s="458" t="s">
        <v>577</v>
      </c>
      <c r="C148" s="459" t="s">
        <v>578</v>
      </c>
      <c r="D148" s="459" t="s">
        <v>296</v>
      </c>
    </row>
    <row r="149" spans="1:4">
      <c r="A149">
        <v>146</v>
      </c>
      <c r="B149" s="458" t="s">
        <v>579</v>
      </c>
      <c r="C149" s="459" t="s">
        <v>580</v>
      </c>
      <c r="D149" s="459" t="s">
        <v>334</v>
      </c>
    </row>
    <row r="150" spans="1:4">
      <c r="A150">
        <v>147</v>
      </c>
      <c r="B150" s="458" t="s">
        <v>581</v>
      </c>
      <c r="C150" s="459" t="s">
        <v>582</v>
      </c>
      <c r="D150" s="459" t="s">
        <v>305</v>
      </c>
    </row>
    <row r="151" spans="1:4">
      <c r="A151">
        <v>148</v>
      </c>
      <c r="B151" s="458" t="s">
        <v>583</v>
      </c>
      <c r="C151" s="459" t="s">
        <v>584</v>
      </c>
      <c r="D151" s="459" t="s">
        <v>296</v>
      </c>
    </row>
    <row r="152" spans="1:4">
      <c r="A152">
        <v>149</v>
      </c>
      <c r="B152" s="458" t="s">
        <v>585</v>
      </c>
      <c r="C152" s="459" t="s">
        <v>586</v>
      </c>
      <c r="D152" s="459" t="s">
        <v>305</v>
      </c>
    </row>
    <row r="153" spans="1:4">
      <c r="A153">
        <v>150</v>
      </c>
      <c r="B153" s="458" t="s">
        <v>587</v>
      </c>
      <c r="C153" s="459" t="s">
        <v>588</v>
      </c>
      <c r="D153" s="459" t="s">
        <v>334</v>
      </c>
    </row>
    <row r="154" spans="1:4">
      <c r="A154">
        <v>151</v>
      </c>
      <c r="B154" s="458" t="s">
        <v>589</v>
      </c>
      <c r="C154" s="459" t="s">
        <v>590</v>
      </c>
      <c r="D154" s="459" t="s">
        <v>296</v>
      </c>
    </row>
    <row r="155" spans="1:4">
      <c r="A155">
        <v>152</v>
      </c>
      <c r="B155" s="458" t="s">
        <v>591</v>
      </c>
      <c r="C155" s="459" t="s">
        <v>592</v>
      </c>
      <c r="D155" s="459" t="s">
        <v>288</v>
      </c>
    </row>
    <row r="156" spans="1:4">
      <c r="A156">
        <v>153</v>
      </c>
      <c r="B156" s="458" t="s">
        <v>593</v>
      </c>
      <c r="C156" s="459" t="s">
        <v>594</v>
      </c>
      <c r="D156" s="459" t="s">
        <v>291</v>
      </c>
    </row>
    <row r="157" spans="1:4">
      <c r="A157">
        <v>154</v>
      </c>
      <c r="B157" s="458" t="s">
        <v>595</v>
      </c>
      <c r="C157" s="459" t="s">
        <v>596</v>
      </c>
      <c r="D157" s="459" t="s">
        <v>283</v>
      </c>
    </row>
    <row r="158" spans="1:4">
      <c r="A158">
        <v>155</v>
      </c>
      <c r="B158" s="458" t="s">
        <v>597</v>
      </c>
      <c r="C158" s="459" t="s">
        <v>598</v>
      </c>
      <c r="D158" s="459" t="s">
        <v>283</v>
      </c>
    </row>
    <row r="159" spans="1:4">
      <c r="A159">
        <v>156</v>
      </c>
      <c r="B159" s="458" t="s">
        <v>599</v>
      </c>
      <c r="C159" s="459" t="s">
        <v>600</v>
      </c>
      <c r="D159" s="459" t="s">
        <v>283</v>
      </c>
    </row>
    <row r="160" spans="1:4">
      <c r="A160">
        <v>157</v>
      </c>
      <c r="B160" s="458" t="s">
        <v>601</v>
      </c>
      <c r="C160" s="459" t="s">
        <v>602</v>
      </c>
      <c r="D160" s="459" t="s">
        <v>291</v>
      </c>
    </row>
    <row r="161" spans="1:4">
      <c r="A161">
        <v>158</v>
      </c>
      <c r="B161" s="458" t="s">
        <v>603</v>
      </c>
      <c r="C161" s="459" t="s">
        <v>604</v>
      </c>
      <c r="D161" s="459" t="s">
        <v>296</v>
      </c>
    </row>
    <row r="162" spans="1:4">
      <c r="A162">
        <v>159</v>
      </c>
      <c r="B162" s="458" t="s">
        <v>605</v>
      </c>
      <c r="C162" s="459" t="s">
        <v>606</v>
      </c>
      <c r="D162" s="459" t="s">
        <v>283</v>
      </c>
    </row>
    <row r="163" spans="1:4">
      <c r="A163">
        <v>160</v>
      </c>
      <c r="B163" s="458" t="s">
        <v>607</v>
      </c>
      <c r="C163" s="459" t="s">
        <v>608</v>
      </c>
      <c r="D163" s="459" t="s">
        <v>296</v>
      </c>
    </row>
    <row r="164" spans="1:4">
      <c r="A164">
        <v>161</v>
      </c>
      <c r="B164" s="458" t="s">
        <v>609</v>
      </c>
      <c r="C164" s="459" t="s">
        <v>610</v>
      </c>
      <c r="D164" s="459" t="s">
        <v>296</v>
      </c>
    </row>
    <row r="165" spans="1:4">
      <c r="A165">
        <v>162</v>
      </c>
      <c r="B165" s="458" t="s">
        <v>611</v>
      </c>
      <c r="C165" s="459" t="s">
        <v>612</v>
      </c>
      <c r="D165" s="459" t="s">
        <v>296</v>
      </c>
    </row>
    <row r="166" spans="1:4">
      <c r="A166">
        <v>163</v>
      </c>
      <c r="B166" s="458" t="s">
        <v>613</v>
      </c>
      <c r="C166" s="459" t="s">
        <v>614</v>
      </c>
      <c r="D166" s="459" t="s">
        <v>283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40" zoomScaleNormal="75" zoomScaleSheetLayoutView="85" workbookViewId="0">
      <pane xSplit="3" ySplit="5" topLeftCell="E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490" t="s">
        <v>231</v>
      </c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  <c r="R4" s="491"/>
      <c r="S4" s="491"/>
      <c r="T4" s="491"/>
      <c r="U4" s="491"/>
      <c r="V4" s="491"/>
      <c r="W4" s="491"/>
      <c r="X4" s="491"/>
      <c r="Y4" s="491"/>
      <c r="Z4" s="491"/>
      <c r="AA4" s="491"/>
      <c r="AB4" s="491"/>
      <c r="AC4" s="491"/>
      <c r="AD4" s="491"/>
      <c r="AE4" s="491"/>
      <c r="AF4" s="491"/>
      <c r="AG4" s="491"/>
      <c r="AH4" s="491"/>
      <c r="AI4" s="491"/>
      <c r="AJ4" s="491"/>
      <c r="AK4" s="491"/>
      <c r="AL4" s="491"/>
      <c r="AM4" s="491"/>
      <c r="AN4" s="491"/>
      <c r="AO4" s="491"/>
      <c r="AP4" s="491"/>
      <c r="AQ4" s="491"/>
      <c r="AR4" s="492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2.343926E-2</v>
      </c>
      <c r="M45" s="394">
        <f>'A8'!M50</f>
        <v>0</v>
      </c>
      <c r="N45" s="394">
        <f>'A8'!N50</f>
        <v>7.3513155699999997</v>
      </c>
      <c r="O45" s="394">
        <f>'A8'!O50</f>
        <v>16.686598160000003</v>
      </c>
      <c r="P45" s="394">
        <f>'A8'!P50</f>
        <v>1.68301912</v>
      </c>
      <c r="Q45" s="394">
        <f>'A8'!Q50</f>
        <v>0</v>
      </c>
      <c r="R45" s="394">
        <f>'A8'!R50</f>
        <v>0</v>
      </c>
      <c r="S45" s="394">
        <f>'A8'!S50</f>
        <v>0.72755093999999998</v>
      </c>
      <c r="T45" s="394">
        <f>'A8'!T50</f>
        <v>0</v>
      </c>
      <c r="U45" s="394">
        <f>'A8'!U50</f>
        <v>0</v>
      </c>
      <c r="V45" s="394">
        <f>'A8'!V50</f>
        <v>6.7454000000000006E-4</v>
      </c>
      <c r="W45" s="394">
        <f>'A8'!W50</f>
        <v>0</v>
      </c>
      <c r="X45" s="394">
        <f>'A8'!X50</f>
        <v>0</v>
      </c>
      <c r="Y45" s="394">
        <f>'A8'!Y50</f>
        <v>6.0000000000000001E-3</v>
      </c>
      <c r="Z45" s="394">
        <f>'A8'!Z50</f>
        <v>9.7278720000000013E-2</v>
      </c>
      <c r="AA45" s="394">
        <f>'A8'!AA50</f>
        <v>0</v>
      </c>
      <c r="AB45" s="394">
        <f>'A8'!AB50</f>
        <v>0</v>
      </c>
      <c r="AC45" s="394">
        <f>'A8'!AC50</f>
        <v>153.61495095999999</v>
      </c>
      <c r="AD45" s="394">
        <f>'A8'!AD50</f>
        <v>1083.88652409</v>
      </c>
      <c r="AE45" s="394">
        <f>'A8'!AE50</f>
        <v>0</v>
      </c>
      <c r="AF45" s="394">
        <f>'A8'!AF50</f>
        <v>0</v>
      </c>
      <c r="AG45" s="394">
        <f>'A8'!AG50</f>
        <v>26.454847779999998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29.675126499999998</v>
      </c>
      <c r="AM45" s="394">
        <f>'A8'!AM50</f>
        <v>0</v>
      </c>
      <c r="AN45" s="394">
        <f>'A8'!AN50</f>
        <v>0</v>
      </c>
      <c r="AO45" s="394">
        <f>'A8'!AO50</f>
        <v>0</v>
      </c>
      <c r="AP45" s="394">
        <f>'A8'!AP50</f>
        <v>0</v>
      </c>
      <c r="AQ45" s="394">
        <f>'A8'!AQ50</f>
        <v>4118.67</v>
      </c>
      <c r="AR45" s="394">
        <f>'A8'!AR50</f>
        <v>13331.78444585</v>
      </c>
    </row>
    <row r="46" spans="1:44" s="44" customFormat="1" ht="18" customHeight="1">
      <c r="A46" s="480" t="s">
        <v>248</v>
      </c>
      <c r="B46" s="481"/>
      <c r="C46" s="481"/>
      <c r="D46" s="481"/>
      <c r="E46" s="481"/>
      <c r="F46" s="481"/>
      <c r="G46" s="481"/>
      <c r="H46" s="481"/>
      <c r="I46" s="481"/>
      <c r="J46" s="481"/>
      <c r="K46" s="481"/>
      <c r="L46" s="481"/>
      <c r="M46" s="481"/>
      <c r="O46" s="42"/>
      <c r="P46" s="42"/>
      <c r="T46" s="45"/>
    </row>
    <row r="47" spans="1:44" s="44" customFormat="1" ht="18" hidden="1" customHeight="1">
      <c r="A47" s="480" t="s">
        <v>240</v>
      </c>
      <c r="B47" s="481"/>
      <c r="C47" s="481"/>
      <c r="D47" s="481"/>
      <c r="E47" s="481"/>
      <c r="F47" s="481"/>
      <c r="G47" s="481"/>
      <c r="H47" s="481"/>
      <c r="I47" s="481"/>
      <c r="J47" s="481"/>
      <c r="K47" s="481"/>
      <c r="L47" s="481"/>
      <c r="M47" s="481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21" activePane="bottomRight" state="frozen"/>
      <selection activeCell="G21" sqref="G21"/>
      <selection pane="topRight" activeCell="G21" sqref="G21"/>
      <selection pane="bottomLeft" activeCell="G21" sqref="G21"/>
      <selection pane="bottomRight" activeCell="E17" sqref="E17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64"/>
    </row>
    <row r="8" spans="2:17" ht="15">
      <c r="B8" s="338"/>
      <c r="C8" s="339"/>
      <c r="H8" s="302"/>
      <c r="J8" s="464"/>
    </row>
    <row r="9" spans="2:17" ht="22.5" customHeight="1">
      <c r="B9" s="340"/>
      <c r="C9" s="341"/>
      <c r="H9" s="302"/>
      <c r="J9" s="464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64"/>
    </row>
    <row r="11" spans="2:17" ht="11.25" customHeight="1" thickBot="1">
      <c r="D11" s="316"/>
      <c r="E11" s="316"/>
      <c r="F11" s="316"/>
      <c r="G11" s="316"/>
      <c r="H11" s="316"/>
      <c r="I11" s="316"/>
      <c r="J11" s="464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76" t="s">
        <v>162</v>
      </c>
      <c r="F13" s="477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20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163</v>
      </c>
      <c r="F18" s="332">
        <v>114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18</v>
      </c>
      <c r="F20" s="333">
        <v>18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2"/>
      <c r="D29" s="473"/>
      <c r="E29" s="467" t="s">
        <v>145</v>
      </c>
      <c r="F29" s="469" t="s">
        <v>146</v>
      </c>
      <c r="G29" s="470"/>
      <c r="H29" s="470"/>
      <c r="I29" s="471"/>
      <c r="J29" s="327"/>
    </row>
    <row r="30" spans="2:10" ht="34.5" thickBot="1">
      <c r="B30" s="321"/>
      <c r="C30" s="474"/>
      <c r="D30" s="475"/>
      <c r="E30" s="468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65" t="s">
        <v>140</v>
      </c>
      <c r="D31" s="466"/>
      <c r="E31" s="357">
        <v>4627.5297875999995</v>
      </c>
      <c r="F31" s="358">
        <v>0</v>
      </c>
      <c r="G31" s="359">
        <v>13.418951099999994</v>
      </c>
      <c r="H31" s="359">
        <v>51487.432268339973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497"/>
      <c r="B2" s="49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498"/>
      <c r="C3" s="498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498"/>
      <c r="C4" s="498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498"/>
      <c r="C6" s="498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498"/>
      <c r="C7" s="498"/>
      <c r="D7" s="208"/>
      <c r="E7" s="140"/>
      <c r="F7" s="142"/>
      <c r="I7" s="147" t="s">
        <v>280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498"/>
      <c r="C8" s="498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385624.5200408175</v>
      </c>
      <c r="E13" s="401">
        <f t="shared" si="0"/>
        <v>11420.576343350007</v>
      </c>
      <c r="F13" s="401">
        <f t="shared" si="0"/>
        <v>16.126317650000001</v>
      </c>
      <c r="G13" s="401">
        <f t="shared" si="0"/>
        <v>9.105197089999999</v>
      </c>
      <c r="H13" s="401">
        <f t="shared" si="0"/>
        <v>1.6287873400000001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1.3295215200000001</v>
      </c>
      <c r="M13" s="401">
        <f t="shared" si="0"/>
        <v>397073.28620776755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268098.43992972758</v>
      </c>
      <c r="E14" s="122">
        <v>10325.150765340008</v>
      </c>
      <c r="F14" s="122">
        <v>16.126317650000001</v>
      </c>
      <c r="G14" s="122">
        <v>7.7134393799999987</v>
      </c>
      <c r="H14" s="122">
        <v>1.6287873400000001</v>
      </c>
      <c r="I14" s="122">
        <v>0</v>
      </c>
      <c r="J14" s="122">
        <v>0</v>
      </c>
      <c r="K14" s="122">
        <v>0</v>
      </c>
      <c r="L14" s="388">
        <v>1.0847653900000001</v>
      </c>
      <c r="M14" s="111">
        <f t="shared" ref="M14:M22" si="1">SUM(D14:L14)</f>
        <v>278450.14400482766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117526.08011108992</v>
      </c>
      <c r="E15" s="111">
        <v>1095.42557801</v>
      </c>
      <c r="F15" s="111">
        <v>0</v>
      </c>
      <c r="G15" s="111">
        <v>1.39175771</v>
      </c>
      <c r="H15" s="111">
        <v>0</v>
      </c>
      <c r="I15" s="111">
        <v>0</v>
      </c>
      <c r="J15" s="111">
        <v>0</v>
      </c>
      <c r="K15" s="111">
        <v>0</v>
      </c>
      <c r="L15" s="388">
        <v>0.24475613000000002</v>
      </c>
      <c r="M15" s="111">
        <f t="shared" si="1"/>
        <v>118623.14220293993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103399.80876743012</v>
      </c>
      <c r="E16" s="401">
        <f t="shared" si="2"/>
        <v>7965.8964974099945</v>
      </c>
      <c r="F16" s="401">
        <f t="shared" si="2"/>
        <v>14.24437139</v>
      </c>
      <c r="G16" s="401">
        <f t="shared" si="2"/>
        <v>11.296325769999999</v>
      </c>
      <c r="H16" s="401">
        <f t="shared" si="2"/>
        <v>4.1722818400000001</v>
      </c>
      <c r="I16" s="401">
        <f t="shared" si="2"/>
        <v>5.8173399999999998E-3</v>
      </c>
      <c r="J16" s="401">
        <f t="shared" si="2"/>
        <v>4.8071499999999996E-3</v>
      </c>
      <c r="K16" s="401">
        <f t="shared" si="2"/>
        <v>0</v>
      </c>
      <c r="L16" s="401">
        <f t="shared" si="2"/>
        <v>15.807255380000001</v>
      </c>
      <c r="M16" s="111">
        <f t="shared" si="1"/>
        <v>111411.23612371013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80081.766615940141</v>
      </c>
      <c r="E17" s="122">
        <v>4208.0272546799952</v>
      </c>
      <c r="F17" s="122">
        <v>14.24437139</v>
      </c>
      <c r="G17" s="122">
        <v>4.1528688099999984</v>
      </c>
      <c r="H17" s="122">
        <v>3.2577783500000002</v>
      </c>
      <c r="I17" s="122">
        <v>5.8173399999999998E-3</v>
      </c>
      <c r="J17" s="122">
        <v>0</v>
      </c>
      <c r="K17" s="122">
        <v>0</v>
      </c>
      <c r="L17" s="388">
        <v>6.098423920000001</v>
      </c>
      <c r="M17" s="111">
        <f t="shared" si="1"/>
        <v>84317.55313043014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23318.042151489983</v>
      </c>
      <c r="E18" s="111">
        <v>3757.8692427299989</v>
      </c>
      <c r="F18" s="111">
        <v>0</v>
      </c>
      <c r="G18" s="111">
        <v>7.14345696</v>
      </c>
      <c r="H18" s="111">
        <v>0.91450349000000009</v>
      </c>
      <c r="I18" s="111">
        <v>0</v>
      </c>
      <c r="J18" s="111">
        <v>4.8071499999999996E-3</v>
      </c>
      <c r="K18" s="111">
        <v>0</v>
      </c>
      <c r="L18" s="388">
        <v>9.7088314600000007</v>
      </c>
      <c r="M18" s="111">
        <f t="shared" si="1"/>
        <v>27093.682993279977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159234.27606393985</v>
      </c>
      <c r="E19" s="401">
        <f t="shared" si="3"/>
        <v>12934.572156729997</v>
      </c>
      <c r="F19" s="401">
        <f t="shared" si="3"/>
        <v>85.342924790000012</v>
      </c>
      <c r="G19" s="401">
        <f t="shared" si="3"/>
        <v>79.914784979999979</v>
      </c>
      <c r="H19" s="401">
        <f t="shared" si="3"/>
        <v>68.016154200000003</v>
      </c>
      <c r="I19" s="401">
        <f t="shared" si="3"/>
        <v>0.28915802999999995</v>
      </c>
      <c r="J19" s="401">
        <f t="shared" si="3"/>
        <v>0</v>
      </c>
      <c r="K19" s="401">
        <f t="shared" si="3"/>
        <v>13.723529739999998</v>
      </c>
      <c r="L19" s="401">
        <f t="shared" si="3"/>
        <v>25.16863541999999</v>
      </c>
      <c r="M19" s="111">
        <f t="shared" si="1"/>
        <v>172441.30340782987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45294.137022519877</v>
      </c>
      <c r="E20" s="122">
        <v>8809.3324520100014</v>
      </c>
      <c r="F20" s="122">
        <v>85.12313540000001</v>
      </c>
      <c r="G20" s="122">
        <v>74.344266549999986</v>
      </c>
      <c r="H20" s="122">
        <v>65.977482240000001</v>
      </c>
      <c r="I20" s="122">
        <v>0.28915802999999995</v>
      </c>
      <c r="J20" s="122">
        <v>0</v>
      </c>
      <c r="K20" s="122">
        <v>13.453166019999998</v>
      </c>
      <c r="L20" s="388">
        <v>24.80624954999999</v>
      </c>
      <c r="M20" s="111">
        <f t="shared" si="1"/>
        <v>54367.462932319868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113940.13904141997</v>
      </c>
      <c r="E21" s="111">
        <v>4125.2397047199956</v>
      </c>
      <c r="F21" s="111">
        <v>0.21978939</v>
      </c>
      <c r="G21" s="111">
        <v>5.5705184299999999</v>
      </c>
      <c r="H21" s="111">
        <v>2.0386719599999998</v>
      </c>
      <c r="I21" s="111">
        <v>0</v>
      </c>
      <c r="J21" s="111">
        <v>0</v>
      </c>
      <c r="K21" s="111">
        <v>0.27036372000000003</v>
      </c>
      <c r="L21" s="388">
        <v>0.36238587000000005</v>
      </c>
      <c r="M21" s="111">
        <f t="shared" si="1"/>
        <v>118073.84047550998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648258.60487218748</v>
      </c>
      <c r="E22" s="401">
        <f t="shared" si="4"/>
        <v>32321.04499749</v>
      </c>
      <c r="F22" s="401">
        <f t="shared" si="4"/>
        <v>115.71361383000001</v>
      </c>
      <c r="G22" s="401">
        <f t="shared" si="4"/>
        <v>100.31630783999998</v>
      </c>
      <c r="H22" s="401">
        <f t="shared" si="4"/>
        <v>73.817223380000001</v>
      </c>
      <c r="I22" s="401">
        <f t="shared" si="4"/>
        <v>0.29497536999999996</v>
      </c>
      <c r="J22" s="401">
        <f t="shared" si="4"/>
        <v>4.8071499999999996E-3</v>
      </c>
      <c r="K22" s="401">
        <f t="shared" si="4"/>
        <v>13.723529739999998</v>
      </c>
      <c r="L22" s="401">
        <f t="shared" si="4"/>
        <v>42.305412319999988</v>
      </c>
      <c r="M22" s="111">
        <f t="shared" si="1"/>
        <v>680925.82573930756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17563.006645739995</v>
      </c>
      <c r="E25" s="401">
        <f t="shared" si="5"/>
        <v>1177.0025386299999</v>
      </c>
      <c r="F25" s="401">
        <f t="shared" si="5"/>
        <v>10.110660209999999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18750.119844579996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1686.1379655699998</v>
      </c>
      <c r="E26" s="122">
        <v>128.75704288999998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1814.8950084599996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15876.868680169997</v>
      </c>
      <c r="E27" s="111">
        <v>1048.24549574</v>
      </c>
      <c r="F27" s="111">
        <v>10.110660209999999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16935.224836119996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27987.325816570006</v>
      </c>
      <c r="E28" s="401">
        <f t="shared" si="7"/>
        <v>94.176264750000001</v>
      </c>
      <c r="F28" s="401">
        <f t="shared" si="7"/>
        <v>22.32681865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2.9726999999999998E-4</v>
      </c>
      <c r="M28" s="111">
        <f t="shared" si="6"/>
        <v>28103.829197240004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25943.977715820005</v>
      </c>
      <c r="E29" s="122">
        <v>53.847922179999998</v>
      </c>
      <c r="F29" s="122">
        <v>22.32681865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26020.152456650005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2043.3481007500004</v>
      </c>
      <c r="E30" s="111">
        <v>40.328342570000004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2.9726999999999998E-4</v>
      </c>
      <c r="M30" s="111">
        <f t="shared" si="6"/>
        <v>2083.6767405900005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3382.3003709100003</v>
      </c>
      <c r="E31" s="401">
        <f t="shared" si="8"/>
        <v>1162.06667186</v>
      </c>
      <c r="F31" s="401">
        <f t="shared" si="8"/>
        <v>5.5079999999999994E-4</v>
      </c>
      <c r="G31" s="401">
        <f t="shared" si="8"/>
        <v>0.98571693999999999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5.9982934199999995</v>
      </c>
      <c r="L31" s="401">
        <f t="shared" si="8"/>
        <v>1.3935536500000001</v>
      </c>
      <c r="M31" s="111">
        <f t="shared" si="6"/>
        <v>4552.7451575800005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1982.8884258399999</v>
      </c>
      <c r="E32" s="122">
        <v>1115.0506005899999</v>
      </c>
      <c r="F32" s="122">
        <v>5.5079999999999994E-4</v>
      </c>
      <c r="G32" s="122">
        <v>0.98571693999999999</v>
      </c>
      <c r="H32" s="122">
        <v>0</v>
      </c>
      <c r="I32" s="122">
        <v>0</v>
      </c>
      <c r="J32" s="122">
        <v>0</v>
      </c>
      <c r="K32" s="122">
        <v>5.9982934199999995</v>
      </c>
      <c r="L32" s="388">
        <v>1.3935536500000001</v>
      </c>
      <c r="M32" s="111">
        <f t="shared" si="6"/>
        <v>3106.3171412400002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1399.4119450700002</v>
      </c>
      <c r="E33" s="111">
        <v>47.016071269999998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1446.4280163400003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48932.632833220006</v>
      </c>
      <c r="E34" s="401">
        <f t="shared" si="9"/>
        <v>2433.2454752399999</v>
      </c>
      <c r="F34" s="401">
        <f t="shared" si="9"/>
        <v>32.438029659999998</v>
      </c>
      <c r="G34" s="401">
        <f t="shared" si="9"/>
        <v>0.98571693999999999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5.9982934199999995</v>
      </c>
      <c r="L34" s="401">
        <f t="shared" si="9"/>
        <v>1.39385092</v>
      </c>
      <c r="M34" s="111">
        <f t="shared" si="6"/>
        <v>51406.694199400008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6732.2922318099972</v>
      </c>
      <c r="E36" s="112">
        <v>591.15991282000005</v>
      </c>
      <c r="F36" s="112">
        <v>0.34653397000000002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2.9726999999999998E-4</v>
      </c>
      <c r="M36" s="111">
        <f>SUM(D36:L36)</f>
        <v>7323.7989758699969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40584.495620840025</v>
      </c>
      <c r="E37" s="112">
        <v>1836.6247755500003</v>
      </c>
      <c r="F37" s="112">
        <v>32.091495689999995</v>
      </c>
      <c r="G37" s="112">
        <v>0.98571693999999999</v>
      </c>
      <c r="H37" s="112">
        <v>0</v>
      </c>
      <c r="I37" s="112">
        <v>0</v>
      </c>
      <c r="J37" s="112">
        <v>0</v>
      </c>
      <c r="K37" s="112">
        <v>5.9982934199999995</v>
      </c>
      <c r="L37" s="112">
        <v>1.3935536500000001</v>
      </c>
      <c r="M37" s="111">
        <f>SUM(D37:L37)</f>
        <v>42461.589456090027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1615.8449805599994</v>
      </c>
      <c r="E38" s="112">
        <v>5.4607868599999998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1621.3057674199995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239271.32297267037</v>
      </c>
      <c r="E41" s="401">
        <f t="shared" si="10"/>
        <v>5582.2600012399971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244853.58297391038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168879.80945866037</v>
      </c>
      <c r="E42" s="122">
        <v>4950.7439497499972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173830.55340841037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70391.513514009988</v>
      </c>
      <c r="E43" s="111">
        <v>631.51605149000022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71023.029565499994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58426.485392759962</v>
      </c>
      <c r="E44" s="401">
        <f t="shared" si="12"/>
        <v>3613.005963500003</v>
      </c>
      <c r="F44" s="401">
        <f t="shared" si="12"/>
        <v>0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2.00189847</v>
      </c>
      <c r="M44" s="111">
        <f t="shared" si="11"/>
        <v>62041.493254729961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44935.499183039967</v>
      </c>
      <c r="E45" s="122">
        <v>3396.4545357100028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48331.953718749966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13490.986209719997</v>
      </c>
      <c r="E46" s="111">
        <v>216.55142778999999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388">
        <v>2.00189847</v>
      </c>
      <c r="M46" s="111">
        <f t="shared" si="11"/>
        <v>13709.539535979997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24394.283591650012</v>
      </c>
      <c r="E47" s="401">
        <f t="shared" si="13"/>
        <v>537.11841029000016</v>
      </c>
      <c r="F47" s="401">
        <f t="shared" si="13"/>
        <v>0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0</v>
      </c>
      <c r="L47" s="401">
        <f t="shared" si="13"/>
        <v>0</v>
      </c>
      <c r="M47" s="111">
        <f t="shared" si="11"/>
        <v>24931.402001940012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601.84709212000007</v>
      </c>
      <c r="E48" s="122">
        <v>10.85294332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388">
        <v>0</v>
      </c>
      <c r="M48" s="111">
        <f t="shared" si="11"/>
        <v>612.70003544000008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23792.436499530013</v>
      </c>
      <c r="E49" s="111">
        <v>526.26546697000015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24318.701966500012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322092.09195708035</v>
      </c>
      <c r="E50" s="401">
        <f t="shared" si="14"/>
        <v>9732.3843750300002</v>
      </c>
      <c r="F50" s="401">
        <f t="shared" si="14"/>
        <v>0</v>
      </c>
      <c r="G50" s="401">
        <f t="shared" si="14"/>
        <v>0</v>
      </c>
      <c r="H50" s="401">
        <f t="shared" si="14"/>
        <v>0</v>
      </c>
      <c r="I50" s="401">
        <f t="shared" si="14"/>
        <v>0</v>
      </c>
      <c r="J50" s="401">
        <f t="shared" si="14"/>
        <v>0</v>
      </c>
      <c r="K50" s="401">
        <f t="shared" si="14"/>
        <v>0</v>
      </c>
      <c r="L50" s="401">
        <f t="shared" si="14"/>
        <v>2.00189847</v>
      </c>
      <c r="M50" s="111">
        <f t="shared" si="11"/>
        <v>331826.47823058034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317275.8669360113</v>
      </c>
      <c r="E52" s="112">
        <v>9314.4640870399962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0.99960557999999999</v>
      </c>
      <c r="M52" s="111">
        <f>SUM(D52:L52)</f>
        <v>326591.33062863129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4564.3184305200029</v>
      </c>
      <c r="E53" s="112">
        <v>410.38620900000001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1.0022928900000001</v>
      </c>
      <c r="M53" s="111">
        <f>SUM(D53:L53)</f>
        <v>4975.706932410003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251.90659045999999</v>
      </c>
      <c r="E54" s="125">
        <v>7.5340789999999993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259.44066945999998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499">
        <v>39337.386435185188</v>
      </c>
      <c r="B2" s="499"/>
      <c r="C2" s="499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498"/>
      <c r="C3" s="498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498"/>
      <c r="C5" s="498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498"/>
      <c r="C6" s="498"/>
      <c r="D6" s="140"/>
      <c r="E6" s="142"/>
      <c r="F6" s="142"/>
      <c r="G6" s="142"/>
      <c r="H6" s="147" t="str">
        <f>'A1'!I7</f>
        <v>Turnover in nominal or notional principal amounts in May 2008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498"/>
      <c r="C7" s="498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142415.4720512699</v>
      </c>
      <c r="E13" s="401">
        <f t="shared" si="0"/>
        <v>3737.5481899400033</v>
      </c>
      <c r="F13" s="401">
        <f t="shared" si="0"/>
        <v>14760.47000395</v>
      </c>
      <c r="G13" s="401">
        <f t="shared" si="0"/>
        <v>2313.2148223400004</v>
      </c>
      <c r="H13" s="401">
        <f t="shared" si="0"/>
        <v>983.67641502000004</v>
      </c>
      <c r="I13" s="401">
        <f t="shared" si="0"/>
        <v>657.06123675000003</v>
      </c>
      <c r="J13" s="401">
        <f t="shared" si="0"/>
        <v>121.07608852</v>
      </c>
      <c r="K13" s="401">
        <f t="shared" si="0"/>
        <v>3804.8848927800018</v>
      </c>
      <c r="L13" s="111">
        <f t="shared" ref="L13:L22" si="1">SUM(D13:K13)</f>
        <v>168793.40370056991</v>
      </c>
    </row>
    <row r="14" spans="1:17" s="14" customFormat="1" ht="18" customHeight="1">
      <c r="A14" s="30"/>
      <c r="B14" s="31" t="s">
        <v>15</v>
      </c>
      <c r="C14" s="31"/>
      <c r="D14" s="122">
        <v>31738.349740229973</v>
      </c>
      <c r="E14" s="122">
        <v>221.28954193999996</v>
      </c>
      <c r="F14" s="122">
        <v>4587.3660281400025</v>
      </c>
      <c r="G14" s="122">
        <v>347.60247110000006</v>
      </c>
      <c r="H14" s="122">
        <v>74.069943639999991</v>
      </c>
      <c r="I14" s="122">
        <v>74.311922679999995</v>
      </c>
      <c r="J14" s="122">
        <v>0.15441640000000001</v>
      </c>
      <c r="K14" s="122">
        <v>84.56229608999999</v>
      </c>
      <c r="L14" s="111">
        <f t="shared" si="1"/>
        <v>37127.706360219978</v>
      </c>
    </row>
    <row r="15" spans="1:17" s="14" customFormat="1" ht="18" customHeight="1">
      <c r="A15" s="30"/>
      <c r="B15" s="31" t="s">
        <v>16</v>
      </c>
      <c r="C15" s="31"/>
      <c r="D15" s="111">
        <v>110677.12231103993</v>
      </c>
      <c r="E15" s="111">
        <v>3516.2586480000032</v>
      </c>
      <c r="F15" s="111">
        <v>10173.103975809998</v>
      </c>
      <c r="G15" s="111">
        <v>1965.6123512400004</v>
      </c>
      <c r="H15" s="111">
        <v>909.60647138000002</v>
      </c>
      <c r="I15" s="111">
        <v>582.74931407000008</v>
      </c>
      <c r="J15" s="111">
        <v>120.92167212</v>
      </c>
      <c r="K15" s="111">
        <v>3720.3225966900018</v>
      </c>
      <c r="L15" s="111">
        <f t="shared" si="1"/>
        <v>131665.69734034993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45660.317571569947</v>
      </c>
      <c r="E16" s="401">
        <f t="shared" si="2"/>
        <v>832.82433161999973</v>
      </c>
      <c r="F16" s="401">
        <f t="shared" si="2"/>
        <v>3783.7059966400006</v>
      </c>
      <c r="G16" s="401">
        <f t="shared" si="2"/>
        <v>740.55397851000021</v>
      </c>
      <c r="H16" s="401">
        <f t="shared" si="2"/>
        <v>134.09793332999999</v>
      </c>
      <c r="I16" s="401">
        <f t="shared" si="2"/>
        <v>63.431594599999997</v>
      </c>
      <c r="J16" s="401">
        <f t="shared" si="2"/>
        <v>4.8289602399999989</v>
      </c>
      <c r="K16" s="401">
        <f t="shared" si="2"/>
        <v>299.62767965000018</v>
      </c>
      <c r="L16" s="111">
        <f t="shared" si="1"/>
        <v>51519.38804615994</v>
      </c>
    </row>
    <row r="17" spans="1:14" s="14" customFormat="1" ht="18" customHeight="1">
      <c r="A17" s="30"/>
      <c r="B17" s="31" t="s">
        <v>15</v>
      </c>
      <c r="C17" s="31"/>
      <c r="D17" s="122">
        <v>24118.287736069986</v>
      </c>
      <c r="E17" s="122">
        <v>140.71042828</v>
      </c>
      <c r="F17" s="122">
        <v>268.13198636999988</v>
      </c>
      <c r="G17" s="122">
        <v>22.42039372999999</v>
      </c>
      <c r="H17" s="122">
        <v>13.039517810000001</v>
      </c>
      <c r="I17" s="122">
        <v>4.6485990700000004</v>
      </c>
      <c r="J17" s="122">
        <v>0.17550724000000001</v>
      </c>
      <c r="K17" s="122">
        <v>2.4655286700000003</v>
      </c>
      <c r="L17" s="111">
        <f t="shared" si="1"/>
        <v>24569.879697239987</v>
      </c>
    </row>
    <row r="18" spans="1:14" s="14" customFormat="1" ht="18" customHeight="1">
      <c r="A18" s="30"/>
      <c r="B18" s="31" t="s">
        <v>16</v>
      </c>
      <c r="C18" s="31"/>
      <c r="D18" s="111">
        <v>21542.029835499965</v>
      </c>
      <c r="E18" s="111">
        <v>692.11390333999975</v>
      </c>
      <c r="F18" s="111">
        <v>3515.5740102700006</v>
      </c>
      <c r="G18" s="111">
        <v>718.13358478000021</v>
      </c>
      <c r="H18" s="111">
        <v>121.05841552</v>
      </c>
      <c r="I18" s="111">
        <v>58.782995529999994</v>
      </c>
      <c r="J18" s="111">
        <v>4.653452999999999</v>
      </c>
      <c r="K18" s="111">
        <v>297.16215098000015</v>
      </c>
      <c r="L18" s="111">
        <f t="shared" si="1"/>
        <v>26949.508348919964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105614.50290785996</v>
      </c>
      <c r="E19" s="401">
        <f t="shared" si="3"/>
        <v>1729.1251579999998</v>
      </c>
      <c r="F19" s="401">
        <f t="shared" si="3"/>
        <v>7682.032474499998</v>
      </c>
      <c r="G19" s="401">
        <f t="shared" si="3"/>
        <v>1113.4108457399998</v>
      </c>
      <c r="H19" s="401">
        <f t="shared" si="3"/>
        <v>10526.238440769999</v>
      </c>
      <c r="I19" s="401">
        <f t="shared" si="3"/>
        <v>96.746985099999947</v>
      </c>
      <c r="J19" s="401">
        <f t="shared" si="3"/>
        <v>17.49845655</v>
      </c>
      <c r="K19" s="401">
        <f t="shared" si="3"/>
        <v>243.67130922000007</v>
      </c>
      <c r="L19" s="111">
        <f t="shared" si="1"/>
        <v>127023.22657773996</v>
      </c>
    </row>
    <row r="20" spans="1:14" s="14" customFormat="1" ht="18" customHeight="1">
      <c r="A20" s="30"/>
      <c r="B20" s="31" t="s">
        <v>15</v>
      </c>
      <c r="C20" s="31"/>
      <c r="D20" s="122">
        <v>4136.5152864299998</v>
      </c>
      <c r="E20" s="122">
        <v>262.31664382000019</v>
      </c>
      <c r="F20" s="122">
        <v>1039.4562564400003</v>
      </c>
      <c r="G20" s="122">
        <v>134.43372767000008</v>
      </c>
      <c r="H20" s="122">
        <v>49.294835239999976</v>
      </c>
      <c r="I20" s="122">
        <v>83.104983039999951</v>
      </c>
      <c r="J20" s="122">
        <v>11.35695076</v>
      </c>
      <c r="K20" s="122">
        <v>219.96818027000006</v>
      </c>
      <c r="L20" s="111">
        <f t="shared" si="1"/>
        <v>5936.4468636699994</v>
      </c>
    </row>
    <row r="21" spans="1:14" s="14" customFormat="1" ht="18" customHeight="1">
      <c r="A21" s="30"/>
      <c r="B21" s="31" t="s">
        <v>16</v>
      </c>
      <c r="C21" s="31"/>
      <c r="D21" s="111">
        <v>101477.98762142996</v>
      </c>
      <c r="E21" s="111">
        <v>1466.8085141799997</v>
      </c>
      <c r="F21" s="111">
        <v>6642.5762180599977</v>
      </c>
      <c r="G21" s="111">
        <v>978.97711806999962</v>
      </c>
      <c r="H21" s="111">
        <v>10476.943605529999</v>
      </c>
      <c r="I21" s="111">
        <v>13.642002059999999</v>
      </c>
      <c r="J21" s="111">
        <v>6.1415057899999992</v>
      </c>
      <c r="K21" s="111">
        <v>23.703128950000004</v>
      </c>
      <c r="L21" s="111">
        <f t="shared" si="1"/>
        <v>121086.77971406997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293690.29253069981</v>
      </c>
      <c r="E22" s="401">
        <f t="shared" si="4"/>
        <v>6299.4976795600032</v>
      </c>
      <c r="F22" s="401">
        <f t="shared" si="4"/>
        <v>26226.208475089999</v>
      </c>
      <c r="G22" s="401">
        <f t="shared" si="4"/>
        <v>4167.1796465900006</v>
      </c>
      <c r="H22" s="401">
        <f t="shared" si="4"/>
        <v>11644.012789119999</v>
      </c>
      <c r="I22" s="401">
        <f t="shared" si="4"/>
        <v>817.23981645000003</v>
      </c>
      <c r="J22" s="401">
        <f t="shared" si="4"/>
        <v>143.40350531000001</v>
      </c>
      <c r="K22" s="401">
        <f t="shared" si="4"/>
        <v>4348.1838816500021</v>
      </c>
      <c r="L22" s="111">
        <f t="shared" si="1"/>
        <v>347336.0183244698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333.27524857000009</v>
      </c>
      <c r="E25" s="401">
        <f t="shared" si="5"/>
        <v>10.820259189999998</v>
      </c>
      <c r="F25" s="401">
        <f t="shared" si="5"/>
        <v>20.781796369999999</v>
      </c>
      <c r="G25" s="401">
        <f t="shared" si="5"/>
        <v>44.968154319999996</v>
      </c>
      <c r="H25" s="401">
        <f t="shared" si="5"/>
        <v>3.6008703</v>
      </c>
      <c r="I25" s="401">
        <f t="shared" si="5"/>
        <v>0</v>
      </c>
      <c r="J25" s="401">
        <f t="shared" si="5"/>
        <v>1.8705523900000001</v>
      </c>
      <c r="K25" s="401">
        <f t="shared" si="5"/>
        <v>28.011489339999997</v>
      </c>
      <c r="L25" s="111">
        <f t="shared" ref="L25:L38" si="6">SUM(D25:K25)</f>
        <v>443.3283704800001</v>
      </c>
    </row>
    <row r="26" spans="1:14" s="14" customFormat="1" ht="18" customHeight="1">
      <c r="A26" s="30"/>
      <c r="B26" s="31" t="s">
        <v>15</v>
      </c>
      <c r="C26" s="12"/>
      <c r="D26" s="122">
        <v>10.424891219999999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11">
        <f t="shared" si="6"/>
        <v>10.424891219999999</v>
      </c>
    </row>
    <row r="27" spans="1:14" s="14" customFormat="1" ht="18" customHeight="1">
      <c r="A27" s="30"/>
      <c r="B27" s="31" t="s">
        <v>16</v>
      </c>
      <c r="C27" s="31"/>
      <c r="D27" s="111">
        <v>322.85035735000008</v>
      </c>
      <c r="E27" s="111">
        <v>10.820259189999998</v>
      </c>
      <c r="F27" s="111">
        <v>20.781796369999999</v>
      </c>
      <c r="G27" s="111">
        <v>44.968154319999996</v>
      </c>
      <c r="H27" s="111">
        <v>3.6008703</v>
      </c>
      <c r="I27" s="111">
        <v>0</v>
      </c>
      <c r="J27" s="111">
        <v>1.8705523900000001</v>
      </c>
      <c r="K27" s="111">
        <v>28.011489339999997</v>
      </c>
      <c r="L27" s="111">
        <f t="shared" si="6"/>
        <v>432.90347926000004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3759.7181799800005</v>
      </c>
      <c r="E28" s="401">
        <f t="shared" si="7"/>
        <v>12.81389454</v>
      </c>
      <c r="F28" s="401">
        <f t="shared" si="7"/>
        <v>63.322134090000006</v>
      </c>
      <c r="G28" s="401">
        <f t="shared" si="7"/>
        <v>7.5669803099999999</v>
      </c>
      <c r="H28" s="401">
        <f t="shared" si="7"/>
        <v>0</v>
      </c>
      <c r="I28" s="401">
        <f t="shared" si="7"/>
        <v>1.4234510999999999</v>
      </c>
      <c r="J28" s="401">
        <f t="shared" si="7"/>
        <v>0</v>
      </c>
      <c r="K28" s="401">
        <f t="shared" si="7"/>
        <v>25.170016759999999</v>
      </c>
      <c r="L28" s="111">
        <f t="shared" si="6"/>
        <v>3870.0146567800007</v>
      </c>
    </row>
    <row r="29" spans="1:14" s="14" customFormat="1" ht="18" customHeight="1">
      <c r="A29" s="30"/>
      <c r="B29" s="31" t="s">
        <v>15</v>
      </c>
      <c r="C29" s="12"/>
      <c r="D29" s="122">
        <v>35.984968189999996</v>
      </c>
      <c r="E29" s="122">
        <v>0</v>
      </c>
      <c r="F29" s="122">
        <v>0.19683502</v>
      </c>
      <c r="G29" s="122">
        <v>7.5669803099999999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43.748783519999996</v>
      </c>
    </row>
    <row r="30" spans="1:14" s="14" customFormat="1" ht="18" customHeight="1">
      <c r="A30" s="30"/>
      <c r="B30" s="31" t="s">
        <v>16</v>
      </c>
      <c r="C30" s="31"/>
      <c r="D30" s="111">
        <v>3723.7332117900005</v>
      </c>
      <c r="E30" s="111">
        <v>12.81389454</v>
      </c>
      <c r="F30" s="111">
        <v>63.125299070000004</v>
      </c>
      <c r="G30" s="111">
        <v>0</v>
      </c>
      <c r="H30" s="111">
        <v>0</v>
      </c>
      <c r="I30" s="111">
        <v>1.4234510999999999</v>
      </c>
      <c r="J30" s="111">
        <v>0</v>
      </c>
      <c r="K30" s="111">
        <v>25.170016759999999</v>
      </c>
      <c r="L30" s="111">
        <f t="shared" si="6"/>
        <v>3826.2658732600007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242.42489669</v>
      </c>
      <c r="E31" s="401">
        <f t="shared" si="8"/>
        <v>0</v>
      </c>
      <c r="F31" s="401">
        <f t="shared" si="8"/>
        <v>2.9358003199999998</v>
      </c>
      <c r="G31" s="401">
        <f t="shared" si="8"/>
        <v>7.1631556700000001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0.19500000000000001</v>
      </c>
      <c r="L31" s="111">
        <f t="shared" si="6"/>
        <v>252.71885268</v>
      </c>
    </row>
    <row r="32" spans="1:14" s="14" customFormat="1" ht="18" customHeight="1">
      <c r="A32" s="30"/>
      <c r="B32" s="31" t="s">
        <v>15</v>
      </c>
      <c r="C32" s="12"/>
      <c r="D32" s="122">
        <v>2.0347355899999999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2.0347355899999999</v>
      </c>
    </row>
    <row r="33" spans="1:15" s="14" customFormat="1" ht="18" customHeight="1">
      <c r="A33" s="30"/>
      <c r="B33" s="31" t="s">
        <v>16</v>
      </c>
      <c r="C33" s="31"/>
      <c r="D33" s="111">
        <v>240.3901611</v>
      </c>
      <c r="E33" s="111">
        <v>0</v>
      </c>
      <c r="F33" s="111">
        <v>2.9358003199999998</v>
      </c>
      <c r="G33" s="111">
        <v>7.1631556700000001</v>
      </c>
      <c r="H33" s="111">
        <v>0</v>
      </c>
      <c r="I33" s="111">
        <v>0</v>
      </c>
      <c r="J33" s="111">
        <v>0</v>
      </c>
      <c r="K33" s="111">
        <v>0.19500000000000001</v>
      </c>
      <c r="L33" s="111">
        <f t="shared" si="6"/>
        <v>250.68411709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4335.4183252400007</v>
      </c>
      <c r="E34" s="401">
        <f t="shared" si="9"/>
        <v>23.634153729999998</v>
      </c>
      <c r="F34" s="401">
        <f t="shared" si="9"/>
        <v>87.039730779999999</v>
      </c>
      <c r="G34" s="401">
        <f t="shared" si="9"/>
        <v>59.698290299999996</v>
      </c>
      <c r="H34" s="401">
        <f t="shared" si="9"/>
        <v>3.6008703</v>
      </c>
      <c r="I34" s="401">
        <f t="shared" si="9"/>
        <v>1.4234510999999999</v>
      </c>
      <c r="J34" s="401">
        <f t="shared" si="9"/>
        <v>1.8705523900000001</v>
      </c>
      <c r="K34" s="401">
        <f t="shared" si="9"/>
        <v>53.3765061</v>
      </c>
      <c r="L34" s="111">
        <f t="shared" si="6"/>
        <v>4566.0618799400017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179.33937101999996</v>
      </c>
      <c r="E36" s="112">
        <v>0.34715050999999997</v>
      </c>
      <c r="F36" s="112">
        <v>0.39365504000000001</v>
      </c>
      <c r="G36" s="112">
        <v>7.1631556700000001</v>
      </c>
      <c r="H36" s="112">
        <v>3.6008703</v>
      </c>
      <c r="I36" s="112">
        <v>0</v>
      </c>
      <c r="J36" s="112">
        <v>3.3137560000000003E-2</v>
      </c>
      <c r="K36" s="112">
        <v>8.2770886899999994</v>
      </c>
      <c r="L36" s="111">
        <f t="shared" si="6"/>
        <v>199.15442878999997</v>
      </c>
    </row>
    <row r="37" spans="1:15" s="14" customFormat="1" ht="18" customHeight="1">
      <c r="A37" s="29"/>
      <c r="B37" s="12" t="s">
        <v>22</v>
      </c>
      <c r="C37" s="12"/>
      <c r="D37" s="112">
        <v>4148.4510207000003</v>
      </c>
      <c r="E37" s="112">
        <v>23.287003219999999</v>
      </c>
      <c r="F37" s="112">
        <v>86.646075740000015</v>
      </c>
      <c r="G37" s="112">
        <v>52.535134629999995</v>
      </c>
      <c r="H37" s="112">
        <v>0</v>
      </c>
      <c r="I37" s="112">
        <v>1.4234510999999999</v>
      </c>
      <c r="J37" s="112">
        <v>1.8374148300000002</v>
      </c>
      <c r="K37" s="112">
        <v>45.099417410000001</v>
      </c>
      <c r="L37" s="111">
        <f t="shared" si="6"/>
        <v>4359.2795176300006</v>
      </c>
    </row>
    <row r="38" spans="1:15" s="14" customFormat="1" ht="18" customHeight="1">
      <c r="A38" s="29"/>
      <c r="B38" s="12" t="s">
        <v>23</v>
      </c>
      <c r="C38" s="12"/>
      <c r="D38" s="112">
        <v>7.62793352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7.62793352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139618.60703734992</v>
      </c>
      <c r="E41" s="401">
        <f t="shared" si="10"/>
        <v>19519.186262480005</v>
      </c>
      <c r="F41" s="401">
        <f t="shared" si="10"/>
        <v>27922.2031026</v>
      </c>
      <c r="G41" s="401">
        <f t="shared" si="10"/>
        <v>3989.6263019099993</v>
      </c>
      <c r="H41" s="401">
        <f t="shared" si="10"/>
        <v>6453.0005544100004</v>
      </c>
      <c r="I41" s="401">
        <f t="shared" si="10"/>
        <v>696.90128766999999</v>
      </c>
      <c r="J41" s="401">
        <f t="shared" si="10"/>
        <v>10.60004584</v>
      </c>
      <c r="K41" s="401">
        <f t="shared" si="10"/>
        <v>3258.7629183399977</v>
      </c>
      <c r="L41" s="111">
        <f t="shared" ref="L41:L50" si="11">SUM(D41:K41)</f>
        <v>201468.88751059995</v>
      </c>
    </row>
    <row r="42" spans="1:15" s="14" customFormat="1" ht="18" customHeight="1">
      <c r="A42" s="30"/>
      <c r="B42" s="31" t="s">
        <v>15</v>
      </c>
      <c r="C42" s="31"/>
      <c r="D42" s="122">
        <v>30685.639233229955</v>
      </c>
      <c r="E42" s="122">
        <v>7392.2987755800032</v>
      </c>
      <c r="F42" s="122">
        <v>6052.0529530400045</v>
      </c>
      <c r="G42" s="122">
        <v>673.05624308999961</v>
      </c>
      <c r="H42" s="122">
        <v>176.84065871000001</v>
      </c>
      <c r="I42" s="122">
        <v>11.389464199999997</v>
      </c>
      <c r="J42" s="122">
        <v>0.45032803999999987</v>
      </c>
      <c r="K42" s="122">
        <v>24.678408250000004</v>
      </c>
      <c r="L42" s="111">
        <f t="shared" si="11"/>
        <v>45016.40606413997</v>
      </c>
    </row>
    <row r="43" spans="1:15" s="14" customFormat="1" ht="18" customHeight="1">
      <c r="A43" s="30"/>
      <c r="B43" s="31" t="s">
        <v>16</v>
      </c>
      <c r="C43" s="31"/>
      <c r="D43" s="111">
        <v>108932.96780411997</v>
      </c>
      <c r="E43" s="111">
        <v>12126.887486900001</v>
      </c>
      <c r="F43" s="111">
        <v>21870.150149559995</v>
      </c>
      <c r="G43" s="111">
        <v>3316.5700588199998</v>
      </c>
      <c r="H43" s="111">
        <v>6276.1598957000006</v>
      </c>
      <c r="I43" s="111">
        <v>685.51182346999997</v>
      </c>
      <c r="J43" s="111">
        <v>10.149717799999999</v>
      </c>
      <c r="K43" s="111">
        <v>3234.0845100899978</v>
      </c>
      <c r="L43" s="111">
        <f t="shared" si="11"/>
        <v>156452.48144645998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26923.639663619986</v>
      </c>
      <c r="E44" s="401">
        <f t="shared" si="12"/>
        <v>4091.164369529999</v>
      </c>
      <c r="F44" s="401">
        <f t="shared" si="12"/>
        <v>3143.2768462199974</v>
      </c>
      <c r="G44" s="401">
        <f t="shared" si="12"/>
        <v>1269.2365703200007</v>
      </c>
      <c r="H44" s="401">
        <f t="shared" si="12"/>
        <v>164.22108128000002</v>
      </c>
      <c r="I44" s="401">
        <f t="shared" si="12"/>
        <v>162.05724999999998</v>
      </c>
      <c r="J44" s="401">
        <f t="shared" si="12"/>
        <v>0</v>
      </c>
      <c r="K44" s="401">
        <f t="shared" si="12"/>
        <v>1140.2391751499997</v>
      </c>
      <c r="L44" s="111">
        <f t="shared" si="11"/>
        <v>36893.834956119972</v>
      </c>
    </row>
    <row r="45" spans="1:15" s="14" customFormat="1" ht="18" customHeight="1">
      <c r="A45" s="30"/>
      <c r="B45" s="31" t="s">
        <v>15</v>
      </c>
      <c r="C45" s="31"/>
      <c r="D45" s="122">
        <v>8142.90773954</v>
      </c>
      <c r="E45" s="122">
        <v>1510.6106932300004</v>
      </c>
      <c r="F45" s="122">
        <v>67.150336120000006</v>
      </c>
      <c r="G45" s="122">
        <v>274.50703730999999</v>
      </c>
      <c r="H45" s="122">
        <v>1.7987100700000003</v>
      </c>
      <c r="I45" s="122">
        <v>32.780727739999996</v>
      </c>
      <c r="J45" s="122">
        <v>0</v>
      </c>
      <c r="K45" s="122">
        <v>78.200499999999977</v>
      </c>
      <c r="L45" s="111">
        <f t="shared" si="11"/>
        <v>10107.955744010002</v>
      </c>
    </row>
    <row r="46" spans="1:15" s="14" customFormat="1" ht="18" customHeight="1">
      <c r="A46" s="30"/>
      <c r="B46" s="31" t="s">
        <v>16</v>
      </c>
      <c r="C46" s="31"/>
      <c r="D46" s="111">
        <v>18780.731924079988</v>
      </c>
      <c r="E46" s="111">
        <v>2580.5536762999986</v>
      </c>
      <c r="F46" s="111">
        <v>3076.1265100999976</v>
      </c>
      <c r="G46" s="111">
        <v>994.72953301000075</v>
      </c>
      <c r="H46" s="111">
        <v>162.42237121000002</v>
      </c>
      <c r="I46" s="111">
        <v>129.27652225999998</v>
      </c>
      <c r="J46" s="111">
        <v>0</v>
      </c>
      <c r="K46" s="111">
        <v>1062.0386751499998</v>
      </c>
      <c r="L46" s="111">
        <f t="shared" si="11"/>
        <v>26785.879212109987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16192.110849130006</v>
      </c>
      <c r="E47" s="401">
        <f t="shared" si="13"/>
        <v>2430.9574822699992</v>
      </c>
      <c r="F47" s="401">
        <f t="shared" si="13"/>
        <v>2355.4334610800001</v>
      </c>
      <c r="G47" s="401">
        <f t="shared" si="13"/>
        <v>499.61281684999994</v>
      </c>
      <c r="H47" s="401">
        <f t="shared" si="13"/>
        <v>178.52383580999998</v>
      </c>
      <c r="I47" s="401">
        <f t="shared" si="13"/>
        <v>234.04334852000002</v>
      </c>
      <c r="J47" s="401">
        <f t="shared" si="13"/>
        <v>0.7895354200000001</v>
      </c>
      <c r="K47" s="401">
        <f t="shared" si="13"/>
        <v>391.33031063000016</v>
      </c>
      <c r="L47" s="111">
        <f t="shared" si="11"/>
        <v>22282.801639710007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959.58924335999973</v>
      </c>
      <c r="E48" s="122">
        <v>136.17717207000001</v>
      </c>
      <c r="F48" s="122">
        <v>446.15784883999982</v>
      </c>
      <c r="G48" s="122">
        <v>62.583316630000006</v>
      </c>
      <c r="H48" s="122">
        <v>123.91250581999998</v>
      </c>
      <c r="I48" s="122">
        <v>208.95852502000002</v>
      </c>
      <c r="J48" s="122">
        <v>0</v>
      </c>
      <c r="K48" s="122">
        <v>389.45931063000018</v>
      </c>
      <c r="L48" s="111">
        <f t="shared" si="11"/>
        <v>2326.8379223699999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15232.521605770005</v>
      </c>
      <c r="E49" s="111">
        <v>2294.7803101999993</v>
      </c>
      <c r="F49" s="111">
        <v>1909.2756122400003</v>
      </c>
      <c r="G49" s="111">
        <v>437.02950021999993</v>
      </c>
      <c r="H49" s="111">
        <v>54.611329990000002</v>
      </c>
      <c r="I49" s="111">
        <v>25.084823500000002</v>
      </c>
      <c r="J49" s="111">
        <v>0.7895354200000001</v>
      </c>
      <c r="K49" s="111">
        <v>1.871</v>
      </c>
      <c r="L49" s="111">
        <f t="shared" si="11"/>
        <v>19955.963717340004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182734.3575500999</v>
      </c>
      <c r="E50" s="401">
        <f t="shared" si="14"/>
        <v>26041.308114280004</v>
      </c>
      <c r="F50" s="401">
        <f t="shared" si="14"/>
        <v>33420.9134099</v>
      </c>
      <c r="G50" s="401">
        <f t="shared" si="14"/>
        <v>5758.4756890799999</v>
      </c>
      <c r="H50" s="401">
        <f t="shared" si="14"/>
        <v>6795.7454715000003</v>
      </c>
      <c r="I50" s="401">
        <f t="shared" si="14"/>
        <v>1093.0018861900001</v>
      </c>
      <c r="J50" s="401">
        <f t="shared" si="14"/>
        <v>11.38958126</v>
      </c>
      <c r="K50" s="401">
        <f t="shared" si="14"/>
        <v>4790.3324041199976</v>
      </c>
      <c r="L50" s="111">
        <f t="shared" si="11"/>
        <v>260645.52410642992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179527.69545003006</v>
      </c>
      <c r="E52" s="112">
        <v>25951.148085420031</v>
      </c>
      <c r="F52" s="112">
        <v>33400.487892680008</v>
      </c>
      <c r="G52" s="112">
        <v>5747.542258370001</v>
      </c>
      <c r="H52" s="112">
        <v>6795.7454714999994</v>
      </c>
      <c r="I52" s="112">
        <v>1093.0018861899991</v>
      </c>
      <c r="J52" s="112">
        <v>11.38958126</v>
      </c>
      <c r="K52" s="112">
        <v>4731.8658644699981</v>
      </c>
      <c r="L52" s="111">
        <f>SUM(D52:K52)</f>
        <v>257258.87648992011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3168.2855883000016</v>
      </c>
      <c r="E53" s="112">
        <v>90.160028860000011</v>
      </c>
      <c r="F53" s="112">
        <v>20.42551722</v>
      </c>
      <c r="G53" s="112">
        <v>10.93343071</v>
      </c>
      <c r="H53" s="112">
        <v>0</v>
      </c>
      <c r="I53" s="112">
        <v>0</v>
      </c>
      <c r="J53" s="112">
        <v>0</v>
      </c>
      <c r="K53" s="112">
        <v>58.466539650000001</v>
      </c>
      <c r="L53" s="111">
        <f>SUM(D53:K53)</f>
        <v>3348.2711047400012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38.376511700000002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38.376511700000002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499">
        <v>39337.364062499997</v>
      </c>
      <c r="B2" s="500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May 2008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1144.2688799900002</v>
      </c>
      <c r="E13" s="401">
        <f t="shared" si="0"/>
        <v>1343.8244506599997</v>
      </c>
      <c r="F13" s="401">
        <f t="shared" si="0"/>
        <v>202.04765515000003</v>
      </c>
      <c r="G13" s="401">
        <f t="shared" si="0"/>
        <v>48.905927820000002</v>
      </c>
      <c r="H13" s="401">
        <f t="shared" si="0"/>
        <v>48.155422880000003</v>
      </c>
      <c r="I13" s="401">
        <f t="shared" si="0"/>
        <v>1.04014607</v>
      </c>
      <c r="J13" s="401">
        <f t="shared" si="0"/>
        <v>14.773498940000001</v>
      </c>
      <c r="K13" s="401">
        <f t="shared" ref="K13:K21" si="1">SUM(D13:J13)</f>
        <v>2803.0159815100005</v>
      </c>
      <c r="L13" s="402">
        <f t="shared" si="0"/>
        <v>1964.7295719350002</v>
      </c>
      <c r="M13" s="401">
        <f t="shared" si="0"/>
        <v>570634.4354617825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64.781431620000006</v>
      </c>
      <c r="E14" s="122">
        <v>121.66880061999993</v>
      </c>
      <c r="F14" s="122">
        <v>13.489385779999999</v>
      </c>
      <c r="G14" s="122">
        <v>0</v>
      </c>
      <c r="H14" s="122">
        <v>0</v>
      </c>
      <c r="I14" s="122">
        <v>0</v>
      </c>
      <c r="J14" s="122">
        <v>0.62503556999999998</v>
      </c>
      <c r="K14" s="122">
        <f t="shared" si="1"/>
        <v>200.56465358999992</v>
      </c>
      <c r="L14" s="388">
        <v>43.330478365000012</v>
      </c>
      <c r="M14" s="122">
        <f>L14+K14+'A2'!L14+'A1'!M14</f>
        <v>315821.74549700262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1079.4874483700003</v>
      </c>
      <c r="E15" s="111">
        <v>1222.1556500399997</v>
      </c>
      <c r="F15" s="111">
        <v>188.55826937000003</v>
      </c>
      <c r="G15" s="111">
        <v>48.905927820000002</v>
      </c>
      <c r="H15" s="111">
        <v>48.155422880000003</v>
      </c>
      <c r="I15" s="111">
        <v>1.04014607</v>
      </c>
      <c r="J15" s="111">
        <v>14.148463370000002</v>
      </c>
      <c r="K15" s="111">
        <f t="shared" si="1"/>
        <v>2602.45132792</v>
      </c>
      <c r="L15" s="388">
        <v>1921.3990935700001</v>
      </c>
      <c r="M15" s="122">
        <f>L15+K15+'A2'!L15+'A1'!M15</f>
        <v>254812.68996477986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266.71788385000002</v>
      </c>
      <c r="E16" s="401">
        <f t="shared" si="2"/>
        <v>431.62208147000018</v>
      </c>
      <c r="F16" s="401">
        <f t="shared" si="2"/>
        <v>74.585637610000006</v>
      </c>
      <c r="G16" s="401">
        <f t="shared" si="2"/>
        <v>1.5440754400000001</v>
      </c>
      <c r="H16" s="401">
        <f t="shared" si="2"/>
        <v>0</v>
      </c>
      <c r="I16" s="401">
        <f t="shared" si="2"/>
        <v>3.1381480000000003E-2</v>
      </c>
      <c r="J16" s="401">
        <f t="shared" si="2"/>
        <v>4.7706996800000008</v>
      </c>
      <c r="K16" s="401">
        <f t="shared" si="1"/>
        <v>779.27175953000028</v>
      </c>
      <c r="L16" s="401">
        <f t="shared" si="2"/>
        <v>174.45029840999985</v>
      </c>
      <c r="M16" s="401">
        <f t="shared" si="2"/>
        <v>163884.34622781008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62.74154858</v>
      </c>
      <c r="E17" s="122">
        <v>28.252875499999998</v>
      </c>
      <c r="F17" s="122">
        <v>15.07030263</v>
      </c>
      <c r="G17" s="122">
        <v>0</v>
      </c>
      <c r="H17" s="122">
        <v>0</v>
      </c>
      <c r="I17" s="122">
        <v>2.498179E-2</v>
      </c>
      <c r="J17" s="122">
        <v>0</v>
      </c>
      <c r="K17" s="122">
        <f t="shared" si="1"/>
        <v>106.0897085</v>
      </c>
      <c r="L17" s="388">
        <v>4.2819762949999989</v>
      </c>
      <c r="M17" s="122">
        <f>L17+K17+'A2'!L17+'A1'!M17</f>
        <v>108997.80451246513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203.97633526999999</v>
      </c>
      <c r="E18" s="111">
        <v>403.36920597000017</v>
      </c>
      <c r="F18" s="111">
        <v>59.515334980000006</v>
      </c>
      <c r="G18" s="111">
        <v>1.5440754400000001</v>
      </c>
      <c r="H18" s="111">
        <v>0</v>
      </c>
      <c r="I18" s="111">
        <v>6.3996899999999995E-3</v>
      </c>
      <c r="J18" s="111">
        <v>4.7706996800000008</v>
      </c>
      <c r="K18" s="111">
        <f t="shared" si="1"/>
        <v>673.18205103000014</v>
      </c>
      <c r="L18" s="388">
        <v>170.16832211499985</v>
      </c>
      <c r="M18" s="122">
        <f>L18+K18+'A2'!L18+'A1'!M18</f>
        <v>54886.541715344938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657.81226873999992</v>
      </c>
      <c r="E19" s="401">
        <f t="shared" si="3"/>
        <v>307.78074594000003</v>
      </c>
      <c r="F19" s="401">
        <f t="shared" si="3"/>
        <v>65.189132149999978</v>
      </c>
      <c r="G19" s="401">
        <f t="shared" si="3"/>
        <v>0.36959781999999997</v>
      </c>
      <c r="H19" s="401">
        <f t="shared" si="3"/>
        <v>1.7293258400000002</v>
      </c>
      <c r="I19" s="401">
        <f t="shared" si="3"/>
        <v>0.19795994000000003</v>
      </c>
      <c r="J19" s="401">
        <f t="shared" si="3"/>
        <v>3.2417000900000001</v>
      </c>
      <c r="K19" s="401">
        <f t="shared" si="1"/>
        <v>1036.3207305199999</v>
      </c>
      <c r="L19" s="401">
        <f t="shared" si="3"/>
        <v>137.21125617999994</v>
      </c>
      <c r="M19" s="401">
        <f t="shared" si="3"/>
        <v>300638.06197226985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197.28235855000003</v>
      </c>
      <c r="E20" s="122">
        <v>51.017735960000017</v>
      </c>
      <c r="F20" s="122">
        <v>44.194268339999979</v>
      </c>
      <c r="G20" s="122">
        <v>0.36959781999999997</v>
      </c>
      <c r="H20" s="122">
        <v>0.32433010000000001</v>
      </c>
      <c r="I20" s="122">
        <v>0.19795994000000003</v>
      </c>
      <c r="J20" s="122">
        <v>1.6931117800000002</v>
      </c>
      <c r="K20" s="122">
        <f t="shared" si="1"/>
        <v>295.07936248999999</v>
      </c>
      <c r="L20" s="388">
        <v>123.23377078999994</v>
      </c>
      <c r="M20" s="122">
        <f>L20+K20+'A2'!L20+'A1'!M20</f>
        <v>60722.222929269868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460.5299101899999</v>
      </c>
      <c r="E21" s="111">
        <v>256.76300997999999</v>
      </c>
      <c r="F21" s="111">
        <v>20.994863810000005</v>
      </c>
      <c r="G21" s="111">
        <v>0</v>
      </c>
      <c r="H21" s="111">
        <v>1.4049957400000002</v>
      </c>
      <c r="I21" s="111">
        <v>0</v>
      </c>
      <c r="J21" s="111">
        <v>1.54858831</v>
      </c>
      <c r="K21" s="111">
        <f t="shared" si="1"/>
        <v>741.24136802999988</v>
      </c>
      <c r="L21" s="388">
        <v>13.977485390000004</v>
      </c>
      <c r="M21" s="122">
        <f>L21+K21+'A2'!L21+'A1'!M21</f>
        <v>239915.83904299996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2068.7990325800001</v>
      </c>
      <c r="E22" s="401">
        <f t="shared" si="4"/>
        <v>2083.22727807</v>
      </c>
      <c r="F22" s="401">
        <f t="shared" si="4"/>
        <v>341.82242491</v>
      </c>
      <c r="G22" s="401">
        <f t="shared" si="4"/>
        <v>50.819601080000005</v>
      </c>
      <c r="H22" s="401">
        <f t="shared" si="4"/>
        <v>49.884748720000005</v>
      </c>
      <c r="I22" s="401">
        <f t="shared" si="4"/>
        <v>1.2694874899999999</v>
      </c>
      <c r="J22" s="401">
        <f t="shared" si="4"/>
        <v>22.785898710000005</v>
      </c>
      <c r="K22" s="401">
        <f t="shared" si="4"/>
        <v>4618.6084715600009</v>
      </c>
      <c r="L22" s="401">
        <f t="shared" si="4"/>
        <v>2276.3911265249999</v>
      </c>
      <c r="M22" s="401">
        <f t="shared" si="4"/>
        <v>1035156.8436618624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0.96246449000000001</v>
      </c>
      <c r="E25" s="401">
        <f t="shared" si="5"/>
        <v>0</v>
      </c>
      <c r="F25" s="401">
        <f t="shared" si="5"/>
        <v>76.20511922</v>
      </c>
      <c r="G25" s="401">
        <f t="shared" si="5"/>
        <v>39.100281150000001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ref="K25:K33" si="6">SUM(D25:J25)</f>
        <v>116.26786486</v>
      </c>
      <c r="L25" s="401">
        <f t="shared" si="5"/>
        <v>23.618756495000003</v>
      </c>
      <c r="M25" s="401">
        <f t="shared" si="5"/>
        <v>19333.334836414993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0</v>
      </c>
      <c r="L26" s="388">
        <v>0</v>
      </c>
      <c r="M26" s="122">
        <f>L26+K26+'A2'!L26+'A1'!M26</f>
        <v>1825.3198996799997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0.96246449000000001</v>
      </c>
      <c r="E27" s="111">
        <v>0</v>
      </c>
      <c r="F27" s="111">
        <v>76.20511922</v>
      </c>
      <c r="G27" s="111">
        <v>39.100281150000001</v>
      </c>
      <c r="H27" s="111">
        <v>0</v>
      </c>
      <c r="I27" s="111">
        <v>0</v>
      </c>
      <c r="J27" s="111">
        <v>0</v>
      </c>
      <c r="K27" s="122">
        <f t="shared" si="6"/>
        <v>116.26786486</v>
      </c>
      <c r="L27" s="388">
        <v>23.618756495000003</v>
      </c>
      <c r="M27" s="122">
        <f>L27+K27+'A2'!L27+'A1'!M27</f>
        <v>17508.014936734995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0</v>
      </c>
      <c r="E28" s="401">
        <f t="shared" si="7"/>
        <v>0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1.5728789400000001</v>
      </c>
      <c r="K28" s="401">
        <f t="shared" si="6"/>
        <v>1.5728789400000001</v>
      </c>
      <c r="L28" s="401">
        <f t="shared" si="7"/>
        <v>13.371596485</v>
      </c>
      <c r="M28" s="401">
        <f t="shared" si="7"/>
        <v>31988.788329445008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</v>
      </c>
      <c r="L29" s="388">
        <v>0</v>
      </c>
      <c r="M29" s="122">
        <f>L29+K29+'A2'!L29+'A1'!M29</f>
        <v>26063.901240170006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1.5728789400000001</v>
      </c>
      <c r="K30" s="122">
        <f t="shared" si="6"/>
        <v>1.5728789400000001</v>
      </c>
      <c r="L30" s="388">
        <v>13.371596485</v>
      </c>
      <c r="M30" s="122">
        <f>L30+K30+'A2'!L30+'A1'!M30</f>
        <v>5924.887089275001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0</v>
      </c>
      <c r="E31" s="401">
        <f t="shared" si="8"/>
        <v>0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6"/>
        <v>0</v>
      </c>
      <c r="L31" s="401">
        <f t="shared" si="8"/>
        <v>0.79427682500000008</v>
      </c>
      <c r="M31" s="401">
        <f t="shared" si="8"/>
        <v>4806.2582870850001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</v>
      </c>
      <c r="L32" s="388">
        <v>0.69677682500000004</v>
      </c>
      <c r="M32" s="122">
        <f>L32+K32+'A2'!L32+'A1'!M32</f>
        <v>3109.0486536550002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0</v>
      </c>
      <c r="L33" s="388">
        <v>9.7500000000000003E-2</v>
      </c>
      <c r="M33" s="122">
        <f>L33+K33+'A2'!L33+'A1'!M33</f>
        <v>1697.2096334300004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0.96246449000000001</v>
      </c>
      <c r="E34" s="401">
        <f t="shared" si="9"/>
        <v>0</v>
      </c>
      <c r="F34" s="401">
        <f t="shared" si="9"/>
        <v>76.20511922</v>
      </c>
      <c r="G34" s="401">
        <f t="shared" si="9"/>
        <v>39.100281150000001</v>
      </c>
      <c r="H34" s="401">
        <f t="shared" si="9"/>
        <v>0</v>
      </c>
      <c r="I34" s="401">
        <f t="shared" si="9"/>
        <v>0</v>
      </c>
      <c r="J34" s="401">
        <f t="shared" si="9"/>
        <v>1.5728789400000001</v>
      </c>
      <c r="K34" s="401">
        <f t="shared" si="9"/>
        <v>117.8407438</v>
      </c>
      <c r="L34" s="401">
        <f t="shared" si="9"/>
        <v>37.784629805000002</v>
      </c>
      <c r="M34" s="401">
        <f t="shared" si="9"/>
        <v>56128.381452945003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22">
        <v>1.5728789400000001</v>
      </c>
      <c r="K36" s="122">
        <f>SUM(D36:J36)</f>
        <v>1.5728789400000001</v>
      </c>
      <c r="L36" s="392">
        <v>14.538144274999999</v>
      </c>
      <c r="M36" s="122">
        <f>L36+K36+'A2'!L36+'A1'!M36</f>
        <v>7539.0644278749969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0.96246449000000001</v>
      </c>
      <c r="E37" s="112">
        <v>0</v>
      </c>
      <c r="F37" s="112">
        <v>76.20511922</v>
      </c>
      <c r="G37" s="112">
        <v>39.100281150000001</v>
      </c>
      <c r="H37" s="112">
        <v>0</v>
      </c>
      <c r="I37" s="112">
        <v>0</v>
      </c>
      <c r="J37" s="122">
        <v>0</v>
      </c>
      <c r="K37" s="122">
        <f>SUM(D37:J37)</f>
        <v>116.26786486</v>
      </c>
      <c r="L37" s="392">
        <v>23.246485529999998</v>
      </c>
      <c r="M37" s="122">
        <f>L37+K37+'A2'!L37+'A1'!M37</f>
        <v>46960.383324110029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1628.9337009399994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438.60663856000014</v>
      </c>
      <c r="E41" s="401">
        <f t="shared" si="10"/>
        <v>6175.883191570003</v>
      </c>
      <c r="F41" s="401">
        <f t="shared" si="10"/>
        <v>126.26023065</v>
      </c>
      <c r="G41" s="401">
        <f t="shared" si="10"/>
        <v>125.58640935000001</v>
      </c>
      <c r="H41" s="401">
        <f t="shared" si="10"/>
        <v>0</v>
      </c>
      <c r="I41" s="401">
        <f t="shared" si="10"/>
        <v>0</v>
      </c>
      <c r="J41" s="401">
        <f t="shared" si="10"/>
        <v>0.76708357999999999</v>
      </c>
      <c r="K41" s="401">
        <f t="shared" ref="K41:K49" si="11">SUM(D41:J41)</f>
        <v>6867.1035537100033</v>
      </c>
      <c r="L41" s="401">
        <f t="shared" si="10"/>
        <v>1658.5431759750002</v>
      </c>
      <c r="M41" s="401">
        <f t="shared" si="10"/>
        <v>454848.11721419531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380.74662383000015</v>
      </c>
      <c r="E42" s="122">
        <v>113.63240293999998</v>
      </c>
      <c r="F42" s="122">
        <v>0</v>
      </c>
      <c r="G42" s="122">
        <v>0</v>
      </c>
      <c r="H42" s="122">
        <v>0</v>
      </c>
      <c r="I42" s="122">
        <v>0</v>
      </c>
      <c r="J42" s="122">
        <v>0.15485015999999999</v>
      </c>
      <c r="K42" s="122">
        <f t="shared" si="11"/>
        <v>494.53387693000013</v>
      </c>
      <c r="L42" s="388">
        <v>12.416629205</v>
      </c>
      <c r="M42" s="122">
        <f>L42+K42+'A2'!L42+'A1'!M42</f>
        <v>219353.90997868535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57.860014730000003</v>
      </c>
      <c r="E43" s="111">
        <v>6062.2507886300027</v>
      </c>
      <c r="F43" s="111">
        <v>126.26023065</v>
      </c>
      <c r="G43" s="111">
        <v>125.58640935000001</v>
      </c>
      <c r="H43" s="111">
        <v>0</v>
      </c>
      <c r="I43" s="111">
        <v>0</v>
      </c>
      <c r="J43" s="111">
        <v>0.61223342000000003</v>
      </c>
      <c r="K43" s="122">
        <f t="shared" si="11"/>
        <v>6372.5696767800036</v>
      </c>
      <c r="L43" s="388">
        <v>1646.1265467700002</v>
      </c>
      <c r="M43" s="122">
        <f>L43+K43+'A2'!L43+'A1'!M43</f>
        <v>235494.20723551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8.7008105800000006</v>
      </c>
      <c r="E44" s="401">
        <f t="shared" si="12"/>
        <v>223.49803097999995</v>
      </c>
      <c r="F44" s="401">
        <f t="shared" si="12"/>
        <v>31.653258870000002</v>
      </c>
      <c r="G44" s="401">
        <f t="shared" si="12"/>
        <v>0</v>
      </c>
      <c r="H44" s="401">
        <f t="shared" si="12"/>
        <v>24.733756930000002</v>
      </c>
      <c r="I44" s="401">
        <f t="shared" si="12"/>
        <v>1.9443169</v>
      </c>
      <c r="J44" s="401">
        <f t="shared" si="12"/>
        <v>0</v>
      </c>
      <c r="K44" s="401">
        <f t="shared" si="11"/>
        <v>290.53017425999997</v>
      </c>
      <c r="L44" s="401">
        <f t="shared" si="12"/>
        <v>585.49251823999987</v>
      </c>
      <c r="M44" s="401">
        <f t="shared" si="12"/>
        <v>99811.350903349958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0</v>
      </c>
      <c r="E45" s="122">
        <v>0.94667933999999998</v>
      </c>
      <c r="F45" s="122">
        <v>22.818154670000002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23.764834010000001</v>
      </c>
      <c r="L45" s="388">
        <v>39.100250000000003</v>
      </c>
      <c r="M45" s="122">
        <f>L45+K45+'A2'!L45+'A1'!M45</f>
        <v>58502.774546769971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8.7008105800000006</v>
      </c>
      <c r="E46" s="111">
        <v>222.55135163999995</v>
      </c>
      <c r="F46" s="111">
        <v>8.8351042000000017</v>
      </c>
      <c r="G46" s="111">
        <v>0</v>
      </c>
      <c r="H46" s="111">
        <v>24.733756930000002</v>
      </c>
      <c r="I46" s="111">
        <v>1.9443169</v>
      </c>
      <c r="J46" s="111">
        <v>0</v>
      </c>
      <c r="K46" s="122">
        <f t="shared" si="11"/>
        <v>266.76534024999995</v>
      </c>
      <c r="L46" s="388">
        <v>546.39226823999991</v>
      </c>
      <c r="M46" s="122">
        <f>L46+K46+'A2'!L46+'A1'!M46</f>
        <v>41308.576356579986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176.16122900000002</v>
      </c>
      <c r="E47" s="401">
        <f t="shared" si="13"/>
        <v>73.564436329999978</v>
      </c>
      <c r="F47" s="401">
        <f t="shared" si="13"/>
        <v>94.095584020000018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343.82124935000002</v>
      </c>
      <c r="L47" s="401">
        <f>SUM(L48:L49)</f>
        <v>195.75952779499997</v>
      </c>
      <c r="M47" s="401">
        <f>SUM(M48:M49)</f>
        <v>47753.78441879501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175.92839205000001</v>
      </c>
      <c r="E48" s="122">
        <v>70.605174789999978</v>
      </c>
      <c r="F48" s="122">
        <v>94.016681440000013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340.55024828000001</v>
      </c>
      <c r="L48" s="388">
        <v>194.72965531499997</v>
      </c>
      <c r="M48" s="122">
        <f>L48+K48+'A2'!L48+'A1'!M48</f>
        <v>3474.8178614049998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0.23283694999999999</v>
      </c>
      <c r="E49" s="111">
        <v>2.95926154</v>
      </c>
      <c r="F49" s="111">
        <v>7.890258E-2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3.2710010699999996</v>
      </c>
      <c r="L49" s="388">
        <v>1.0298724800000001</v>
      </c>
      <c r="M49" s="122">
        <f>L49+K49+'A2'!L49+'A1'!M49</f>
        <v>44278.966557390013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623.46867814000018</v>
      </c>
      <c r="E50" s="401">
        <f t="shared" si="14"/>
        <v>6472.9456588800031</v>
      </c>
      <c r="F50" s="401">
        <f t="shared" si="14"/>
        <v>252.00907354000003</v>
      </c>
      <c r="G50" s="401">
        <f t="shared" si="14"/>
        <v>125.58640935000001</v>
      </c>
      <c r="H50" s="401">
        <f t="shared" si="14"/>
        <v>24.733756930000002</v>
      </c>
      <c r="I50" s="401">
        <f t="shared" si="14"/>
        <v>1.9443169</v>
      </c>
      <c r="J50" s="401">
        <f t="shared" si="14"/>
        <v>0.76708357999999999</v>
      </c>
      <c r="K50" s="401">
        <f t="shared" si="14"/>
        <v>7501.4549773200033</v>
      </c>
      <c r="L50" s="401">
        <f t="shared" si="14"/>
        <v>2439.7952220100001</v>
      </c>
      <c r="M50" s="401">
        <f t="shared" si="14"/>
        <v>602413.25253634027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623.46867814000007</v>
      </c>
      <c r="E52" s="112">
        <v>6471.392703110002</v>
      </c>
      <c r="F52" s="112">
        <v>216.06692059999997</v>
      </c>
      <c r="G52" s="112">
        <v>125.58640935000001</v>
      </c>
      <c r="H52" s="112">
        <v>24.733756930000002</v>
      </c>
      <c r="I52" s="112">
        <v>1.9443169</v>
      </c>
      <c r="J52" s="122">
        <v>0.46098455999999999</v>
      </c>
      <c r="K52" s="122">
        <f>SUM(D52:J52)</f>
        <v>7463.6537695900024</v>
      </c>
      <c r="L52" s="392">
        <v>2409.5624278499977</v>
      </c>
      <c r="M52" s="122">
        <f>L52+K52+'A2'!L52+'A1'!M52</f>
        <v>593723.42331599141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0</v>
      </c>
      <c r="E53" s="112">
        <v>1.5529557700000001</v>
      </c>
      <c r="F53" s="112">
        <v>35.94215294</v>
      </c>
      <c r="G53" s="112">
        <v>0</v>
      </c>
      <c r="H53" s="112">
        <v>0</v>
      </c>
      <c r="I53" s="112">
        <v>0</v>
      </c>
      <c r="J53" s="122">
        <v>0.30609902</v>
      </c>
      <c r="K53" s="122">
        <f>SUM(D53:J53)</f>
        <v>37.801207729999994</v>
      </c>
      <c r="L53" s="392">
        <v>30.232794160000001</v>
      </c>
      <c r="M53" s="122">
        <f>L53+K53+'A2'!L53+'A1'!M53</f>
        <v>8392.0120390400043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394">
        <v>0</v>
      </c>
      <c r="K54" s="394">
        <f>SUM(D54:J54)</f>
        <v>0</v>
      </c>
      <c r="L54" s="395">
        <v>0</v>
      </c>
      <c r="M54" s="394">
        <f>L54+K54+'A2'!L54+'A1'!M54</f>
        <v>297.81718115999996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499">
        <v>39337.350324074076</v>
      </c>
      <c r="B2" s="500"/>
      <c r="C2" s="500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02"/>
      <c r="C3" s="503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01"/>
      <c r="C4" s="501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01"/>
      <c r="C5" s="501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May 2008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490" t="s">
        <v>65</v>
      </c>
      <c r="E9" s="491"/>
      <c r="F9" s="491"/>
      <c r="G9" s="491"/>
      <c r="H9" s="491"/>
      <c r="I9" s="491"/>
      <c r="J9" s="491"/>
      <c r="K9" s="491"/>
      <c r="L9" s="491"/>
      <c r="M9" s="491"/>
      <c r="N9" s="491"/>
      <c r="O9" s="491"/>
      <c r="P9" s="491"/>
      <c r="Q9" s="491"/>
      <c r="R9" s="491"/>
      <c r="S9" s="491"/>
      <c r="T9" s="491"/>
      <c r="U9" s="491"/>
      <c r="V9" s="491"/>
      <c r="W9" s="491"/>
      <c r="X9" s="491"/>
      <c r="Y9" s="491"/>
      <c r="Z9" s="491"/>
      <c r="AA9" s="491"/>
      <c r="AB9" s="491"/>
      <c r="AC9" s="491"/>
      <c r="AD9" s="491"/>
      <c r="AE9" s="491"/>
      <c r="AF9" s="491"/>
      <c r="AG9" s="491"/>
      <c r="AH9" s="491"/>
      <c r="AI9" s="491"/>
      <c r="AJ9" s="491"/>
      <c r="AK9" s="491"/>
      <c r="AL9" s="491"/>
      <c r="AM9" s="491"/>
      <c r="AN9" s="491"/>
      <c r="AO9" s="491"/>
      <c r="AP9" s="491"/>
      <c r="AQ9" s="491"/>
      <c r="AR9" s="492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5.2944638599999996</v>
      </c>
      <c r="O13" s="401">
        <f t="shared" si="0"/>
        <v>11.160203339999999</v>
      </c>
      <c r="P13" s="401">
        <f t="shared" si="0"/>
        <v>0.76312009999999997</v>
      </c>
      <c r="Q13" s="401">
        <f t="shared" si="0"/>
        <v>0</v>
      </c>
      <c r="R13" s="401">
        <f t="shared" si="0"/>
        <v>0</v>
      </c>
      <c r="S13" s="401">
        <f t="shared" si="0"/>
        <v>0.31058026</v>
      </c>
      <c r="T13" s="401">
        <f t="shared" si="0"/>
        <v>0</v>
      </c>
      <c r="U13" s="401">
        <f t="shared" si="0"/>
        <v>0</v>
      </c>
      <c r="V13" s="401">
        <f t="shared" si="0"/>
        <v>0</v>
      </c>
      <c r="W13" s="401">
        <f t="shared" si="0"/>
        <v>0</v>
      </c>
      <c r="X13" s="401">
        <f t="shared" si="0"/>
        <v>0</v>
      </c>
      <c r="Y13" s="401">
        <f t="shared" si="0"/>
        <v>6.0000000000000001E-3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34.880000739999993</v>
      </c>
      <c r="AD13" s="401">
        <f t="shared" si="0"/>
        <v>235.44530177000001</v>
      </c>
      <c r="AE13" s="401">
        <f t="shared" si="0"/>
        <v>0</v>
      </c>
      <c r="AF13" s="401">
        <f t="shared" si="0"/>
        <v>0</v>
      </c>
      <c r="AG13" s="401">
        <f t="shared" si="0"/>
        <v>13.808740799999999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19.461479220000001</v>
      </c>
      <c r="AM13" s="401">
        <f t="shared" si="0"/>
        <v>0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277.14999999999998</v>
      </c>
      <c r="AR13" s="401">
        <f t="shared" si="0"/>
        <v>7152.1671670199994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1.79888472</v>
      </c>
      <c r="AD14" s="111">
        <v>35.18293082000001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135.95123824000015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5.2944638599999996</v>
      </c>
      <c r="O15" s="111">
        <v>11.160203339999999</v>
      </c>
      <c r="P15" s="111">
        <v>0.76312009999999997</v>
      </c>
      <c r="Q15" s="111">
        <v>0</v>
      </c>
      <c r="R15" s="111">
        <v>0</v>
      </c>
      <c r="S15" s="111">
        <v>0.31058026</v>
      </c>
      <c r="T15" s="111">
        <v>0</v>
      </c>
      <c r="U15" s="111">
        <v>0</v>
      </c>
      <c r="V15" s="111">
        <v>0</v>
      </c>
      <c r="W15" s="111">
        <v>0</v>
      </c>
      <c r="X15" s="111">
        <v>0</v>
      </c>
      <c r="Y15" s="111">
        <v>6.0000000000000001E-3</v>
      </c>
      <c r="Z15" s="111">
        <v>0</v>
      </c>
      <c r="AA15" s="111">
        <v>0</v>
      </c>
      <c r="AB15" s="111">
        <v>0</v>
      </c>
      <c r="AC15" s="111">
        <v>33.081116019999996</v>
      </c>
      <c r="AD15" s="111">
        <v>200.26237094999999</v>
      </c>
      <c r="AE15" s="111">
        <v>0</v>
      </c>
      <c r="AF15" s="111">
        <v>0</v>
      </c>
      <c r="AG15" s="111">
        <v>13.808740799999999</v>
      </c>
      <c r="AH15" s="111">
        <v>0</v>
      </c>
      <c r="AI15" s="111">
        <v>0</v>
      </c>
      <c r="AJ15" s="111">
        <v>0</v>
      </c>
      <c r="AK15" s="111">
        <v>0</v>
      </c>
      <c r="AL15" s="111">
        <v>19.461479220000001</v>
      </c>
      <c r="AM15" s="111">
        <v>0</v>
      </c>
      <c r="AN15" s="111">
        <v>0</v>
      </c>
      <c r="AO15" s="111">
        <v>0</v>
      </c>
      <c r="AP15" s="111">
        <v>0</v>
      </c>
      <c r="AQ15" s="111">
        <v>277.14999999999998</v>
      </c>
      <c r="AR15" s="133">
        <v>7016.2159287799996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</v>
      </c>
      <c r="M16" s="401">
        <f t="shared" si="1"/>
        <v>0</v>
      </c>
      <c r="N16" s="401">
        <f t="shared" si="1"/>
        <v>0</v>
      </c>
      <c r="O16" s="401">
        <f t="shared" si="1"/>
        <v>6.8930660000000005E-2</v>
      </c>
      <c r="P16" s="401">
        <f t="shared" si="1"/>
        <v>0.45800000000000002</v>
      </c>
      <c r="Q16" s="401">
        <f t="shared" si="1"/>
        <v>0</v>
      </c>
      <c r="R16" s="401">
        <f t="shared" si="1"/>
        <v>0</v>
      </c>
      <c r="S16" s="401">
        <f t="shared" si="1"/>
        <v>0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0.52445493999999993</v>
      </c>
      <c r="AD16" s="401">
        <f t="shared" si="1"/>
        <v>30.642962109999999</v>
      </c>
      <c r="AE16" s="401">
        <f t="shared" si="1"/>
        <v>0</v>
      </c>
      <c r="AF16" s="401">
        <f t="shared" si="1"/>
        <v>0</v>
      </c>
      <c r="AG16" s="401">
        <f t="shared" si="1"/>
        <v>1.28174264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0</v>
      </c>
      <c r="AR16" s="401">
        <f t="shared" si="1"/>
        <v>636.13014118000001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4.1992080000000001E-2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0.48454333999999993</v>
      </c>
      <c r="AD17" s="111">
        <v>0</v>
      </c>
      <c r="AE17" s="111">
        <v>0</v>
      </c>
      <c r="AF17" s="111">
        <v>0</v>
      </c>
      <c r="AG17" s="111">
        <v>0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16.601369760000001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</v>
      </c>
      <c r="M18" s="111">
        <v>0</v>
      </c>
      <c r="N18" s="111">
        <v>0</v>
      </c>
      <c r="O18" s="111">
        <v>2.6938579999999997E-2</v>
      </c>
      <c r="P18" s="111">
        <v>0.45800000000000002</v>
      </c>
      <c r="Q18" s="111">
        <v>0</v>
      </c>
      <c r="R18" s="111">
        <v>0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3.9911599999999998E-2</v>
      </c>
      <c r="AD18" s="111">
        <v>30.642962109999999</v>
      </c>
      <c r="AE18" s="111">
        <v>0</v>
      </c>
      <c r="AF18" s="111">
        <v>0</v>
      </c>
      <c r="AG18" s="111">
        <v>1.28174264</v>
      </c>
      <c r="AH18" s="111">
        <v>0</v>
      </c>
      <c r="AI18" s="111">
        <v>0</v>
      </c>
      <c r="AJ18" s="111">
        <v>0</v>
      </c>
      <c r="AK18" s="111">
        <v>0</v>
      </c>
      <c r="AL18" s="111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0</v>
      </c>
      <c r="AR18" s="133">
        <v>619.52877142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2.343926E-2</v>
      </c>
      <c r="M19" s="401">
        <f t="shared" si="2"/>
        <v>0</v>
      </c>
      <c r="N19" s="401">
        <f t="shared" si="2"/>
        <v>2.0568517100000001</v>
      </c>
      <c r="O19" s="401">
        <f t="shared" si="2"/>
        <v>4.263947700000001</v>
      </c>
      <c r="P19" s="401">
        <f t="shared" si="2"/>
        <v>0.46189901999999999</v>
      </c>
      <c r="Q19" s="401">
        <f t="shared" si="2"/>
        <v>0</v>
      </c>
      <c r="R19" s="401">
        <f t="shared" si="2"/>
        <v>0</v>
      </c>
      <c r="S19" s="401">
        <f t="shared" si="2"/>
        <v>0.41697068000000004</v>
      </c>
      <c r="T19" s="401">
        <f t="shared" si="2"/>
        <v>0</v>
      </c>
      <c r="U19" s="401">
        <f t="shared" si="2"/>
        <v>0</v>
      </c>
      <c r="V19" s="401">
        <f t="shared" si="2"/>
        <v>6.7454000000000006E-4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9.7278720000000013E-2</v>
      </c>
      <c r="AA19" s="401">
        <f t="shared" si="2"/>
        <v>0</v>
      </c>
      <c r="AB19" s="401">
        <f t="shared" si="2"/>
        <v>0</v>
      </c>
      <c r="AC19" s="401">
        <f t="shared" si="2"/>
        <v>11.358604489999998</v>
      </c>
      <c r="AD19" s="401">
        <f t="shared" si="2"/>
        <v>40.525847339999999</v>
      </c>
      <c r="AE19" s="401">
        <f t="shared" si="2"/>
        <v>0</v>
      </c>
      <c r="AF19" s="401">
        <f t="shared" si="2"/>
        <v>0</v>
      </c>
      <c r="AG19" s="401">
        <f t="shared" si="2"/>
        <v>5.8502570399999989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0.41215166000000003</v>
      </c>
      <c r="AM19" s="401">
        <f t="shared" si="2"/>
        <v>0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9.4640000000000004</v>
      </c>
      <c r="AR19" s="401">
        <f t="shared" si="2"/>
        <v>471.57223493000038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2.343926E-2</v>
      </c>
      <c r="M20" s="111">
        <v>0</v>
      </c>
      <c r="N20" s="111">
        <v>1.6845074300000002</v>
      </c>
      <c r="O20" s="111">
        <v>4.163056140000001</v>
      </c>
      <c r="P20" s="111">
        <v>0.46189901999999999</v>
      </c>
      <c r="Q20" s="111">
        <v>0</v>
      </c>
      <c r="R20" s="111">
        <v>0</v>
      </c>
      <c r="S20" s="111">
        <v>0.41697068000000004</v>
      </c>
      <c r="T20" s="111">
        <v>0</v>
      </c>
      <c r="U20" s="111">
        <v>0</v>
      </c>
      <c r="V20" s="111">
        <v>6.7454000000000006E-4</v>
      </c>
      <c r="W20" s="111">
        <v>0</v>
      </c>
      <c r="X20" s="111">
        <v>0</v>
      </c>
      <c r="Y20" s="111">
        <v>0</v>
      </c>
      <c r="Z20" s="111">
        <v>9.7278720000000013E-2</v>
      </c>
      <c r="AA20" s="111">
        <v>0</v>
      </c>
      <c r="AB20" s="111">
        <v>0</v>
      </c>
      <c r="AC20" s="111">
        <v>5.6965694999999963</v>
      </c>
      <c r="AD20" s="111">
        <v>26.9227414</v>
      </c>
      <c r="AE20" s="111">
        <v>0</v>
      </c>
      <c r="AF20" s="111">
        <v>0</v>
      </c>
      <c r="AG20" s="111">
        <v>5.2342629399999989</v>
      </c>
      <c r="AH20" s="111">
        <v>0</v>
      </c>
      <c r="AI20" s="111">
        <v>0</v>
      </c>
      <c r="AJ20" s="111">
        <v>0</v>
      </c>
      <c r="AK20" s="111">
        <v>0</v>
      </c>
      <c r="AL20" s="111">
        <v>1.237242E-2</v>
      </c>
      <c r="AM20" s="111">
        <v>0</v>
      </c>
      <c r="AN20" s="111">
        <v>0</v>
      </c>
      <c r="AO20" s="111">
        <v>0</v>
      </c>
      <c r="AP20" s="111">
        <v>0</v>
      </c>
      <c r="AQ20" s="111">
        <v>9.4640000000000004</v>
      </c>
      <c r="AR20" s="133">
        <v>438.7573111300004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0.37234427999999997</v>
      </c>
      <c r="O21" s="111">
        <v>0.10089156000000001</v>
      </c>
      <c r="P21" s="111">
        <v>0</v>
      </c>
      <c r="Q21" s="111">
        <v>0</v>
      </c>
      <c r="R21" s="111">
        <v>0</v>
      </c>
      <c r="S21" s="111">
        <v>0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5.6620349900000013</v>
      </c>
      <c r="AD21" s="111">
        <v>13.603105940000001</v>
      </c>
      <c r="AE21" s="111">
        <v>0</v>
      </c>
      <c r="AF21" s="111">
        <v>0</v>
      </c>
      <c r="AG21" s="111">
        <v>0.61599409999999999</v>
      </c>
      <c r="AH21" s="111">
        <v>0</v>
      </c>
      <c r="AI21" s="111">
        <v>0</v>
      </c>
      <c r="AJ21" s="111">
        <v>0</v>
      </c>
      <c r="AK21" s="111">
        <v>0</v>
      </c>
      <c r="AL21" s="111">
        <v>0.39977924000000004</v>
      </c>
      <c r="AM21" s="111">
        <v>0</v>
      </c>
      <c r="AN21" s="111">
        <v>0</v>
      </c>
      <c r="AO21" s="111">
        <v>0</v>
      </c>
      <c r="AP21" s="111">
        <v>0</v>
      </c>
      <c r="AQ21" s="111">
        <v>0</v>
      </c>
      <c r="AR21" s="133">
        <v>32.814923799999995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2.343926E-2</v>
      </c>
      <c r="M22" s="401">
        <f t="shared" si="3"/>
        <v>0</v>
      </c>
      <c r="N22" s="401">
        <f t="shared" si="3"/>
        <v>7.3513155699999997</v>
      </c>
      <c r="O22" s="401">
        <f t="shared" si="3"/>
        <v>15.493081700000001</v>
      </c>
      <c r="P22" s="401">
        <f t="shared" si="3"/>
        <v>1.68301912</v>
      </c>
      <c r="Q22" s="401">
        <f t="shared" si="3"/>
        <v>0</v>
      </c>
      <c r="R22" s="401">
        <f t="shared" si="3"/>
        <v>0</v>
      </c>
      <c r="S22" s="401">
        <f t="shared" si="3"/>
        <v>0.72755093999999998</v>
      </c>
      <c r="T22" s="401">
        <f t="shared" si="3"/>
        <v>0</v>
      </c>
      <c r="U22" s="401">
        <f t="shared" si="3"/>
        <v>0</v>
      </c>
      <c r="V22" s="401">
        <f t="shared" si="3"/>
        <v>6.7454000000000006E-4</v>
      </c>
      <c r="W22" s="401">
        <f t="shared" si="3"/>
        <v>0</v>
      </c>
      <c r="X22" s="401">
        <f t="shared" si="3"/>
        <v>0</v>
      </c>
      <c r="Y22" s="401">
        <f t="shared" si="3"/>
        <v>6.0000000000000001E-3</v>
      </c>
      <c r="Z22" s="401">
        <f t="shared" si="3"/>
        <v>9.7278720000000013E-2</v>
      </c>
      <c r="AA22" s="401">
        <f t="shared" si="3"/>
        <v>0</v>
      </c>
      <c r="AB22" s="401">
        <f t="shared" si="3"/>
        <v>0</v>
      </c>
      <c r="AC22" s="401">
        <f t="shared" si="3"/>
        <v>46.763060169999989</v>
      </c>
      <c r="AD22" s="401">
        <f t="shared" si="3"/>
        <v>306.61411122000004</v>
      </c>
      <c r="AE22" s="401">
        <f t="shared" si="3"/>
        <v>0</v>
      </c>
      <c r="AF22" s="401">
        <f t="shared" si="3"/>
        <v>0</v>
      </c>
      <c r="AG22" s="401">
        <f t="shared" si="3"/>
        <v>20.940740479999999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19.87363088</v>
      </c>
      <c r="AM22" s="401">
        <f t="shared" si="3"/>
        <v>0</v>
      </c>
      <c r="AN22" s="401">
        <f t="shared" si="3"/>
        <v>0</v>
      </c>
      <c r="AO22" s="401">
        <f t="shared" si="3"/>
        <v>0</v>
      </c>
      <c r="AP22" s="401">
        <f t="shared" si="3"/>
        <v>0</v>
      </c>
      <c r="AQ22" s="401">
        <f t="shared" si="3"/>
        <v>286.61399999999998</v>
      </c>
      <c r="AR22" s="401">
        <f t="shared" si="3"/>
        <v>8259.8695431300002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</v>
      </c>
      <c r="AD25" s="401">
        <f t="shared" si="4"/>
        <v>34.524023650000004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40.72497868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33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</v>
      </c>
      <c r="AD27" s="111">
        <v>34.524023650000004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40.72497868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0.30599999999999999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53.180385939999994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0.30599999999999999</v>
      </c>
      <c r="AE30" s="111">
        <v>0</v>
      </c>
      <c r="AF30" s="111">
        <v>0</v>
      </c>
      <c r="AG30" s="111">
        <v>0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53.180385939999994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0.39</v>
      </c>
      <c r="AE31" s="401">
        <f t="shared" si="6"/>
        <v>0</v>
      </c>
      <c r="AF31" s="401">
        <f t="shared" si="6"/>
        <v>0</v>
      </c>
      <c r="AG31" s="401">
        <f t="shared" si="6"/>
        <v>2.7871073000000002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22">
        <v>0</v>
      </c>
      <c r="M32" s="122">
        <v>0</v>
      </c>
      <c r="N32" s="122">
        <v>0</v>
      </c>
      <c r="O32" s="122">
        <v>0</v>
      </c>
      <c r="P32" s="122">
        <v>0</v>
      </c>
      <c r="Q32" s="122">
        <v>0</v>
      </c>
      <c r="R32" s="122">
        <v>0</v>
      </c>
      <c r="S32" s="122">
        <v>0</v>
      </c>
      <c r="T32" s="122">
        <v>0</v>
      </c>
      <c r="U32" s="122">
        <v>0</v>
      </c>
      <c r="V32" s="122">
        <v>0</v>
      </c>
      <c r="W32" s="122">
        <v>0</v>
      </c>
      <c r="X32" s="122">
        <v>0</v>
      </c>
      <c r="Y32" s="111">
        <v>0</v>
      </c>
      <c r="Z32" s="111">
        <v>0</v>
      </c>
      <c r="AA32" s="111">
        <v>0</v>
      </c>
      <c r="AB32" s="111">
        <v>0</v>
      </c>
      <c r="AC32" s="111">
        <v>0</v>
      </c>
      <c r="AD32" s="111">
        <v>0</v>
      </c>
      <c r="AE32" s="111">
        <v>0</v>
      </c>
      <c r="AF32" s="111">
        <v>0</v>
      </c>
      <c r="AG32" s="111">
        <v>2.7871073000000002</v>
      </c>
      <c r="AH32" s="111">
        <v>0</v>
      </c>
      <c r="AI32" s="111">
        <v>0</v>
      </c>
      <c r="AJ32" s="111">
        <v>0</v>
      </c>
      <c r="AK32" s="111">
        <v>0</v>
      </c>
      <c r="AL32" s="111">
        <v>0</v>
      </c>
      <c r="AM32" s="111">
        <v>0</v>
      </c>
      <c r="AN32" s="111">
        <v>0</v>
      </c>
      <c r="AO32" s="111">
        <v>0</v>
      </c>
      <c r="AP32" s="111">
        <v>0</v>
      </c>
      <c r="AQ32" s="111">
        <v>0</v>
      </c>
      <c r="AR32" s="133"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>
        <v>0</v>
      </c>
      <c r="E33" s="122">
        <v>0</v>
      </c>
      <c r="F33" s="122">
        <v>0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2">
        <v>0</v>
      </c>
      <c r="N33" s="122">
        <v>0</v>
      </c>
      <c r="O33" s="122">
        <v>0</v>
      </c>
      <c r="P33" s="122">
        <v>0</v>
      </c>
      <c r="Q33" s="122">
        <v>0</v>
      </c>
      <c r="R33" s="122">
        <v>0</v>
      </c>
      <c r="S33" s="122">
        <v>0</v>
      </c>
      <c r="T33" s="122">
        <v>0</v>
      </c>
      <c r="U33" s="122">
        <v>0</v>
      </c>
      <c r="V33" s="122">
        <v>0</v>
      </c>
      <c r="W33" s="122">
        <v>0</v>
      </c>
      <c r="X33" s="122">
        <v>0</v>
      </c>
      <c r="Y33" s="111">
        <v>0</v>
      </c>
      <c r="Z33" s="111">
        <v>0</v>
      </c>
      <c r="AA33" s="111">
        <v>0</v>
      </c>
      <c r="AB33" s="111">
        <v>0</v>
      </c>
      <c r="AC33" s="111">
        <v>0</v>
      </c>
      <c r="AD33" s="111">
        <v>0.39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1">
        <v>0</v>
      </c>
      <c r="AM33" s="111">
        <v>0</v>
      </c>
      <c r="AN33" s="111">
        <v>0</v>
      </c>
      <c r="AO33" s="111">
        <v>0</v>
      </c>
      <c r="AP33" s="111">
        <v>0</v>
      </c>
      <c r="AQ33" s="111">
        <v>0</v>
      </c>
      <c r="AR33" s="133">
        <v>0</v>
      </c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0</v>
      </c>
      <c r="AD34" s="401">
        <f t="shared" si="7"/>
        <v>35.220023650000002</v>
      </c>
      <c r="AE34" s="401">
        <f t="shared" si="7"/>
        <v>0</v>
      </c>
      <c r="AF34" s="401">
        <f t="shared" si="7"/>
        <v>0</v>
      </c>
      <c r="AG34" s="401">
        <f t="shared" si="7"/>
        <v>2.7871073000000002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0</v>
      </c>
      <c r="AR34" s="401">
        <f t="shared" si="7"/>
        <v>93.90536462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</v>
      </c>
      <c r="AD36" s="112">
        <v>35.220023650000002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3.7065298000000002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0</v>
      </c>
      <c r="AA37" s="112">
        <v>0</v>
      </c>
      <c r="AB37" s="112">
        <v>0</v>
      </c>
      <c r="AC37" s="112">
        <v>0</v>
      </c>
      <c r="AD37" s="112">
        <v>0</v>
      </c>
      <c r="AE37" s="112">
        <v>0</v>
      </c>
      <c r="AF37" s="112">
        <v>0</v>
      </c>
      <c r="AG37" s="112">
        <v>2.7871073000000002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0</v>
      </c>
      <c r="AR37" s="133">
        <v>90.198834820000002</v>
      </c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</v>
      </c>
      <c r="O41" s="401">
        <f t="shared" si="8"/>
        <v>1.1935164600000001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96.879953269999987</v>
      </c>
      <c r="AD41" s="401">
        <f t="shared" si="8"/>
        <v>499.82768140000002</v>
      </c>
      <c r="AE41" s="401">
        <f t="shared" si="8"/>
        <v>0</v>
      </c>
      <c r="AF41" s="401">
        <f t="shared" si="8"/>
        <v>0</v>
      </c>
      <c r="AG41" s="401">
        <f t="shared" si="8"/>
        <v>2.7269999999999999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9.801495619999999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3732.4560000000001</v>
      </c>
      <c r="AR41" s="401">
        <f t="shared" si="8"/>
        <v>2233.7307071199994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36.01799613999998</v>
      </c>
      <c r="AD42" s="111">
        <v>11.588700320000003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2.0598203600000002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1.1935164600000001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60.861957130000008</v>
      </c>
      <c r="AD43" s="111">
        <v>488.23898108000003</v>
      </c>
      <c r="AE43" s="111">
        <v>0</v>
      </c>
      <c r="AF43" s="111">
        <v>0</v>
      </c>
      <c r="AG43" s="111">
        <v>2.7269999999999999</v>
      </c>
      <c r="AH43" s="111">
        <v>0</v>
      </c>
      <c r="AI43" s="111">
        <v>0</v>
      </c>
      <c r="AJ43" s="111">
        <v>0</v>
      </c>
      <c r="AK43" s="111">
        <v>0</v>
      </c>
      <c r="AL43" s="111">
        <v>9.801495619999999</v>
      </c>
      <c r="AM43" s="111">
        <v>0</v>
      </c>
      <c r="AN43" s="111">
        <v>0</v>
      </c>
      <c r="AO43" s="111">
        <v>0</v>
      </c>
      <c r="AP43" s="111">
        <v>0</v>
      </c>
      <c r="AQ43" s="111">
        <v>3732.4560000000001</v>
      </c>
      <c r="AR43" s="133">
        <v>2231.6708867599996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0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9.9719375199999991</v>
      </c>
      <c r="AD44" s="401">
        <f t="shared" si="9"/>
        <v>208.37396286000001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2094.8802097199996</v>
      </c>
    </row>
    <row r="45" spans="1:56" s="14" customFormat="1" ht="18" customHeight="1">
      <c r="A45" s="79"/>
      <c r="B45" s="80" t="s">
        <v>15</v>
      </c>
      <c r="C45" s="76"/>
      <c r="D45" s="111">
        <v>0</v>
      </c>
      <c r="E45" s="111">
        <v>0</v>
      </c>
      <c r="F45" s="111">
        <v>0</v>
      </c>
      <c r="G45" s="111">
        <v>0</v>
      </c>
      <c r="H45" s="111">
        <v>0</v>
      </c>
      <c r="I45" s="111">
        <v>0</v>
      </c>
      <c r="J45" s="111">
        <v>0</v>
      </c>
      <c r="K45" s="111">
        <v>0</v>
      </c>
      <c r="L45" s="111">
        <v>0</v>
      </c>
      <c r="M45" s="111">
        <v>0</v>
      </c>
      <c r="N45" s="111">
        <v>0</v>
      </c>
      <c r="O45" s="111">
        <v>0</v>
      </c>
      <c r="P45" s="111">
        <v>0</v>
      </c>
      <c r="Q45" s="111">
        <v>0</v>
      </c>
      <c r="R45" s="111">
        <v>0</v>
      </c>
      <c r="S45" s="111">
        <v>0</v>
      </c>
      <c r="T45" s="111">
        <v>0</v>
      </c>
      <c r="U45" s="111">
        <v>0</v>
      </c>
      <c r="V45" s="111">
        <v>0</v>
      </c>
      <c r="W45" s="111">
        <v>0</v>
      </c>
      <c r="X45" s="111">
        <v>0</v>
      </c>
      <c r="Y45" s="111">
        <v>0</v>
      </c>
      <c r="Z45" s="111">
        <v>0</v>
      </c>
      <c r="AA45" s="111">
        <v>0</v>
      </c>
      <c r="AB45" s="111">
        <v>0</v>
      </c>
      <c r="AC45" s="111">
        <v>0</v>
      </c>
      <c r="AD45" s="111">
        <v>156.40100000000001</v>
      </c>
      <c r="AE45" s="111">
        <v>0</v>
      </c>
      <c r="AF45" s="111">
        <v>0</v>
      </c>
      <c r="AG45" s="111">
        <v>0</v>
      </c>
      <c r="AH45" s="111">
        <v>0</v>
      </c>
      <c r="AI45" s="111">
        <v>0</v>
      </c>
      <c r="AJ45" s="111">
        <v>0</v>
      </c>
      <c r="AK45" s="111">
        <v>0</v>
      </c>
      <c r="AL45" s="111">
        <v>0</v>
      </c>
      <c r="AM45" s="111">
        <v>0</v>
      </c>
      <c r="AN45" s="111">
        <v>0</v>
      </c>
      <c r="AO45" s="111">
        <v>0</v>
      </c>
      <c r="AP45" s="111">
        <v>0</v>
      </c>
      <c r="AQ45" s="111">
        <v>0</v>
      </c>
      <c r="AR45" s="133">
        <v>0</v>
      </c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9.9719375199999991</v>
      </c>
      <c r="AD46" s="111">
        <v>51.972962860000003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2094.8802097199996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33.85074496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99.6</v>
      </c>
      <c r="AR47" s="401">
        <f t="shared" si="10"/>
        <v>649.39862126000025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29.92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99.6</v>
      </c>
      <c r="AR48" s="133">
        <v>649.39862126000025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3.9307449600000002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0</v>
      </c>
      <c r="O50" s="401">
        <f t="shared" si="11"/>
        <v>1.1935164600000001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106.85189078999998</v>
      </c>
      <c r="AD50" s="401">
        <f t="shared" si="11"/>
        <v>742.05238922000001</v>
      </c>
      <c r="AE50" s="401">
        <f t="shared" si="11"/>
        <v>0</v>
      </c>
      <c r="AF50" s="401">
        <f t="shared" si="11"/>
        <v>0</v>
      </c>
      <c r="AG50" s="401">
        <f t="shared" si="11"/>
        <v>2.7269999999999999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9.801495619999999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3832.056</v>
      </c>
      <c r="AR50" s="401">
        <f t="shared" si="11"/>
        <v>4978.0095380999992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0</v>
      </c>
      <c r="O52" s="112">
        <v>0.69699637999999997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86.405176029999978</v>
      </c>
      <c r="AD52" s="112">
        <v>742.05238922000001</v>
      </c>
      <c r="AE52" s="112">
        <v>0</v>
      </c>
      <c r="AF52" s="112">
        <v>0</v>
      </c>
      <c r="AG52" s="112">
        <v>1.3839999999999999</v>
      </c>
      <c r="AH52" s="112">
        <v>0</v>
      </c>
      <c r="AI52" s="112">
        <v>0</v>
      </c>
      <c r="AJ52" s="112">
        <v>0</v>
      </c>
      <c r="AK52" s="112">
        <v>0</v>
      </c>
      <c r="AL52" s="112">
        <v>9.4952483799999996</v>
      </c>
      <c r="AM52" s="112">
        <v>0</v>
      </c>
      <c r="AN52" s="112">
        <v>0</v>
      </c>
      <c r="AO52" s="112">
        <v>0</v>
      </c>
      <c r="AP52" s="112">
        <v>0</v>
      </c>
      <c r="AQ52" s="112">
        <v>3832.056</v>
      </c>
      <c r="AR52" s="133">
        <v>4880.361500299995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0</v>
      </c>
      <c r="O53" s="112">
        <v>0.49652008000000003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20.446714760000003</v>
      </c>
      <c r="AD53" s="112">
        <v>0</v>
      </c>
      <c r="AE53" s="112">
        <v>0</v>
      </c>
      <c r="AF53" s="112">
        <v>0</v>
      </c>
      <c r="AG53" s="112">
        <v>1.343</v>
      </c>
      <c r="AH53" s="112">
        <v>0</v>
      </c>
      <c r="AI53" s="112">
        <v>0</v>
      </c>
      <c r="AJ53" s="112">
        <v>0</v>
      </c>
      <c r="AK53" s="112">
        <v>0</v>
      </c>
      <c r="AL53" s="112">
        <v>0.30624723999999998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97.648037800000012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04">
        <v>39336.807847222219</v>
      </c>
      <c r="B2" s="505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May 2008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0</v>
      </c>
      <c r="E25" s="264">
        <f t="shared" ref="E25:K25" si="0">SUM(E26:E27)</f>
        <v>11.07300446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11.07300446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0</v>
      </c>
      <c r="E27" s="264">
        <v>11.07300446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11.07300446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0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/>
      <c r="E29" s="264"/>
      <c r="F29" s="264"/>
      <c r="G29" s="264"/>
      <c r="H29" s="264"/>
      <c r="I29" s="264"/>
      <c r="J29" s="264"/>
      <c r="K29" s="264"/>
      <c r="L29" s="264"/>
      <c r="M29" s="264">
        <f t="shared" si="1"/>
        <v>0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/>
      <c r="E30" s="264"/>
      <c r="F30" s="264"/>
      <c r="G30" s="264"/>
      <c r="H30" s="264"/>
      <c r="I30" s="264"/>
      <c r="J30" s="264"/>
      <c r="K30" s="264"/>
      <c r="L30" s="264"/>
      <c r="M30" s="264">
        <f t="shared" si="1"/>
        <v>0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0</v>
      </c>
      <c r="E31" s="264">
        <f t="shared" si="3"/>
        <v>11.07300446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11.07300446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0</v>
      </c>
      <c r="E32" s="264">
        <v>11.07300446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11.07300446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/>
      <c r="E33" s="264"/>
      <c r="F33" s="264"/>
      <c r="G33" s="264"/>
      <c r="H33" s="264"/>
      <c r="I33" s="264"/>
      <c r="J33" s="264"/>
      <c r="K33" s="264"/>
      <c r="L33" s="264"/>
      <c r="M33" s="264">
        <f t="shared" si="1"/>
        <v>0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0</v>
      </c>
      <c r="E34" s="265">
        <f t="shared" si="4"/>
        <v>22.14600892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22.14600892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0</v>
      </c>
      <c r="E37" s="264">
        <f t="shared" ref="E37:K37" si="5">SUM(E38:E39)</f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0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/>
      <c r="E39" s="264"/>
      <c r="F39" s="264"/>
      <c r="G39" s="264"/>
      <c r="H39" s="264"/>
      <c r="I39" s="264"/>
      <c r="J39" s="264"/>
      <c r="K39" s="264"/>
      <c r="L39" s="264"/>
      <c r="M39" s="264">
        <f t="shared" si="6"/>
        <v>0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0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/>
      <c r="E42" s="264"/>
      <c r="F42" s="264"/>
      <c r="G42" s="264"/>
      <c r="H42" s="264"/>
      <c r="I42" s="264"/>
      <c r="J42" s="264"/>
      <c r="K42" s="264"/>
      <c r="L42" s="264"/>
      <c r="M42" s="264">
        <f t="shared" si="6"/>
        <v>0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0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/>
      <c r="E44" s="264"/>
      <c r="F44" s="264"/>
      <c r="G44" s="264"/>
      <c r="H44" s="264"/>
      <c r="I44" s="264"/>
      <c r="J44" s="264"/>
      <c r="K44" s="264"/>
      <c r="L44" s="264"/>
      <c r="M44" s="264">
        <f t="shared" si="6"/>
        <v>0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/>
      <c r="E45" s="264"/>
      <c r="F45" s="264"/>
      <c r="G45" s="264"/>
      <c r="H45" s="264"/>
      <c r="I45" s="264"/>
      <c r="J45" s="264"/>
      <c r="K45" s="264"/>
      <c r="L45" s="264"/>
      <c r="M45" s="264">
        <f t="shared" si="6"/>
        <v>0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0</v>
      </c>
      <c r="E46" s="265">
        <f t="shared" si="9"/>
        <v>0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0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0</v>
      </c>
      <c r="E48" s="409">
        <f t="shared" si="10"/>
        <v>22.14600892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22.14600892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1019283.3296624878</v>
      </c>
      <c r="E50" s="428">
        <f>E48+'A1'!E50+'A1'!E34+'A1'!E22</f>
        <v>44508.820856680002</v>
      </c>
      <c r="F50" s="428">
        <f>F48+'A1'!F50+'A1'!F34+'A1'!F22</f>
        <v>148.15164349000003</v>
      </c>
      <c r="G50" s="428">
        <f>G48+'A1'!G50+'A1'!G34+'A1'!G22</f>
        <v>101.30202477999998</v>
      </c>
      <c r="H50" s="428">
        <f>H48+'A1'!H50+'A1'!H34+'A1'!H22</f>
        <v>73.817223380000001</v>
      </c>
      <c r="I50" s="428">
        <f>I48+'A1'!I50+'A1'!I34+'A1'!I22</f>
        <v>0.29497536999999996</v>
      </c>
      <c r="J50" s="428">
        <f>J48+'A1'!J50+'A1'!J34+'A1'!J22</f>
        <v>4.8071499999999996E-3</v>
      </c>
      <c r="K50" s="428">
        <f>K48+'A1'!K50+'A1'!K34+'A1'!K22</f>
        <v>19.72182316</v>
      </c>
      <c r="L50" s="428">
        <f>L48+'A1'!L50+'A1'!L34+'A1'!L22</f>
        <v>45.701161709999987</v>
      </c>
      <c r="M50" s="428">
        <f>M48+'A1'!M50+'A1'!M34+'A1'!M22</f>
        <v>1064181.144178208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499">
        <v>39336.808761574073</v>
      </c>
      <c r="B2" s="500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May 2008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0</v>
      </c>
      <c r="E25" s="264">
        <f t="shared" si="0"/>
        <v>0</v>
      </c>
      <c r="F25" s="264">
        <f t="shared" si="0"/>
        <v>19.600500919999998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19.600500919999998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0</v>
      </c>
      <c r="E27" s="111">
        <v>0</v>
      </c>
      <c r="F27" s="111">
        <v>19.600500919999998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19.600500919999998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0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/>
      <c r="E30" s="111"/>
      <c r="F30" s="111"/>
      <c r="G30" s="111"/>
      <c r="H30" s="111"/>
      <c r="I30" s="111"/>
      <c r="J30" s="111"/>
      <c r="K30" s="111"/>
      <c r="L30" s="264">
        <f t="shared" si="1"/>
        <v>0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/>
      <c r="E32" s="111"/>
      <c r="F32" s="111"/>
      <c r="G32" s="111"/>
      <c r="H32" s="111"/>
      <c r="I32" s="111"/>
      <c r="J32" s="111"/>
      <c r="K32" s="111"/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/>
      <c r="E33" s="111"/>
      <c r="F33" s="111"/>
      <c r="G33" s="111"/>
      <c r="H33" s="111"/>
      <c r="I33" s="111"/>
      <c r="J33" s="111"/>
      <c r="K33" s="111"/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0</v>
      </c>
      <c r="E34" s="408">
        <f t="shared" si="4"/>
        <v>0</v>
      </c>
      <c r="F34" s="408">
        <f t="shared" si="4"/>
        <v>19.600500919999998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19.600500919999998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79.385043400000001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79.385043400000001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79.385043400000001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79.385043400000001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/>
      <c r="E42" s="111"/>
      <c r="F42" s="111"/>
      <c r="G42" s="111"/>
      <c r="H42" s="111"/>
      <c r="I42" s="111"/>
      <c r="J42" s="111"/>
      <c r="K42" s="111"/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0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/>
      <c r="E44" s="111"/>
      <c r="F44" s="111"/>
      <c r="G44" s="111"/>
      <c r="H44" s="111"/>
      <c r="I44" s="111"/>
      <c r="J44" s="111"/>
      <c r="K44" s="111"/>
      <c r="L44" s="264">
        <f t="shared" si="6"/>
        <v>0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/>
      <c r="E45" s="408"/>
      <c r="F45" s="408"/>
      <c r="G45" s="408"/>
      <c r="H45" s="408"/>
      <c r="I45" s="408"/>
      <c r="J45" s="408"/>
      <c r="K45" s="408"/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79.385043400000001</v>
      </c>
      <c r="E46" s="408">
        <f t="shared" si="9"/>
        <v>0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79.385043400000001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79.385043400000001</v>
      </c>
      <c r="E48" s="409">
        <f t="shared" si="10"/>
        <v>0</v>
      </c>
      <c r="F48" s="409">
        <f t="shared" si="10"/>
        <v>19.600500919999998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98.985544320000002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480839.45344943972</v>
      </c>
      <c r="E50" s="429">
        <f>E48+'A2'!E50+'A2'!E34+'A2'!E22</f>
        <v>32364.439947570005</v>
      </c>
      <c r="F50" s="429">
        <f>F48+'A2'!F50+'A2'!F34+'A2'!F22</f>
        <v>59753.762116690006</v>
      </c>
      <c r="G50" s="429">
        <f>G48+'A2'!G50+'A2'!G34+'A2'!G22</f>
        <v>9985.3536259700013</v>
      </c>
      <c r="H50" s="429">
        <f>H48+'A2'!H50+'A2'!H34+'A2'!H22</f>
        <v>18443.359130919998</v>
      </c>
      <c r="I50" s="429">
        <f>I48+'A2'!I50+'A2'!I34+'A2'!I22</f>
        <v>1911.6651537400001</v>
      </c>
      <c r="J50" s="429">
        <f>J48+'A2'!J50+'A2'!J34+'A2'!J22</f>
        <v>156.66363896000001</v>
      </c>
      <c r="K50" s="429">
        <f>K48+'A2'!K50+'A2'!K34+'A2'!K22</f>
        <v>9191.8927918699992</v>
      </c>
      <c r="L50" s="429">
        <f>L48+'A2'!L50+'A2'!L34+'A2'!L22</f>
        <v>612646.58985515963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06">
        <v>39336.810648148145</v>
      </c>
      <c r="B2" s="507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May 2008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30.673505379999998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30.673505379999998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0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/>
      <c r="M29" s="264">
        <f>+SUM(L29,K29,'A6'!L29,'A5'!M29)</f>
        <v>0</v>
      </c>
      <c r="N29" s="184"/>
    </row>
    <row r="30" spans="1:29" s="158" customFormat="1" ht="18" customHeight="1">
      <c r="A30" s="181"/>
      <c r="B30" s="182" t="s">
        <v>16</v>
      </c>
      <c r="C30" s="157"/>
      <c r="D30" s="111"/>
      <c r="E30" s="111"/>
      <c r="F30" s="111"/>
      <c r="G30" s="111"/>
      <c r="H30" s="111"/>
      <c r="I30" s="111"/>
      <c r="J30" s="111"/>
      <c r="K30" s="122"/>
      <c r="L30" s="113"/>
      <c r="M30" s="264">
        <f>+SUM(L30,K30,'A6'!L30,'A5'!M30)</f>
        <v>0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11.07300446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11.07300446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/>
      <c r="E33" s="111"/>
      <c r="F33" s="111"/>
      <c r="G33" s="111"/>
      <c r="H33" s="111"/>
      <c r="I33" s="111"/>
      <c r="J33" s="111"/>
      <c r="K33" s="122"/>
      <c r="L33" s="113"/>
      <c r="M33" s="264">
        <f>+SUM(L33,K33,'A6'!L33,'A5'!M33)</f>
        <v>0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41.746509840000002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79.385043400000001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22"/>
      <c r="L39" s="113">
        <v>0</v>
      </c>
      <c r="M39" s="264">
        <f>+SUM(L39,K39,'A6'!L39,'A5'!M39)</f>
        <v>79.385043400000001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0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/>
      <c r="E42" s="111"/>
      <c r="F42" s="111"/>
      <c r="G42" s="111"/>
      <c r="H42" s="111"/>
      <c r="I42" s="111"/>
      <c r="J42" s="111"/>
      <c r="K42" s="122"/>
      <c r="L42" s="113"/>
      <c r="M42" s="264">
        <f>+SUM(L42,K42,'A6'!L42,'A5'!M42)</f>
        <v>0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0</v>
      </c>
    </row>
    <row r="44" spans="1:13" s="158" customFormat="1" ht="18" customHeight="1">
      <c r="A44" s="181"/>
      <c r="B44" s="182" t="s">
        <v>15</v>
      </c>
      <c r="C44" s="157"/>
      <c r="D44" s="111"/>
      <c r="E44" s="111"/>
      <c r="F44" s="111"/>
      <c r="G44" s="111"/>
      <c r="H44" s="111"/>
      <c r="I44" s="111"/>
      <c r="J44" s="111"/>
      <c r="K44" s="122"/>
      <c r="L44" s="113"/>
      <c r="M44" s="264">
        <f>+SUM(L44,K44,'A6'!L44,'A5'!M44)</f>
        <v>0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/>
      <c r="M45" s="264">
        <f>+SUM(L45,K45,'A6'!L45,'A5'!M45)</f>
        <v>0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79.385043400000001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121.13155324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2693.2301752100002</v>
      </c>
      <c r="E52" s="409">
        <f>E48+'A3'!E50+'A3'!E34+'A3'!E22</f>
        <v>8556.1729369500026</v>
      </c>
      <c r="F52" s="409">
        <f>F48+'A3'!F50+'A3'!F34+'A3'!F22</f>
        <v>670.03661767000006</v>
      </c>
      <c r="G52" s="409">
        <f>G48+'A3'!G50+'A3'!G34+'A3'!G22</f>
        <v>215.50629158000001</v>
      </c>
      <c r="H52" s="409">
        <f>H48+'A3'!H50+'A3'!H34+'A3'!H22</f>
        <v>74.618505650000003</v>
      </c>
      <c r="I52" s="409">
        <f>I48+'A3'!I50+'A3'!I34+'A3'!I22</f>
        <v>3.21380439</v>
      </c>
      <c r="J52" s="409">
        <f>J48+'A3'!J50+'A3'!J34+'A3'!J22</f>
        <v>25.125861230000005</v>
      </c>
      <c r="K52" s="409">
        <f>K48+'A3'!K50+'A3'!K34+'A3'!K22</f>
        <v>12237.904192680006</v>
      </c>
      <c r="L52" s="409">
        <f>L48+'A3'!L50+'A3'!L34+'A3'!L22</f>
        <v>4753.9709783399994</v>
      </c>
      <c r="M52" s="409">
        <f>M48+'A3'!M50+'A3'!M34+'A3'!M22</f>
        <v>1693819.6092043878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06"/>
      <c r="B2" s="507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May 2008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2.343926E-2</v>
      </c>
      <c r="M50" s="410">
        <f>M48+'A4'!M50+'A4'!M34+'A4'!M22</f>
        <v>0</v>
      </c>
      <c r="N50" s="410">
        <f>N48+'A4'!N50+'A4'!N34+'A4'!N22</f>
        <v>7.3513155699999997</v>
      </c>
      <c r="O50" s="410">
        <f>O48+'A4'!O50+'A4'!O34+'A4'!O22</f>
        <v>16.686598160000003</v>
      </c>
      <c r="P50" s="410">
        <f>P48+'A4'!P50+'A4'!P34+'A4'!P22</f>
        <v>1.68301912</v>
      </c>
      <c r="Q50" s="410">
        <f>Q48+'A4'!Q50+'A4'!Q34+'A4'!Q22</f>
        <v>0</v>
      </c>
      <c r="R50" s="410">
        <f>R48+'A4'!R50+'A4'!R34+'A4'!R22</f>
        <v>0</v>
      </c>
      <c r="S50" s="410">
        <f>S48+'A4'!S50+'A4'!S34+'A4'!S22</f>
        <v>0.72755093999999998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6.7454000000000006E-4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6.0000000000000001E-3</v>
      </c>
      <c r="Z50" s="410">
        <f>Z48+'A4'!Z50+'A4'!Z34+'A4'!Z22</f>
        <v>9.7278720000000013E-2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153.61495095999999</v>
      </c>
      <c r="AD50" s="410">
        <f>AD48+'A4'!AD50+'A4'!AD34+'A4'!AD22</f>
        <v>1083.88652409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26.454847779999998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29.675126499999998</v>
      </c>
      <c r="AM50" s="410">
        <f>AM48+'A4'!AM50+'A4'!AM34+'A4'!AM22</f>
        <v>0</v>
      </c>
      <c r="AN50" s="410">
        <f>AN48+'A4'!AN50+'A4'!AN34+'A4'!AN22</f>
        <v>0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4118.67</v>
      </c>
      <c r="AR50" s="410">
        <f>AR48+'A4'!AR50+'A4'!AR34+'A4'!AR22</f>
        <v>13331.78444585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64"/>
    </row>
    <row r="8" spans="2:17" ht="15">
      <c r="B8" s="338"/>
      <c r="C8" s="339"/>
      <c r="H8" s="302"/>
      <c r="J8" s="464"/>
    </row>
    <row r="9" spans="2:17" ht="22.5" customHeight="1">
      <c r="B9" s="340"/>
      <c r="C9" s="341"/>
      <c r="H9" s="302"/>
      <c r="J9" s="464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64"/>
    </row>
    <row r="11" spans="2:17" ht="11.25" customHeight="1" thickBot="1">
      <c r="D11" s="316"/>
      <c r="E11" s="316"/>
      <c r="F11" s="316"/>
      <c r="G11" s="316"/>
      <c r="H11" s="316"/>
      <c r="I11" s="316"/>
      <c r="J11" s="464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76" t="s">
        <v>164</v>
      </c>
      <c r="F13" s="477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278</v>
      </c>
      <c r="D15" s="329"/>
      <c r="E15" s="434" t="s">
        <v>165</v>
      </c>
      <c r="F15" s="344">
        <f>Complementary_Inf!$F$15</f>
        <v>20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163</v>
      </c>
      <c r="F18" s="332">
        <f>Complementary_Inf!$F$18</f>
        <v>114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18</v>
      </c>
      <c r="F20" s="333">
        <f>Complementary_Inf!$F$20</f>
        <v>18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2"/>
      <c r="D29" s="473"/>
      <c r="E29" s="467" t="s">
        <v>253</v>
      </c>
      <c r="F29" s="469" t="s">
        <v>211</v>
      </c>
      <c r="G29" s="470"/>
      <c r="H29" s="470"/>
      <c r="I29" s="471"/>
      <c r="J29" s="327"/>
    </row>
    <row r="30" spans="2:10" ht="45.75" thickBot="1">
      <c r="B30" s="321"/>
      <c r="C30" s="474"/>
      <c r="D30" s="475"/>
      <c r="E30" s="468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65" t="s">
        <v>252</v>
      </c>
      <c r="D31" s="466"/>
      <c r="E31" s="357">
        <f>Complementary_Inf!$E$31</f>
        <v>4627.5297875999995</v>
      </c>
      <c r="F31" s="358">
        <f>Complementary_Inf!$F$31</f>
        <v>0</v>
      </c>
      <c r="G31" s="359">
        <f>Complementary_Inf!$G$31</f>
        <v>13.418951099999994</v>
      </c>
      <c r="H31" s="359">
        <f>Complementary_Inf!$H$31</f>
        <v>51487.432268339973</v>
      </c>
      <c r="I31" s="360">
        <f>Complementary_Inf!$I$31</f>
        <v>0</v>
      </c>
      <c r="J31" s="327"/>
    </row>
    <row r="32" spans="2:10">
      <c r="B32" s="321"/>
      <c r="C32" s="463" t="s">
        <v>262</v>
      </c>
      <c r="D32" s="463"/>
      <c r="E32" s="463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view="pageBreakPreview" zoomScaleNormal="100" zoomScaleSheetLayoutView="70" workbookViewId="0">
      <pane xSplit="3" ySplit="9" topLeftCell="D4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2" sqref="B52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78" t="s">
        <v>173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37"/>
    </row>
    <row r="2" spans="1:22" s="439" customFormat="1" ht="51" hidden="1" customHeight="1">
      <c r="A2" s="484" t="s">
        <v>264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53"/>
    </row>
    <row r="3" spans="1:22" s="439" customFormat="1" ht="15.75" customHeight="1">
      <c r="A3" s="479" t="s">
        <v>279</v>
      </c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40"/>
    </row>
    <row r="4" spans="1:22" s="440" customFormat="1" ht="14.25" customHeight="1">
      <c r="A4" s="482" t="s">
        <v>273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</row>
    <row r="5" spans="1:22" s="440" customFormat="1" ht="14.25" customHeight="1">
      <c r="A5" s="479"/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385624.5200408175</v>
      </c>
      <c r="E13" s="401">
        <f>'A1'!E13</f>
        <v>11420.576343350007</v>
      </c>
      <c r="F13" s="401">
        <f>'A1'!F13</f>
        <v>16.126317650000001</v>
      </c>
      <c r="G13" s="401">
        <f>'A1'!G13</f>
        <v>9.105197089999999</v>
      </c>
      <c r="H13" s="401">
        <f>'A1'!H13</f>
        <v>1.6287873400000001</v>
      </c>
      <c r="I13" s="401">
        <f>'A1'!I13</f>
        <v>0</v>
      </c>
      <c r="J13" s="401">
        <f>'A1'!J13</f>
        <v>0</v>
      </c>
      <c r="K13" s="401">
        <f>'A1'!K13</f>
        <v>0</v>
      </c>
      <c r="L13" s="401">
        <f>'A1'!L13</f>
        <v>1.3295215200000001</v>
      </c>
      <c r="M13" s="401">
        <f>'A1'!M13</f>
        <v>397073.28620776755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268098.43992972758</v>
      </c>
      <c r="E14" s="401">
        <f>'A1'!E14</f>
        <v>10325.150765340008</v>
      </c>
      <c r="F14" s="401">
        <f>'A1'!F14</f>
        <v>16.126317650000001</v>
      </c>
      <c r="G14" s="401">
        <f>'A1'!G14</f>
        <v>7.7134393799999987</v>
      </c>
      <c r="H14" s="401">
        <f>'A1'!H14</f>
        <v>1.6287873400000001</v>
      </c>
      <c r="I14" s="401">
        <f>'A1'!I14</f>
        <v>0</v>
      </c>
      <c r="J14" s="401">
        <f>'A1'!J14</f>
        <v>0</v>
      </c>
      <c r="K14" s="401">
        <f>'A1'!K14</f>
        <v>0</v>
      </c>
      <c r="L14" s="401">
        <f>'A1'!L14</f>
        <v>1.0847653900000001</v>
      </c>
      <c r="M14" s="401">
        <f>'A1'!M14</f>
        <v>278450.14400482766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117526.08011108992</v>
      </c>
      <c r="E15" s="401">
        <f>'A1'!E15</f>
        <v>1095.42557801</v>
      </c>
      <c r="F15" s="401">
        <f>'A1'!F15</f>
        <v>0</v>
      </c>
      <c r="G15" s="401">
        <f>'A1'!G15</f>
        <v>1.39175771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0.24475613000000002</v>
      </c>
      <c r="M15" s="401">
        <f>'A1'!M15</f>
        <v>118623.14220293993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103399.80876743012</v>
      </c>
      <c r="E16" s="401">
        <f>'A1'!E16</f>
        <v>7965.8964974099945</v>
      </c>
      <c r="F16" s="401">
        <f>'A1'!F16</f>
        <v>14.24437139</v>
      </c>
      <c r="G16" s="401">
        <f>'A1'!G16</f>
        <v>11.296325769999999</v>
      </c>
      <c r="H16" s="401">
        <f>'A1'!H16</f>
        <v>4.1722818400000001</v>
      </c>
      <c r="I16" s="401">
        <f>'A1'!I16</f>
        <v>5.8173399999999998E-3</v>
      </c>
      <c r="J16" s="401">
        <f>'A1'!J16</f>
        <v>4.8071499999999996E-3</v>
      </c>
      <c r="K16" s="401">
        <f>'A1'!K16</f>
        <v>0</v>
      </c>
      <c r="L16" s="401">
        <f>'A1'!L16</f>
        <v>15.807255380000001</v>
      </c>
      <c r="M16" s="401">
        <f>'A1'!M16</f>
        <v>111411.23612371013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80081.766615940141</v>
      </c>
      <c r="E17" s="401">
        <f>'A1'!E17</f>
        <v>4208.0272546799952</v>
      </c>
      <c r="F17" s="401">
        <f>'A1'!F17</f>
        <v>14.24437139</v>
      </c>
      <c r="G17" s="401">
        <f>'A1'!G17</f>
        <v>4.1528688099999984</v>
      </c>
      <c r="H17" s="401">
        <f>'A1'!H17</f>
        <v>3.2577783500000002</v>
      </c>
      <c r="I17" s="401">
        <f>'A1'!I17</f>
        <v>5.8173399999999998E-3</v>
      </c>
      <c r="J17" s="401">
        <f>'A1'!J17</f>
        <v>0</v>
      </c>
      <c r="K17" s="401">
        <f>'A1'!K17</f>
        <v>0</v>
      </c>
      <c r="L17" s="401">
        <f>'A1'!L17</f>
        <v>6.098423920000001</v>
      </c>
      <c r="M17" s="401">
        <f>'A1'!M17</f>
        <v>84317.55313043014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23318.042151489983</v>
      </c>
      <c r="E18" s="401">
        <f>'A1'!E18</f>
        <v>3757.8692427299989</v>
      </c>
      <c r="F18" s="401">
        <f>'A1'!F18</f>
        <v>0</v>
      </c>
      <c r="G18" s="401">
        <f>'A1'!G18</f>
        <v>7.14345696</v>
      </c>
      <c r="H18" s="401">
        <f>'A1'!H18</f>
        <v>0.91450349000000009</v>
      </c>
      <c r="I18" s="401">
        <f>'A1'!I18</f>
        <v>0</v>
      </c>
      <c r="J18" s="401">
        <f>'A1'!J18</f>
        <v>4.8071499999999996E-3</v>
      </c>
      <c r="K18" s="401">
        <f>'A1'!K18</f>
        <v>0</v>
      </c>
      <c r="L18" s="401">
        <f>'A1'!L18</f>
        <v>9.7088314600000007</v>
      </c>
      <c r="M18" s="401">
        <f>'A1'!M18</f>
        <v>27093.682993279977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159234.27606393985</v>
      </c>
      <c r="E19" s="401">
        <f>'A1'!E19</f>
        <v>12934.572156729997</v>
      </c>
      <c r="F19" s="401">
        <f>'A1'!F19</f>
        <v>85.342924790000012</v>
      </c>
      <c r="G19" s="401">
        <f>'A1'!G19</f>
        <v>79.914784979999979</v>
      </c>
      <c r="H19" s="401">
        <f>'A1'!H19</f>
        <v>68.016154200000003</v>
      </c>
      <c r="I19" s="401">
        <f>'A1'!I19</f>
        <v>0.28915802999999995</v>
      </c>
      <c r="J19" s="401">
        <f>'A1'!J19</f>
        <v>0</v>
      </c>
      <c r="K19" s="401">
        <f>'A1'!K19</f>
        <v>13.723529739999998</v>
      </c>
      <c r="L19" s="401">
        <f>'A1'!L19</f>
        <v>25.16863541999999</v>
      </c>
      <c r="M19" s="401">
        <f>'A1'!M19</f>
        <v>172441.30340782987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45294.137022519877</v>
      </c>
      <c r="E20" s="401">
        <f>'A1'!E20</f>
        <v>8809.3324520100014</v>
      </c>
      <c r="F20" s="401">
        <f>'A1'!F20</f>
        <v>85.12313540000001</v>
      </c>
      <c r="G20" s="401">
        <f>'A1'!G20</f>
        <v>74.344266549999986</v>
      </c>
      <c r="H20" s="401">
        <f>'A1'!H20</f>
        <v>65.977482240000001</v>
      </c>
      <c r="I20" s="401">
        <f>'A1'!I20</f>
        <v>0.28915802999999995</v>
      </c>
      <c r="J20" s="401">
        <f>'A1'!J20</f>
        <v>0</v>
      </c>
      <c r="K20" s="401">
        <f>'A1'!K20</f>
        <v>13.453166019999998</v>
      </c>
      <c r="L20" s="401">
        <f>'A1'!L20</f>
        <v>24.80624954999999</v>
      </c>
      <c r="M20" s="401">
        <f>'A1'!M20</f>
        <v>54367.462932319868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113940.13904141997</v>
      </c>
      <c r="E21" s="401">
        <f>'A1'!E21</f>
        <v>4125.2397047199956</v>
      </c>
      <c r="F21" s="401">
        <f>'A1'!F21</f>
        <v>0.21978939</v>
      </c>
      <c r="G21" s="401">
        <f>'A1'!G21</f>
        <v>5.5705184299999999</v>
      </c>
      <c r="H21" s="401">
        <f>'A1'!H21</f>
        <v>2.0386719599999998</v>
      </c>
      <c r="I21" s="401">
        <f>'A1'!I21</f>
        <v>0</v>
      </c>
      <c r="J21" s="401">
        <f>'A1'!J21</f>
        <v>0</v>
      </c>
      <c r="K21" s="401">
        <f>'A1'!K21</f>
        <v>0.27036372000000003</v>
      </c>
      <c r="L21" s="401">
        <f>'A1'!L21</f>
        <v>0.36238587000000005</v>
      </c>
      <c r="M21" s="401">
        <f>'A1'!M21</f>
        <v>118073.84047550998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648258.60487218748</v>
      </c>
      <c r="E22" s="401">
        <f>'A1'!E22</f>
        <v>32321.04499749</v>
      </c>
      <c r="F22" s="401">
        <f>'A1'!F22</f>
        <v>115.71361383000001</v>
      </c>
      <c r="G22" s="401">
        <f>'A1'!G22</f>
        <v>100.31630783999998</v>
      </c>
      <c r="H22" s="401">
        <f>'A1'!H22</f>
        <v>73.817223380000001</v>
      </c>
      <c r="I22" s="401">
        <f>'A1'!I22</f>
        <v>0.29497536999999996</v>
      </c>
      <c r="J22" s="401">
        <f>'A1'!J22</f>
        <v>4.8071499999999996E-3</v>
      </c>
      <c r="K22" s="401">
        <f>'A1'!K22</f>
        <v>13.723529739999998</v>
      </c>
      <c r="L22" s="401">
        <f>'A1'!L22</f>
        <v>42.305412319999988</v>
      </c>
      <c r="M22" s="401">
        <f>'A1'!M22</f>
        <v>680925.82573930756</v>
      </c>
      <c r="N22" s="26"/>
      <c r="P22" s="202"/>
    </row>
    <row r="23" spans="1:16" s="14" customFormat="1" ht="18.75" customHeight="1">
      <c r="A23" s="29"/>
      <c r="B23" s="12"/>
      <c r="C23" s="12"/>
      <c r="D23" s="457">
        <f>(D13+D16+(D41+D44)*2)/20</f>
        <v>54220.997276955415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17563.006645739995</v>
      </c>
      <c r="E25" s="401">
        <f>'A1'!E25</f>
        <v>1177.0025386299999</v>
      </c>
      <c r="F25" s="401">
        <f>'A1'!F25</f>
        <v>10.110660209999999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18750.119844579996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1686.1379655699998</v>
      </c>
      <c r="E26" s="401">
        <f>'A1'!E26</f>
        <v>128.75704288999998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1814.8950084599996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15876.868680169997</v>
      </c>
      <c r="E27" s="401">
        <f>'A1'!E27</f>
        <v>1048.24549574</v>
      </c>
      <c r="F27" s="401">
        <f>'A1'!F27</f>
        <v>10.110660209999999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16935.224836119996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27987.325816570006</v>
      </c>
      <c r="E28" s="401">
        <f>'A1'!E28</f>
        <v>94.176264750000001</v>
      </c>
      <c r="F28" s="401">
        <f>'A1'!F28</f>
        <v>22.32681865</v>
      </c>
      <c r="G28" s="401">
        <f>'A1'!G28</f>
        <v>0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2.9726999999999998E-4</v>
      </c>
      <c r="M28" s="401">
        <f>'A1'!M28</f>
        <v>28103.829197240004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25943.977715820005</v>
      </c>
      <c r="E29" s="401">
        <f>'A1'!E29</f>
        <v>53.847922179999998</v>
      </c>
      <c r="F29" s="401">
        <f>'A1'!F29</f>
        <v>22.32681865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26020.152456650005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2043.3481007500004</v>
      </c>
      <c r="E30" s="401">
        <f>'A1'!E30</f>
        <v>40.328342570000004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2.9726999999999998E-4</v>
      </c>
      <c r="M30" s="401">
        <f>'A1'!M30</f>
        <v>2083.6767405900005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3382.3003709100003</v>
      </c>
      <c r="E31" s="401">
        <f>'A1'!E31</f>
        <v>1162.06667186</v>
      </c>
      <c r="F31" s="401">
        <f>'A1'!F31</f>
        <v>5.5079999999999994E-4</v>
      </c>
      <c r="G31" s="401">
        <f>'A1'!G31</f>
        <v>0.98571693999999999</v>
      </c>
      <c r="H31" s="401">
        <f>'A1'!H31</f>
        <v>0</v>
      </c>
      <c r="I31" s="401">
        <f>'A1'!I31</f>
        <v>0</v>
      </c>
      <c r="J31" s="401">
        <f>'A1'!J31</f>
        <v>0</v>
      </c>
      <c r="K31" s="401">
        <f>'A1'!K31</f>
        <v>5.9982934199999995</v>
      </c>
      <c r="L31" s="401">
        <f>'A1'!L31</f>
        <v>1.3935536500000001</v>
      </c>
      <c r="M31" s="401">
        <f>'A1'!M31</f>
        <v>4552.7451575800005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1982.8884258399999</v>
      </c>
      <c r="E32" s="401">
        <f>'A1'!E32</f>
        <v>1115.0506005899999</v>
      </c>
      <c r="F32" s="401">
        <f>'A1'!F32</f>
        <v>5.5079999999999994E-4</v>
      </c>
      <c r="G32" s="401">
        <f>'A1'!G32</f>
        <v>0.98571693999999999</v>
      </c>
      <c r="H32" s="401">
        <f>'A1'!H32</f>
        <v>0</v>
      </c>
      <c r="I32" s="401">
        <f>'A1'!I32</f>
        <v>0</v>
      </c>
      <c r="J32" s="401">
        <f>'A1'!J32</f>
        <v>0</v>
      </c>
      <c r="K32" s="401">
        <f>'A1'!K32</f>
        <v>5.9982934199999995</v>
      </c>
      <c r="L32" s="401">
        <f>'A1'!L32</f>
        <v>1.3935536500000001</v>
      </c>
      <c r="M32" s="401">
        <f>'A1'!M32</f>
        <v>3106.3171412400002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1399.4119450700002</v>
      </c>
      <c r="E33" s="401">
        <f>'A1'!E33</f>
        <v>47.016071269999998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1446.4280163400003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48932.632833220006</v>
      </c>
      <c r="E34" s="401">
        <f>'A1'!E34</f>
        <v>2433.2454752399999</v>
      </c>
      <c r="F34" s="401">
        <f>'A1'!F34</f>
        <v>32.438029659999998</v>
      </c>
      <c r="G34" s="401">
        <f>'A1'!G34</f>
        <v>0.98571693999999999</v>
      </c>
      <c r="H34" s="401">
        <f>'A1'!H34</f>
        <v>0</v>
      </c>
      <c r="I34" s="401">
        <f>'A1'!I34</f>
        <v>0</v>
      </c>
      <c r="J34" s="401">
        <f>'A1'!J34</f>
        <v>0</v>
      </c>
      <c r="K34" s="401">
        <f>'A1'!K34</f>
        <v>5.9982934199999995</v>
      </c>
      <c r="L34" s="401">
        <f>'A1'!L34</f>
        <v>1.39385092</v>
      </c>
      <c r="M34" s="401">
        <f>'A1'!M34</f>
        <v>51406.694199400008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6732.2922318099972</v>
      </c>
      <c r="E36" s="401">
        <f>'A1'!E36</f>
        <v>591.15991282000005</v>
      </c>
      <c r="F36" s="401">
        <f>'A1'!F36</f>
        <v>0.34653397000000002</v>
      </c>
      <c r="G36" s="401">
        <f>'A1'!G36</f>
        <v>0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0</v>
      </c>
      <c r="L36" s="401">
        <f>'A1'!L36</f>
        <v>2.9726999999999998E-4</v>
      </c>
      <c r="M36" s="401">
        <f>'A1'!M36</f>
        <v>7323.7989758699969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40584.495620840025</v>
      </c>
      <c r="E37" s="401">
        <f>'A1'!E37</f>
        <v>1836.6247755500003</v>
      </c>
      <c r="F37" s="401">
        <f>'A1'!F37</f>
        <v>32.091495689999995</v>
      </c>
      <c r="G37" s="401">
        <f>'A1'!G37</f>
        <v>0.98571693999999999</v>
      </c>
      <c r="H37" s="401">
        <f>'A1'!H37</f>
        <v>0</v>
      </c>
      <c r="I37" s="401">
        <f>'A1'!I37</f>
        <v>0</v>
      </c>
      <c r="J37" s="401">
        <f>'A1'!J37</f>
        <v>0</v>
      </c>
      <c r="K37" s="401">
        <f>'A1'!K37</f>
        <v>5.9982934199999995</v>
      </c>
      <c r="L37" s="401">
        <f>'A1'!L37</f>
        <v>1.3935536500000001</v>
      </c>
      <c r="M37" s="401">
        <f>'A1'!M37</f>
        <v>42461.589456090027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1615.8449805599994</v>
      </c>
      <c r="E38" s="401">
        <f>'A1'!E38</f>
        <v>5.4607868599999998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1621.3057674199995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239271.32297267037</v>
      </c>
      <c r="E41" s="401">
        <f>'A1'!E41</f>
        <v>5582.2600012399971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244853.58297391038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168879.80945866037</v>
      </c>
      <c r="E42" s="401">
        <f>'A1'!E42</f>
        <v>4950.7439497499972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173830.55340841037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70391.513514009988</v>
      </c>
      <c r="E43" s="401">
        <f>'A1'!E43</f>
        <v>631.51605149000022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71023.029565499994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58426.485392759962</v>
      </c>
      <c r="E44" s="401">
        <f>'A1'!E44</f>
        <v>3613.005963500003</v>
      </c>
      <c r="F44" s="401">
        <f>'A1'!F44</f>
        <v>0</v>
      </c>
      <c r="G44" s="401">
        <f>'A1'!G44</f>
        <v>0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2.00189847</v>
      </c>
      <c r="M44" s="401">
        <f>'A1'!M44</f>
        <v>62041.493254729961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44935.499183039967</v>
      </c>
      <c r="E45" s="401">
        <f>'A1'!E45</f>
        <v>3396.4545357100028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48331.953718749966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13490.986209719997</v>
      </c>
      <c r="E46" s="401">
        <f>'A1'!E46</f>
        <v>216.55142778999999</v>
      </c>
      <c r="F46" s="401">
        <f>'A1'!F46</f>
        <v>0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2.00189847</v>
      </c>
      <c r="M46" s="401">
        <f>'A1'!M46</f>
        <v>13709.539535979997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24394.283591650012</v>
      </c>
      <c r="E47" s="401">
        <f>'A1'!E47</f>
        <v>537.11841029000016</v>
      </c>
      <c r="F47" s="401">
        <f>'A1'!F47</f>
        <v>0</v>
      </c>
      <c r="G47" s="401">
        <f>'A1'!G47</f>
        <v>0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0</v>
      </c>
      <c r="L47" s="401">
        <f>'A1'!L47</f>
        <v>0</v>
      </c>
      <c r="M47" s="401">
        <f>'A1'!M47</f>
        <v>24931.402001940012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601.84709212000007</v>
      </c>
      <c r="E48" s="401">
        <f>'A1'!E48</f>
        <v>10.85294332</v>
      </c>
      <c r="F48" s="401">
        <f>'A1'!F48</f>
        <v>0</v>
      </c>
      <c r="G48" s="401">
        <f>'A1'!G48</f>
        <v>0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0</v>
      </c>
      <c r="L48" s="401">
        <f>'A1'!L48</f>
        <v>0</v>
      </c>
      <c r="M48" s="401">
        <f>'A1'!M48</f>
        <v>612.70003544000008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23792.436499530013</v>
      </c>
      <c r="E49" s="401">
        <f>'A1'!E49</f>
        <v>526.26546697000015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24318.701966500012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322092.09195708035</v>
      </c>
      <c r="E50" s="401">
        <f>'A1'!E50</f>
        <v>9732.3843750300002</v>
      </c>
      <c r="F50" s="401">
        <f>'A1'!F50</f>
        <v>0</v>
      </c>
      <c r="G50" s="401">
        <f>'A1'!G50</f>
        <v>0</v>
      </c>
      <c r="H50" s="401">
        <f>'A1'!H50</f>
        <v>0</v>
      </c>
      <c r="I50" s="401">
        <f>'A1'!I50</f>
        <v>0</v>
      </c>
      <c r="J50" s="401">
        <f>'A1'!J50</f>
        <v>0</v>
      </c>
      <c r="K50" s="401">
        <f>'A1'!K50</f>
        <v>0</v>
      </c>
      <c r="L50" s="401">
        <f>'A1'!L50</f>
        <v>2.00189847</v>
      </c>
      <c r="M50" s="401">
        <f>'A1'!M50</f>
        <v>331826.47823058034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317275.8669360113</v>
      </c>
      <c r="E52" s="401">
        <f>'A1'!E52</f>
        <v>9314.4640870399962</v>
      </c>
      <c r="F52" s="401">
        <f>'A1'!F52</f>
        <v>0</v>
      </c>
      <c r="G52" s="401">
        <f>'A1'!G52</f>
        <v>0</v>
      </c>
      <c r="H52" s="401">
        <f>'A1'!H52</f>
        <v>0</v>
      </c>
      <c r="I52" s="401">
        <f>'A1'!I52</f>
        <v>0</v>
      </c>
      <c r="J52" s="401">
        <f>'A1'!J52</f>
        <v>0</v>
      </c>
      <c r="K52" s="401">
        <f>'A1'!K52</f>
        <v>0</v>
      </c>
      <c r="L52" s="401">
        <f>'A1'!L52</f>
        <v>0.99960557999999999</v>
      </c>
      <c r="M52" s="401">
        <f>'A1'!M52</f>
        <v>326591.33062863129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4564.3184305200029</v>
      </c>
      <c r="E53" s="401">
        <f>'A1'!E53</f>
        <v>410.38620900000001</v>
      </c>
      <c r="F53" s="401">
        <f>'A1'!F53</f>
        <v>0</v>
      </c>
      <c r="G53" s="401">
        <f>'A1'!G53</f>
        <v>0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0</v>
      </c>
      <c r="L53" s="401">
        <f>'A1'!L53</f>
        <v>1.0022928900000001</v>
      </c>
      <c r="M53" s="401">
        <f>'A1'!M53</f>
        <v>4975.706932410003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251.90659045999999</v>
      </c>
      <c r="E54" s="445">
        <f>'A1'!E54</f>
        <v>7.5340789999999993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259.44066945999998</v>
      </c>
      <c r="N54" s="26"/>
    </row>
    <row r="55" spans="1:28" s="14" customFormat="1" ht="14.25">
      <c r="A55" s="480" t="s">
        <v>259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8" s="14" customFormat="1" ht="18" customHeight="1">
      <c r="A56" s="480" t="s">
        <v>255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  <c r="V56" s="26"/>
    </row>
    <row r="57" spans="1:28" s="44" customFormat="1" ht="18" customHeight="1">
      <c r="A57" s="480" t="s">
        <v>263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O57" s="40"/>
      <c r="P57" s="40"/>
      <c r="T57" s="45"/>
    </row>
    <row r="58" spans="1:28" s="44" customFormat="1" ht="18" customHeight="1">
      <c r="A58" s="480" t="s">
        <v>260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8" s="40" customFormat="1" ht="20.25" customHeight="1">
      <c r="A59" s="480" t="s">
        <v>261</v>
      </c>
      <c r="B59" s="480"/>
      <c r="C59" s="480"/>
      <c r="D59" s="480"/>
      <c r="E59" s="480"/>
      <c r="F59" s="480"/>
      <c r="G59" s="480"/>
      <c r="H59" s="480"/>
      <c r="I59" s="480"/>
      <c r="J59" s="480"/>
      <c r="K59" s="480"/>
      <c r="L59" s="480"/>
      <c r="M59" s="480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="85" zoomScaleNormal="90" zoomScaleSheetLayoutView="70" workbookViewId="0">
      <pane xSplit="3" ySplit="10" topLeftCell="D3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142415.4720512699</v>
      </c>
      <c r="E13" s="401">
        <f>'A2'!E13</f>
        <v>3737.5481899400033</v>
      </c>
      <c r="F13" s="401">
        <f>'A2'!F13</f>
        <v>14760.47000395</v>
      </c>
      <c r="G13" s="401">
        <f>'A2'!G13</f>
        <v>2313.2148223400004</v>
      </c>
      <c r="H13" s="401">
        <f>'A2'!H13</f>
        <v>983.67641502000004</v>
      </c>
      <c r="I13" s="401">
        <f>'A2'!I13</f>
        <v>657.06123675000003</v>
      </c>
      <c r="J13" s="401">
        <f>'A2'!J13</f>
        <v>121.07608852</v>
      </c>
      <c r="K13" s="401">
        <f>'A2'!K13</f>
        <v>3804.8848927800018</v>
      </c>
      <c r="L13" s="401">
        <f>'A2'!L13</f>
        <v>168793.40370056991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31738.349740229973</v>
      </c>
      <c r="E14" s="401">
        <f>'A2'!E14</f>
        <v>221.28954193999996</v>
      </c>
      <c r="F14" s="401">
        <f>'A2'!F14</f>
        <v>4587.3660281400025</v>
      </c>
      <c r="G14" s="401">
        <f>'A2'!G14</f>
        <v>347.60247110000006</v>
      </c>
      <c r="H14" s="401">
        <f>'A2'!H14</f>
        <v>74.069943639999991</v>
      </c>
      <c r="I14" s="401">
        <f>'A2'!I14</f>
        <v>74.311922679999995</v>
      </c>
      <c r="J14" s="401">
        <f>'A2'!J14</f>
        <v>0.15441640000000001</v>
      </c>
      <c r="K14" s="401">
        <f>'A2'!K14</f>
        <v>84.56229608999999</v>
      </c>
      <c r="L14" s="401">
        <f>'A2'!L14</f>
        <v>37127.706360219978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110677.12231103993</v>
      </c>
      <c r="E15" s="401">
        <f>'A2'!E15</f>
        <v>3516.2586480000032</v>
      </c>
      <c r="F15" s="401">
        <f>'A2'!F15</f>
        <v>10173.103975809998</v>
      </c>
      <c r="G15" s="401">
        <f>'A2'!G15</f>
        <v>1965.6123512400004</v>
      </c>
      <c r="H15" s="401">
        <f>'A2'!H15</f>
        <v>909.60647138000002</v>
      </c>
      <c r="I15" s="401">
        <f>'A2'!I15</f>
        <v>582.74931407000008</v>
      </c>
      <c r="J15" s="401">
        <f>'A2'!J15</f>
        <v>120.92167212</v>
      </c>
      <c r="K15" s="401">
        <f>'A2'!K15</f>
        <v>3720.3225966900018</v>
      </c>
      <c r="L15" s="401">
        <f>'A2'!L15</f>
        <v>131665.69734034993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45660.317571569947</v>
      </c>
      <c r="E16" s="401">
        <f>'A2'!E16</f>
        <v>832.82433161999973</v>
      </c>
      <c r="F16" s="401">
        <f>'A2'!F16</f>
        <v>3783.7059966400006</v>
      </c>
      <c r="G16" s="401">
        <f>'A2'!G16</f>
        <v>740.55397851000021</v>
      </c>
      <c r="H16" s="401">
        <f>'A2'!H16</f>
        <v>134.09793332999999</v>
      </c>
      <c r="I16" s="401">
        <f>'A2'!I16</f>
        <v>63.431594599999997</v>
      </c>
      <c r="J16" s="401">
        <f>'A2'!J16</f>
        <v>4.8289602399999989</v>
      </c>
      <c r="K16" s="401">
        <f>'A2'!K16</f>
        <v>299.62767965000018</v>
      </c>
      <c r="L16" s="401">
        <f>'A2'!L16</f>
        <v>51519.38804615994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24118.287736069986</v>
      </c>
      <c r="E17" s="401">
        <f>'A2'!E17</f>
        <v>140.71042828</v>
      </c>
      <c r="F17" s="401">
        <f>'A2'!F17</f>
        <v>268.13198636999988</v>
      </c>
      <c r="G17" s="401">
        <f>'A2'!G17</f>
        <v>22.42039372999999</v>
      </c>
      <c r="H17" s="401">
        <f>'A2'!H17</f>
        <v>13.039517810000001</v>
      </c>
      <c r="I17" s="401">
        <f>'A2'!I17</f>
        <v>4.6485990700000004</v>
      </c>
      <c r="J17" s="401">
        <f>'A2'!J17</f>
        <v>0.17550724000000001</v>
      </c>
      <c r="K17" s="401">
        <f>'A2'!K17</f>
        <v>2.4655286700000003</v>
      </c>
      <c r="L17" s="401">
        <f>'A2'!L17</f>
        <v>24569.879697239987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21542.029835499965</v>
      </c>
      <c r="E18" s="401">
        <f>'A2'!E18</f>
        <v>692.11390333999975</v>
      </c>
      <c r="F18" s="401">
        <f>'A2'!F18</f>
        <v>3515.5740102700006</v>
      </c>
      <c r="G18" s="401">
        <f>'A2'!G18</f>
        <v>718.13358478000021</v>
      </c>
      <c r="H18" s="401">
        <f>'A2'!H18</f>
        <v>121.05841552</v>
      </c>
      <c r="I18" s="401">
        <f>'A2'!I18</f>
        <v>58.782995529999994</v>
      </c>
      <c r="J18" s="401">
        <f>'A2'!J18</f>
        <v>4.653452999999999</v>
      </c>
      <c r="K18" s="401">
        <f>'A2'!K18</f>
        <v>297.16215098000015</v>
      </c>
      <c r="L18" s="401">
        <f>'A2'!L18</f>
        <v>26949.508348919964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105614.50290785996</v>
      </c>
      <c r="E19" s="401">
        <f>'A2'!E19</f>
        <v>1729.1251579999998</v>
      </c>
      <c r="F19" s="401">
        <f>'A2'!F19</f>
        <v>7682.032474499998</v>
      </c>
      <c r="G19" s="401">
        <f>'A2'!G19</f>
        <v>1113.4108457399998</v>
      </c>
      <c r="H19" s="401">
        <f>'A2'!H19</f>
        <v>10526.238440769999</v>
      </c>
      <c r="I19" s="401">
        <f>'A2'!I19</f>
        <v>96.746985099999947</v>
      </c>
      <c r="J19" s="401">
        <f>'A2'!J19</f>
        <v>17.49845655</v>
      </c>
      <c r="K19" s="401">
        <f>'A2'!K19</f>
        <v>243.67130922000007</v>
      </c>
      <c r="L19" s="401">
        <f>'A2'!L19</f>
        <v>127023.22657773996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4136.5152864299998</v>
      </c>
      <c r="E20" s="401">
        <f>'A2'!E20</f>
        <v>262.31664382000019</v>
      </c>
      <c r="F20" s="401">
        <f>'A2'!F20</f>
        <v>1039.4562564400003</v>
      </c>
      <c r="G20" s="401">
        <f>'A2'!G20</f>
        <v>134.43372767000008</v>
      </c>
      <c r="H20" s="401">
        <f>'A2'!H20</f>
        <v>49.294835239999976</v>
      </c>
      <c r="I20" s="401">
        <f>'A2'!I20</f>
        <v>83.104983039999951</v>
      </c>
      <c r="J20" s="401">
        <f>'A2'!J20</f>
        <v>11.35695076</v>
      </c>
      <c r="K20" s="401">
        <f>'A2'!K20</f>
        <v>219.96818027000006</v>
      </c>
      <c r="L20" s="401">
        <f>'A2'!L20</f>
        <v>5936.4468636699994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101477.98762142996</v>
      </c>
      <c r="E21" s="401">
        <f>'A2'!E21</f>
        <v>1466.8085141799997</v>
      </c>
      <c r="F21" s="401">
        <f>'A2'!F21</f>
        <v>6642.5762180599977</v>
      </c>
      <c r="G21" s="401">
        <f>'A2'!G21</f>
        <v>978.97711806999962</v>
      </c>
      <c r="H21" s="401">
        <f>'A2'!H21</f>
        <v>10476.943605529999</v>
      </c>
      <c r="I21" s="401">
        <f>'A2'!I21</f>
        <v>13.642002059999999</v>
      </c>
      <c r="J21" s="401">
        <f>'A2'!J21</f>
        <v>6.1415057899999992</v>
      </c>
      <c r="K21" s="401">
        <f>'A2'!K21</f>
        <v>23.703128950000004</v>
      </c>
      <c r="L21" s="401">
        <f>'A2'!L21</f>
        <v>121086.77971406997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293690.29253069981</v>
      </c>
      <c r="E22" s="401">
        <f>'A2'!E22</f>
        <v>6299.4976795600032</v>
      </c>
      <c r="F22" s="401">
        <f>'A2'!F22</f>
        <v>26226.208475089999</v>
      </c>
      <c r="G22" s="401">
        <f>'A2'!G22</f>
        <v>4167.1796465900006</v>
      </c>
      <c r="H22" s="401">
        <f>'A2'!H22</f>
        <v>11644.012789119999</v>
      </c>
      <c r="I22" s="401">
        <f>'A2'!I22</f>
        <v>817.23981645000003</v>
      </c>
      <c r="J22" s="401">
        <f>'A2'!J22</f>
        <v>143.40350531000001</v>
      </c>
      <c r="K22" s="401">
        <f>'A2'!K22</f>
        <v>4348.1838816500021</v>
      </c>
      <c r="L22" s="401">
        <f>'A2'!L22</f>
        <v>347336.0183244698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333.27524857000009</v>
      </c>
      <c r="E25" s="401">
        <f>'A2'!E25</f>
        <v>10.820259189999998</v>
      </c>
      <c r="F25" s="401">
        <f>'A2'!F25</f>
        <v>20.781796369999999</v>
      </c>
      <c r="G25" s="401">
        <f>'A2'!G25</f>
        <v>44.968154319999996</v>
      </c>
      <c r="H25" s="401">
        <f>'A2'!H25</f>
        <v>3.6008703</v>
      </c>
      <c r="I25" s="401">
        <f>'A2'!I25</f>
        <v>0</v>
      </c>
      <c r="J25" s="401">
        <f>'A2'!J25</f>
        <v>1.8705523900000001</v>
      </c>
      <c r="K25" s="401">
        <f>'A2'!K25</f>
        <v>28.011489339999997</v>
      </c>
      <c r="L25" s="401">
        <f>'A2'!L25</f>
        <v>443.3283704800001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10.424891219999999</v>
      </c>
      <c r="E26" s="401">
        <f>'A2'!E26</f>
        <v>0</v>
      </c>
      <c r="F26" s="401">
        <f>'A2'!F26</f>
        <v>0</v>
      </c>
      <c r="G26" s="401">
        <f>'A2'!G26</f>
        <v>0</v>
      </c>
      <c r="H26" s="401">
        <f>'A2'!H26</f>
        <v>0</v>
      </c>
      <c r="I26" s="401">
        <f>'A2'!I26</f>
        <v>0</v>
      </c>
      <c r="J26" s="401">
        <f>'A2'!J26</f>
        <v>0</v>
      </c>
      <c r="K26" s="401">
        <f>'A2'!K26</f>
        <v>0</v>
      </c>
      <c r="L26" s="401">
        <f>'A2'!L26</f>
        <v>10.424891219999999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322.85035735000008</v>
      </c>
      <c r="E27" s="401">
        <f>'A2'!E27</f>
        <v>10.820259189999998</v>
      </c>
      <c r="F27" s="401">
        <f>'A2'!F27</f>
        <v>20.781796369999999</v>
      </c>
      <c r="G27" s="401">
        <f>'A2'!G27</f>
        <v>44.968154319999996</v>
      </c>
      <c r="H27" s="401">
        <f>'A2'!H27</f>
        <v>3.6008703</v>
      </c>
      <c r="I27" s="401">
        <f>'A2'!I27</f>
        <v>0</v>
      </c>
      <c r="J27" s="401">
        <f>'A2'!J27</f>
        <v>1.8705523900000001</v>
      </c>
      <c r="K27" s="401">
        <f>'A2'!K27</f>
        <v>28.011489339999997</v>
      </c>
      <c r="L27" s="401">
        <f>'A2'!L27</f>
        <v>432.90347926000004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3759.7181799800005</v>
      </c>
      <c r="E28" s="401">
        <f>'A2'!E28</f>
        <v>12.81389454</v>
      </c>
      <c r="F28" s="401">
        <f>'A2'!F28</f>
        <v>63.322134090000006</v>
      </c>
      <c r="G28" s="401">
        <f>'A2'!G28</f>
        <v>7.5669803099999999</v>
      </c>
      <c r="H28" s="401">
        <f>'A2'!H28</f>
        <v>0</v>
      </c>
      <c r="I28" s="401">
        <f>'A2'!I28</f>
        <v>1.4234510999999999</v>
      </c>
      <c r="J28" s="401">
        <f>'A2'!J28</f>
        <v>0</v>
      </c>
      <c r="K28" s="401">
        <f>'A2'!K28</f>
        <v>25.170016759999999</v>
      </c>
      <c r="L28" s="401">
        <f>'A2'!L28</f>
        <v>3870.0146567800007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35.984968189999996</v>
      </c>
      <c r="E29" s="401">
        <f>'A2'!E29</f>
        <v>0</v>
      </c>
      <c r="F29" s="401">
        <f>'A2'!F29</f>
        <v>0.19683502</v>
      </c>
      <c r="G29" s="401">
        <f>'A2'!G29</f>
        <v>7.5669803099999999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43.748783519999996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3723.7332117900005</v>
      </c>
      <c r="E30" s="401">
        <f>'A2'!E30</f>
        <v>12.81389454</v>
      </c>
      <c r="F30" s="401">
        <f>'A2'!F30</f>
        <v>63.125299070000004</v>
      </c>
      <c r="G30" s="401">
        <f>'A2'!G30</f>
        <v>0</v>
      </c>
      <c r="H30" s="401">
        <f>'A2'!H30</f>
        <v>0</v>
      </c>
      <c r="I30" s="401">
        <f>'A2'!I30</f>
        <v>1.4234510999999999</v>
      </c>
      <c r="J30" s="401">
        <f>'A2'!J30</f>
        <v>0</v>
      </c>
      <c r="K30" s="401">
        <f>'A2'!K30</f>
        <v>25.170016759999999</v>
      </c>
      <c r="L30" s="401">
        <f>'A2'!L30</f>
        <v>3826.2658732600007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242.42489669</v>
      </c>
      <c r="E31" s="401">
        <f>'A2'!E31</f>
        <v>0</v>
      </c>
      <c r="F31" s="401">
        <f>'A2'!F31</f>
        <v>2.9358003199999998</v>
      </c>
      <c r="G31" s="401">
        <f>'A2'!G31</f>
        <v>7.1631556700000001</v>
      </c>
      <c r="H31" s="401">
        <f>'A2'!H31</f>
        <v>0</v>
      </c>
      <c r="I31" s="401">
        <f>'A2'!I31</f>
        <v>0</v>
      </c>
      <c r="J31" s="401">
        <f>'A2'!J31</f>
        <v>0</v>
      </c>
      <c r="K31" s="401">
        <f>'A2'!K31</f>
        <v>0.19500000000000001</v>
      </c>
      <c r="L31" s="401">
        <f>'A2'!L31</f>
        <v>252.71885268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2.0347355899999999</v>
      </c>
      <c r="E32" s="401">
        <f>'A2'!E32</f>
        <v>0</v>
      </c>
      <c r="F32" s="401">
        <f>'A2'!F32</f>
        <v>0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2.0347355899999999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240.3901611</v>
      </c>
      <c r="E33" s="401">
        <f>'A2'!E33</f>
        <v>0</v>
      </c>
      <c r="F33" s="401">
        <f>'A2'!F33</f>
        <v>2.9358003199999998</v>
      </c>
      <c r="G33" s="401">
        <f>'A2'!G33</f>
        <v>7.1631556700000001</v>
      </c>
      <c r="H33" s="401">
        <f>'A2'!H33</f>
        <v>0</v>
      </c>
      <c r="I33" s="401">
        <f>'A2'!I33</f>
        <v>0</v>
      </c>
      <c r="J33" s="401">
        <f>'A2'!J33</f>
        <v>0</v>
      </c>
      <c r="K33" s="401">
        <f>'A2'!K33</f>
        <v>0.19500000000000001</v>
      </c>
      <c r="L33" s="401">
        <f>'A2'!L33</f>
        <v>250.68411709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4335.4183252400007</v>
      </c>
      <c r="E34" s="401">
        <f>'A2'!E34</f>
        <v>23.634153729999998</v>
      </c>
      <c r="F34" s="401">
        <f>'A2'!F34</f>
        <v>87.039730779999999</v>
      </c>
      <c r="G34" s="401">
        <f>'A2'!G34</f>
        <v>59.698290299999996</v>
      </c>
      <c r="H34" s="401">
        <f>'A2'!H34</f>
        <v>3.6008703</v>
      </c>
      <c r="I34" s="401">
        <f>'A2'!I34</f>
        <v>1.4234510999999999</v>
      </c>
      <c r="J34" s="401">
        <f>'A2'!J34</f>
        <v>1.8705523900000001</v>
      </c>
      <c r="K34" s="401">
        <f>'A2'!K34</f>
        <v>53.3765061</v>
      </c>
      <c r="L34" s="401">
        <f>'A2'!L34</f>
        <v>4566.0618799400017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179.33937101999996</v>
      </c>
      <c r="E36" s="401">
        <f>'A2'!E36</f>
        <v>0.34715050999999997</v>
      </c>
      <c r="F36" s="401">
        <f>'A2'!F36</f>
        <v>0.39365504000000001</v>
      </c>
      <c r="G36" s="401">
        <f>'A2'!G36</f>
        <v>7.1631556700000001</v>
      </c>
      <c r="H36" s="401">
        <f>'A2'!H36</f>
        <v>3.6008703</v>
      </c>
      <c r="I36" s="401">
        <f>'A2'!I36</f>
        <v>0</v>
      </c>
      <c r="J36" s="401">
        <f>'A2'!J36</f>
        <v>3.3137560000000003E-2</v>
      </c>
      <c r="K36" s="401">
        <f>'A2'!K36</f>
        <v>8.2770886899999994</v>
      </c>
      <c r="L36" s="401">
        <f>'A2'!L36</f>
        <v>199.15442878999997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4148.4510207000003</v>
      </c>
      <c r="E37" s="401">
        <f>'A2'!E37</f>
        <v>23.287003219999999</v>
      </c>
      <c r="F37" s="401">
        <f>'A2'!F37</f>
        <v>86.646075740000015</v>
      </c>
      <c r="G37" s="401">
        <f>'A2'!G37</f>
        <v>52.535134629999995</v>
      </c>
      <c r="H37" s="401">
        <f>'A2'!H37</f>
        <v>0</v>
      </c>
      <c r="I37" s="401">
        <f>'A2'!I37</f>
        <v>1.4234510999999999</v>
      </c>
      <c r="J37" s="401">
        <f>'A2'!J37</f>
        <v>1.8374148300000002</v>
      </c>
      <c r="K37" s="401">
        <f>'A2'!K37</f>
        <v>45.099417410000001</v>
      </c>
      <c r="L37" s="401">
        <f>'A2'!L37</f>
        <v>4359.2795176300006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7.62793352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7.62793352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139618.60703734992</v>
      </c>
      <c r="E41" s="401">
        <f>'A2'!E41</f>
        <v>19519.186262480005</v>
      </c>
      <c r="F41" s="401">
        <f>'A2'!F41</f>
        <v>27922.2031026</v>
      </c>
      <c r="G41" s="401">
        <f>'A2'!G41</f>
        <v>3989.6263019099993</v>
      </c>
      <c r="H41" s="401">
        <f>'A2'!H41</f>
        <v>6453.0005544100004</v>
      </c>
      <c r="I41" s="401">
        <f>'A2'!I41</f>
        <v>696.90128766999999</v>
      </c>
      <c r="J41" s="401">
        <f>'A2'!J41</f>
        <v>10.60004584</v>
      </c>
      <c r="K41" s="401">
        <f>'A2'!K41</f>
        <v>3258.7629183399977</v>
      </c>
      <c r="L41" s="401">
        <f>'A2'!L41</f>
        <v>201468.88751059995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30685.639233229955</v>
      </c>
      <c r="E42" s="401">
        <f>'A2'!E42</f>
        <v>7392.2987755800032</v>
      </c>
      <c r="F42" s="401">
        <f>'A2'!F42</f>
        <v>6052.0529530400045</v>
      </c>
      <c r="G42" s="401">
        <f>'A2'!G42</f>
        <v>673.05624308999961</v>
      </c>
      <c r="H42" s="401">
        <f>'A2'!H42</f>
        <v>176.84065871000001</v>
      </c>
      <c r="I42" s="401">
        <f>'A2'!I42</f>
        <v>11.389464199999997</v>
      </c>
      <c r="J42" s="401">
        <f>'A2'!J42</f>
        <v>0.45032803999999987</v>
      </c>
      <c r="K42" s="401">
        <f>'A2'!K42</f>
        <v>24.678408250000004</v>
      </c>
      <c r="L42" s="401">
        <f>'A2'!L42</f>
        <v>45016.40606413997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108932.96780411997</v>
      </c>
      <c r="E43" s="401">
        <f>'A2'!E43</f>
        <v>12126.887486900001</v>
      </c>
      <c r="F43" s="401">
        <f>'A2'!F43</f>
        <v>21870.150149559995</v>
      </c>
      <c r="G43" s="401">
        <f>'A2'!G43</f>
        <v>3316.5700588199998</v>
      </c>
      <c r="H43" s="401">
        <f>'A2'!H43</f>
        <v>6276.1598957000006</v>
      </c>
      <c r="I43" s="401">
        <f>'A2'!I43</f>
        <v>685.51182346999997</v>
      </c>
      <c r="J43" s="401">
        <f>'A2'!J43</f>
        <v>10.149717799999999</v>
      </c>
      <c r="K43" s="401">
        <f>'A2'!K43</f>
        <v>3234.0845100899978</v>
      </c>
      <c r="L43" s="401">
        <f>'A2'!L43</f>
        <v>156452.48144645998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26923.639663619986</v>
      </c>
      <c r="E44" s="401">
        <f>'A2'!E44</f>
        <v>4091.164369529999</v>
      </c>
      <c r="F44" s="401">
        <f>'A2'!F44</f>
        <v>3143.2768462199974</v>
      </c>
      <c r="G44" s="401">
        <f>'A2'!G44</f>
        <v>1269.2365703200007</v>
      </c>
      <c r="H44" s="401">
        <f>'A2'!H44</f>
        <v>164.22108128000002</v>
      </c>
      <c r="I44" s="401">
        <f>'A2'!I44</f>
        <v>162.05724999999998</v>
      </c>
      <c r="J44" s="401">
        <f>'A2'!J44</f>
        <v>0</v>
      </c>
      <c r="K44" s="401">
        <f>'A2'!K44</f>
        <v>1140.2391751499997</v>
      </c>
      <c r="L44" s="401">
        <f>'A2'!L44</f>
        <v>36893.834956119972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8142.90773954</v>
      </c>
      <c r="E45" s="401">
        <f>'A2'!E45</f>
        <v>1510.6106932300004</v>
      </c>
      <c r="F45" s="401">
        <f>'A2'!F45</f>
        <v>67.150336120000006</v>
      </c>
      <c r="G45" s="401">
        <f>'A2'!G45</f>
        <v>274.50703730999999</v>
      </c>
      <c r="H45" s="401">
        <f>'A2'!H45</f>
        <v>1.7987100700000003</v>
      </c>
      <c r="I45" s="401">
        <f>'A2'!I45</f>
        <v>32.780727739999996</v>
      </c>
      <c r="J45" s="401">
        <f>'A2'!J45</f>
        <v>0</v>
      </c>
      <c r="K45" s="401">
        <f>'A2'!K45</f>
        <v>78.200499999999977</v>
      </c>
      <c r="L45" s="401">
        <f>'A2'!L45</f>
        <v>10107.955744010002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18780.731924079988</v>
      </c>
      <c r="E46" s="401">
        <f>'A2'!E46</f>
        <v>2580.5536762999986</v>
      </c>
      <c r="F46" s="401">
        <f>'A2'!F46</f>
        <v>3076.1265100999976</v>
      </c>
      <c r="G46" s="401">
        <f>'A2'!G46</f>
        <v>994.72953301000075</v>
      </c>
      <c r="H46" s="401">
        <f>'A2'!H46</f>
        <v>162.42237121000002</v>
      </c>
      <c r="I46" s="401">
        <f>'A2'!I46</f>
        <v>129.27652225999998</v>
      </c>
      <c r="J46" s="401">
        <f>'A2'!J46</f>
        <v>0</v>
      </c>
      <c r="K46" s="401">
        <f>'A2'!K46</f>
        <v>1062.0386751499998</v>
      </c>
      <c r="L46" s="401">
        <f>'A2'!L46</f>
        <v>26785.879212109987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16192.110849130006</v>
      </c>
      <c r="E47" s="401">
        <f>'A2'!E47</f>
        <v>2430.9574822699992</v>
      </c>
      <c r="F47" s="401">
        <f>'A2'!F47</f>
        <v>2355.4334610800001</v>
      </c>
      <c r="G47" s="401">
        <f>'A2'!G47</f>
        <v>499.61281684999994</v>
      </c>
      <c r="H47" s="401">
        <f>'A2'!H47</f>
        <v>178.52383580999998</v>
      </c>
      <c r="I47" s="401">
        <f>'A2'!I47</f>
        <v>234.04334852000002</v>
      </c>
      <c r="J47" s="401">
        <f>'A2'!J47</f>
        <v>0.7895354200000001</v>
      </c>
      <c r="K47" s="401">
        <f>'A2'!K47</f>
        <v>391.33031063000016</v>
      </c>
      <c r="L47" s="401">
        <f>'A2'!L47</f>
        <v>22282.801639710007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959.58924335999973</v>
      </c>
      <c r="E48" s="401">
        <f>'A2'!E48</f>
        <v>136.17717207000001</v>
      </c>
      <c r="F48" s="401">
        <f>'A2'!F48</f>
        <v>446.15784883999982</v>
      </c>
      <c r="G48" s="401">
        <f>'A2'!G48</f>
        <v>62.583316630000006</v>
      </c>
      <c r="H48" s="401">
        <f>'A2'!H48</f>
        <v>123.91250581999998</v>
      </c>
      <c r="I48" s="401">
        <f>'A2'!I48</f>
        <v>208.95852502000002</v>
      </c>
      <c r="J48" s="401">
        <f>'A2'!J48</f>
        <v>0</v>
      </c>
      <c r="K48" s="401">
        <f>'A2'!K48</f>
        <v>389.45931063000018</v>
      </c>
      <c r="L48" s="401">
        <f>'A2'!L48</f>
        <v>2326.8379223699999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15232.521605770005</v>
      </c>
      <c r="E49" s="401">
        <f>'A2'!E49</f>
        <v>2294.7803101999993</v>
      </c>
      <c r="F49" s="401">
        <f>'A2'!F49</f>
        <v>1909.2756122400003</v>
      </c>
      <c r="G49" s="401">
        <f>'A2'!G49</f>
        <v>437.02950021999993</v>
      </c>
      <c r="H49" s="401">
        <f>'A2'!H49</f>
        <v>54.611329990000002</v>
      </c>
      <c r="I49" s="401">
        <f>'A2'!I49</f>
        <v>25.084823500000002</v>
      </c>
      <c r="J49" s="401">
        <f>'A2'!J49</f>
        <v>0.7895354200000001</v>
      </c>
      <c r="K49" s="401">
        <f>'A2'!K49</f>
        <v>1.871</v>
      </c>
      <c r="L49" s="401">
        <f>'A2'!L49</f>
        <v>19955.963717340004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182734.3575500999</v>
      </c>
      <c r="E50" s="401">
        <f>'A2'!E50</f>
        <v>26041.308114280004</v>
      </c>
      <c r="F50" s="401">
        <f>'A2'!F50</f>
        <v>33420.9134099</v>
      </c>
      <c r="G50" s="401">
        <f>'A2'!G50</f>
        <v>5758.4756890799999</v>
      </c>
      <c r="H50" s="401">
        <f>'A2'!H50</f>
        <v>6795.7454715000003</v>
      </c>
      <c r="I50" s="401">
        <f>'A2'!I50</f>
        <v>1093.0018861900001</v>
      </c>
      <c r="J50" s="401">
        <f>'A2'!J50</f>
        <v>11.38958126</v>
      </c>
      <c r="K50" s="401">
        <f>'A2'!K50</f>
        <v>4790.3324041199976</v>
      </c>
      <c r="L50" s="401">
        <f>'A2'!L50</f>
        <v>260645.52410642992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179527.69545003006</v>
      </c>
      <c r="E52" s="401">
        <f>'A2'!E52</f>
        <v>25951.148085420031</v>
      </c>
      <c r="F52" s="401">
        <f>'A2'!F52</f>
        <v>33400.487892680008</v>
      </c>
      <c r="G52" s="401">
        <f>'A2'!G52</f>
        <v>5747.542258370001</v>
      </c>
      <c r="H52" s="401">
        <f>'A2'!H52</f>
        <v>6795.7454714999994</v>
      </c>
      <c r="I52" s="401">
        <f>'A2'!I52</f>
        <v>1093.0018861899991</v>
      </c>
      <c r="J52" s="401">
        <f>'A2'!J52</f>
        <v>11.38958126</v>
      </c>
      <c r="K52" s="401">
        <f>'A2'!K52</f>
        <v>4731.8658644699981</v>
      </c>
      <c r="L52" s="401">
        <f>'A2'!L52</f>
        <v>257258.87648992011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3168.2855883000016</v>
      </c>
      <c r="E53" s="401">
        <f>'A2'!E53</f>
        <v>90.160028860000011</v>
      </c>
      <c r="F53" s="401">
        <f>'A2'!F53</f>
        <v>20.42551722</v>
      </c>
      <c r="G53" s="401">
        <f>'A2'!G53</f>
        <v>10.93343071</v>
      </c>
      <c r="H53" s="401">
        <f>'A2'!H53</f>
        <v>0</v>
      </c>
      <c r="I53" s="401">
        <f>'A2'!I53</f>
        <v>0</v>
      </c>
      <c r="J53" s="401">
        <f>'A2'!J53</f>
        <v>0</v>
      </c>
      <c r="K53" s="401">
        <f>'A2'!K53</f>
        <v>58.466539650000001</v>
      </c>
      <c r="L53" s="401">
        <f>'A2'!L53</f>
        <v>3348.2711047400012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38.376511700000002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38.376511700000002</v>
      </c>
      <c r="O54" s="42"/>
      <c r="P54" s="42"/>
      <c r="Q54" s="42"/>
    </row>
    <row r="55" spans="1:22" s="14" customFormat="1" ht="14.25" hidden="1">
      <c r="A55" s="480" t="s">
        <v>217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2" s="14" customFormat="1" ht="18" hidden="1" customHeight="1">
      <c r="A56" s="480" t="s">
        <v>221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  <c r="V56" s="26"/>
    </row>
    <row r="57" spans="1:22" s="44" customFormat="1" ht="18" hidden="1" customHeight="1">
      <c r="A57" s="480" t="s">
        <v>218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O57" s="40"/>
      <c r="P57" s="40"/>
      <c r="T57" s="45"/>
    </row>
    <row r="58" spans="1:22" s="44" customFormat="1" ht="18" hidden="1" customHeight="1">
      <c r="A58" s="480" t="s">
        <v>219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2" s="40" customFormat="1" ht="12" hidden="1" customHeight="1">
      <c r="A59" s="480" t="s">
        <v>220</v>
      </c>
      <c r="B59" s="480"/>
      <c r="C59" s="480"/>
      <c r="D59" s="480"/>
      <c r="E59" s="480"/>
      <c r="F59" s="480"/>
      <c r="G59" s="480"/>
      <c r="H59" s="480"/>
      <c r="I59" s="480"/>
      <c r="J59" s="480"/>
      <c r="K59" s="480"/>
      <c r="L59" s="480"/>
      <c r="M59" s="480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4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486" t="s">
        <v>222</v>
      </c>
      <c r="M9" s="488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487"/>
      <c r="M10" s="489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1144.2688799900002</v>
      </c>
      <c r="E13" s="401">
        <f>'A3'!E13</f>
        <v>1343.8244506599997</v>
      </c>
      <c r="F13" s="401">
        <f>'A3'!F13</f>
        <v>202.04765515000003</v>
      </c>
      <c r="G13" s="401">
        <f>'A3'!G13</f>
        <v>48.905927820000002</v>
      </c>
      <c r="H13" s="401">
        <f>'A3'!H13</f>
        <v>48.155422880000003</v>
      </c>
      <c r="I13" s="401">
        <f>'A3'!I13</f>
        <v>1.04014607</v>
      </c>
      <c r="J13" s="401">
        <f>'A3'!J13</f>
        <v>14.773498940000001</v>
      </c>
      <c r="K13" s="401">
        <f>'A3'!K13</f>
        <v>2803.0159815100005</v>
      </c>
      <c r="L13" s="401">
        <f>'A3'!L13</f>
        <v>1964.7295719350002</v>
      </c>
      <c r="M13" s="401">
        <f>'A3'!M13</f>
        <v>570634.4354617825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64.781431620000006</v>
      </c>
      <c r="E14" s="401">
        <f>'A3'!E14</f>
        <v>121.66880061999993</v>
      </c>
      <c r="F14" s="401">
        <f>'A3'!F14</f>
        <v>13.489385779999999</v>
      </c>
      <c r="G14" s="401">
        <f>'A3'!G14</f>
        <v>0</v>
      </c>
      <c r="H14" s="401">
        <f>'A3'!H14</f>
        <v>0</v>
      </c>
      <c r="I14" s="401">
        <f>'A3'!I14</f>
        <v>0</v>
      </c>
      <c r="J14" s="401">
        <f>'A3'!J14</f>
        <v>0.62503556999999998</v>
      </c>
      <c r="K14" s="401">
        <f>'A3'!K14</f>
        <v>200.56465358999992</v>
      </c>
      <c r="L14" s="401">
        <f>'A3'!L14</f>
        <v>43.330478365000012</v>
      </c>
      <c r="M14" s="401">
        <f>'A3'!M14</f>
        <v>315821.74549700262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1079.4874483700003</v>
      </c>
      <c r="E15" s="401">
        <f>'A3'!E15</f>
        <v>1222.1556500399997</v>
      </c>
      <c r="F15" s="401">
        <f>'A3'!F15</f>
        <v>188.55826937000003</v>
      </c>
      <c r="G15" s="401">
        <f>'A3'!G15</f>
        <v>48.905927820000002</v>
      </c>
      <c r="H15" s="401">
        <f>'A3'!H15</f>
        <v>48.155422880000003</v>
      </c>
      <c r="I15" s="401">
        <f>'A3'!I15</f>
        <v>1.04014607</v>
      </c>
      <c r="J15" s="401">
        <f>'A3'!J15</f>
        <v>14.148463370000002</v>
      </c>
      <c r="K15" s="401">
        <f>'A3'!K15</f>
        <v>2602.45132792</v>
      </c>
      <c r="L15" s="401">
        <f>'A3'!L15</f>
        <v>1921.3990935700001</v>
      </c>
      <c r="M15" s="401">
        <f>'A3'!M15</f>
        <v>254812.68996477986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266.71788385000002</v>
      </c>
      <c r="E16" s="401">
        <f>'A3'!E16</f>
        <v>431.62208147000018</v>
      </c>
      <c r="F16" s="401">
        <f>'A3'!F16</f>
        <v>74.585637610000006</v>
      </c>
      <c r="G16" s="401">
        <f>'A3'!G16</f>
        <v>1.5440754400000001</v>
      </c>
      <c r="H16" s="401">
        <f>'A3'!H16</f>
        <v>0</v>
      </c>
      <c r="I16" s="401">
        <f>'A3'!I16</f>
        <v>3.1381480000000003E-2</v>
      </c>
      <c r="J16" s="401">
        <f>'A3'!J16</f>
        <v>4.7706996800000008</v>
      </c>
      <c r="K16" s="401">
        <f>'A3'!K16</f>
        <v>779.27175953000028</v>
      </c>
      <c r="L16" s="401">
        <f>'A3'!L16</f>
        <v>174.45029840999985</v>
      </c>
      <c r="M16" s="401">
        <f>'A3'!M16</f>
        <v>163884.34622781008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62.74154858</v>
      </c>
      <c r="E17" s="401">
        <f>'A3'!E17</f>
        <v>28.252875499999998</v>
      </c>
      <c r="F17" s="401">
        <f>'A3'!F17</f>
        <v>15.07030263</v>
      </c>
      <c r="G17" s="401">
        <f>'A3'!G17</f>
        <v>0</v>
      </c>
      <c r="H17" s="401">
        <f>'A3'!H17</f>
        <v>0</v>
      </c>
      <c r="I17" s="401">
        <f>'A3'!I17</f>
        <v>2.498179E-2</v>
      </c>
      <c r="J17" s="401">
        <f>'A3'!J17</f>
        <v>0</v>
      </c>
      <c r="K17" s="401">
        <f>'A3'!K17</f>
        <v>106.0897085</v>
      </c>
      <c r="L17" s="401">
        <f>'A3'!L17</f>
        <v>4.2819762949999989</v>
      </c>
      <c r="M17" s="401">
        <f>'A3'!M17</f>
        <v>108997.80451246513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203.97633526999999</v>
      </c>
      <c r="E18" s="401">
        <f>'A3'!E18</f>
        <v>403.36920597000017</v>
      </c>
      <c r="F18" s="401">
        <f>'A3'!F18</f>
        <v>59.515334980000006</v>
      </c>
      <c r="G18" s="401">
        <f>'A3'!G18</f>
        <v>1.5440754400000001</v>
      </c>
      <c r="H18" s="401">
        <f>'A3'!H18</f>
        <v>0</v>
      </c>
      <c r="I18" s="401">
        <f>'A3'!I18</f>
        <v>6.3996899999999995E-3</v>
      </c>
      <c r="J18" s="401">
        <f>'A3'!J18</f>
        <v>4.7706996800000008</v>
      </c>
      <c r="K18" s="401">
        <f>'A3'!K18</f>
        <v>673.18205103000014</v>
      </c>
      <c r="L18" s="401">
        <f>'A3'!L18</f>
        <v>170.16832211499985</v>
      </c>
      <c r="M18" s="401">
        <f>'A3'!M18</f>
        <v>54886.541715344938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657.81226873999992</v>
      </c>
      <c r="E19" s="401">
        <f>'A3'!E19</f>
        <v>307.78074594000003</v>
      </c>
      <c r="F19" s="401">
        <f>'A3'!F19</f>
        <v>65.189132149999978</v>
      </c>
      <c r="G19" s="401">
        <f>'A3'!G19</f>
        <v>0.36959781999999997</v>
      </c>
      <c r="H19" s="401">
        <f>'A3'!H19</f>
        <v>1.7293258400000002</v>
      </c>
      <c r="I19" s="401">
        <f>'A3'!I19</f>
        <v>0.19795994000000003</v>
      </c>
      <c r="J19" s="401">
        <f>'A3'!J19</f>
        <v>3.2417000900000001</v>
      </c>
      <c r="K19" s="401">
        <f>'A3'!K19</f>
        <v>1036.3207305199999</v>
      </c>
      <c r="L19" s="401">
        <f>'A3'!L19</f>
        <v>137.21125617999994</v>
      </c>
      <c r="M19" s="401">
        <f>'A3'!M19</f>
        <v>300638.06197226985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197.28235855000003</v>
      </c>
      <c r="E20" s="401">
        <f>'A3'!E20</f>
        <v>51.017735960000017</v>
      </c>
      <c r="F20" s="401">
        <f>'A3'!F20</f>
        <v>44.194268339999979</v>
      </c>
      <c r="G20" s="401">
        <f>'A3'!G20</f>
        <v>0.36959781999999997</v>
      </c>
      <c r="H20" s="401">
        <f>'A3'!H20</f>
        <v>0.32433010000000001</v>
      </c>
      <c r="I20" s="401">
        <f>'A3'!I20</f>
        <v>0.19795994000000003</v>
      </c>
      <c r="J20" s="401">
        <f>'A3'!J20</f>
        <v>1.6931117800000002</v>
      </c>
      <c r="K20" s="401">
        <f>'A3'!K20</f>
        <v>295.07936248999999</v>
      </c>
      <c r="L20" s="401">
        <f>'A3'!L20</f>
        <v>123.23377078999994</v>
      </c>
      <c r="M20" s="401">
        <f>'A3'!M20</f>
        <v>60722.222929269868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460.5299101899999</v>
      </c>
      <c r="E21" s="401">
        <f>'A3'!E21</f>
        <v>256.76300997999999</v>
      </c>
      <c r="F21" s="401">
        <f>'A3'!F21</f>
        <v>20.994863810000005</v>
      </c>
      <c r="G21" s="401">
        <f>'A3'!G21</f>
        <v>0</v>
      </c>
      <c r="H21" s="401">
        <f>'A3'!H21</f>
        <v>1.4049957400000002</v>
      </c>
      <c r="I21" s="401">
        <f>'A3'!I21</f>
        <v>0</v>
      </c>
      <c r="J21" s="401">
        <f>'A3'!J21</f>
        <v>1.54858831</v>
      </c>
      <c r="K21" s="401">
        <f>'A3'!K21</f>
        <v>741.24136802999988</v>
      </c>
      <c r="L21" s="401">
        <f>'A3'!L21</f>
        <v>13.977485390000004</v>
      </c>
      <c r="M21" s="401">
        <f>'A3'!M21</f>
        <v>239915.83904299996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2068.7990325800001</v>
      </c>
      <c r="E22" s="401">
        <f>'A3'!E22</f>
        <v>2083.22727807</v>
      </c>
      <c r="F22" s="401">
        <f>'A3'!F22</f>
        <v>341.82242491</v>
      </c>
      <c r="G22" s="401">
        <f>'A3'!G22</f>
        <v>50.819601080000005</v>
      </c>
      <c r="H22" s="401">
        <f>'A3'!H22</f>
        <v>49.884748720000005</v>
      </c>
      <c r="I22" s="401">
        <f>'A3'!I22</f>
        <v>1.2694874899999999</v>
      </c>
      <c r="J22" s="401">
        <f>'A3'!J22</f>
        <v>22.785898710000005</v>
      </c>
      <c r="K22" s="401">
        <f>'A3'!K22</f>
        <v>4618.6084715600009</v>
      </c>
      <c r="L22" s="401">
        <f>'A3'!L22</f>
        <v>2276.3911265249999</v>
      </c>
      <c r="M22" s="401">
        <f>'A3'!M22</f>
        <v>1035156.8436618624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0.96246449000000001</v>
      </c>
      <c r="E25" s="401">
        <f>'A3'!E25</f>
        <v>0</v>
      </c>
      <c r="F25" s="401">
        <f>'A3'!F25</f>
        <v>76.20511922</v>
      </c>
      <c r="G25" s="401">
        <f>'A3'!G25</f>
        <v>39.100281150000001</v>
      </c>
      <c r="H25" s="401">
        <f>'A3'!H25</f>
        <v>0</v>
      </c>
      <c r="I25" s="401">
        <f>'A3'!I25</f>
        <v>0</v>
      </c>
      <c r="J25" s="401">
        <f>'A3'!J25</f>
        <v>0</v>
      </c>
      <c r="K25" s="401">
        <f>'A3'!K25</f>
        <v>116.26786486</v>
      </c>
      <c r="L25" s="401">
        <f>'A3'!L25</f>
        <v>23.618756495000003</v>
      </c>
      <c r="M25" s="401">
        <f>'A3'!M25</f>
        <v>19333.334836414993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0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0</v>
      </c>
      <c r="L26" s="401">
        <f>'A3'!L26</f>
        <v>0</v>
      </c>
      <c r="M26" s="401">
        <f>'A3'!M26</f>
        <v>1825.3198996799997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0.96246449000000001</v>
      </c>
      <c r="E27" s="401">
        <f>'A3'!E27</f>
        <v>0</v>
      </c>
      <c r="F27" s="401">
        <f>'A3'!F27</f>
        <v>76.20511922</v>
      </c>
      <c r="G27" s="401">
        <f>'A3'!G27</f>
        <v>39.100281150000001</v>
      </c>
      <c r="H27" s="401">
        <f>'A3'!H27</f>
        <v>0</v>
      </c>
      <c r="I27" s="401">
        <f>'A3'!I27</f>
        <v>0</v>
      </c>
      <c r="J27" s="401">
        <f>'A3'!J27</f>
        <v>0</v>
      </c>
      <c r="K27" s="401">
        <f>'A3'!K27</f>
        <v>116.26786486</v>
      </c>
      <c r="L27" s="401">
        <f>'A3'!L27</f>
        <v>23.618756495000003</v>
      </c>
      <c r="M27" s="401">
        <f>'A3'!M27</f>
        <v>17508.014936734995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0</v>
      </c>
      <c r="E28" s="401">
        <f>'A3'!E28</f>
        <v>0</v>
      </c>
      <c r="F28" s="401">
        <f>'A3'!F28</f>
        <v>0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1.5728789400000001</v>
      </c>
      <c r="K28" s="401">
        <f>'A3'!K28</f>
        <v>1.5728789400000001</v>
      </c>
      <c r="L28" s="401">
        <f>'A3'!L28</f>
        <v>13.371596485</v>
      </c>
      <c r="M28" s="401">
        <f>'A3'!M28</f>
        <v>31988.788329445008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</v>
      </c>
      <c r="L29" s="401">
        <f>'A3'!L29</f>
        <v>0</v>
      </c>
      <c r="M29" s="401">
        <f>'A3'!M29</f>
        <v>26063.901240170006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0</v>
      </c>
      <c r="E30" s="401">
        <f>'A3'!E30</f>
        <v>0</v>
      </c>
      <c r="F30" s="401">
        <f>'A3'!F30</f>
        <v>0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1.5728789400000001</v>
      </c>
      <c r="K30" s="401">
        <f>'A3'!K30</f>
        <v>1.5728789400000001</v>
      </c>
      <c r="L30" s="401">
        <f>'A3'!L30</f>
        <v>13.371596485</v>
      </c>
      <c r="M30" s="401">
        <f>'A3'!M30</f>
        <v>5924.887089275001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0</v>
      </c>
      <c r="E31" s="401">
        <f>'A3'!E31</f>
        <v>0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</v>
      </c>
      <c r="K31" s="401">
        <f>'A3'!K31</f>
        <v>0</v>
      </c>
      <c r="L31" s="401">
        <f>'A3'!L31</f>
        <v>0.79427682500000008</v>
      </c>
      <c r="M31" s="401">
        <f>'A3'!M31</f>
        <v>4806.2582870850001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</v>
      </c>
      <c r="L32" s="401">
        <f>'A3'!L32</f>
        <v>0.69677682500000004</v>
      </c>
      <c r="M32" s="401">
        <f>'A3'!M32</f>
        <v>3109.0486536550002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0</v>
      </c>
      <c r="E33" s="401">
        <f>'A3'!E33</f>
        <v>0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0</v>
      </c>
      <c r="L33" s="401">
        <f>'A3'!L33</f>
        <v>9.7500000000000003E-2</v>
      </c>
      <c r="M33" s="401">
        <f>'A3'!M33</f>
        <v>1697.2096334300004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0.96246449000000001</v>
      </c>
      <c r="E34" s="401">
        <f>'A3'!E34</f>
        <v>0</v>
      </c>
      <c r="F34" s="401">
        <f>'A3'!F34</f>
        <v>76.20511922</v>
      </c>
      <c r="G34" s="401">
        <f>'A3'!G34</f>
        <v>39.100281150000001</v>
      </c>
      <c r="H34" s="401">
        <f>'A3'!H34</f>
        <v>0</v>
      </c>
      <c r="I34" s="401">
        <f>'A3'!I34</f>
        <v>0</v>
      </c>
      <c r="J34" s="401">
        <f>'A3'!J34</f>
        <v>1.5728789400000001</v>
      </c>
      <c r="K34" s="401">
        <f>'A3'!K34</f>
        <v>117.8407438</v>
      </c>
      <c r="L34" s="401">
        <f>'A3'!L34</f>
        <v>37.784629805000002</v>
      </c>
      <c r="M34" s="401">
        <f>'A3'!M34</f>
        <v>56128.381452945003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0</v>
      </c>
      <c r="E36" s="401">
        <f>'A3'!E36</f>
        <v>0</v>
      </c>
      <c r="F36" s="401">
        <f>'A3'!F36</f>
        <v>0</v>
      </c>
      <c r="G36" s="401">
        <f>'A3'!G36</f>
        <v>0</v>
      </c>
      <c r="H36" s="401">
        <f>'A3'!H36</f>
        <v>0</v>
      </c>
      <c r="I36" s="401">
        <f>'A3'!I36</f>
        <v>0</v>
      </c>
      <c r="J36" s="401">
        <f>'A3'!J36</f>
        <v>1.5728789400000001</v>
      </c>
      <c r="K36" s="401">
        <f>'A3'!K36</f>
        <v>1.5728789400000001</v>
      </c>
      <c r="L36" s="401">
        <f>'A3'!L36</f>
        <v>14.538144274999999</v>
      </c>
      <c r="M36" s="401">
        <f>'A3'!M36</f>
        <v>7539.0644278749969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0.96246449000000001</v>
      </c>
      <c r="E37" s="401">
        <f>'A3'!E37</f>
        <v>0</v>
      </c>
      <c r="F37" s="401">
        <f>'A3'!F37</f>
        <v>76.20511922</v>
      </c>
      <c r="G37" s="401">
        <f>'A3'!G37</f>
        <v>39.100281150000001</v>
      </c>
      <c r="H37" s="401">
        <f>'A3'!H37</f>
        <v>0</v>
      </c>
      <c r="I37" s="401">
        <f>'A3'!I37</f>
        <v>0</v>
      </c>
      <c r="J37" s="401">
        <f>'A3'!J37</f>
        <v>0</v>
      </c>
      <c r="K37" s="401">
        <f>'A3'!K37</f>
        <v>116.26786486</v>
      </c>
      <c r="L37" s="401">
        <f>'A3'!L37</f>
        <v>23.246485529999998</v>
      </c>
      <c r="M37" s="401">
        <f>'A3'!M37</f>
        <v>46960.383324110029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1628.9337009399994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438.60663856000014</v>
      </c>
      <c r="E41" s="401">
        <f>'A3'!E41</f>
        <v>6175.883191570003</v>
      </c>
      <c r="F41" s="401">
        <f>'A3'!F41</f>
        <v>126.26023065</v>
      </c>
      <c r="G41" s="401">
        <f>'A3'!G41</f>
        <v>125.58640935000001</v>
      </c>
      <c r="H41" s="401">
        <f>'A3'!H41</f>
        <v>0</v>
      </c>
      <c r="I41" s="401">
        <f>'A3'!I41</f>
        <v>0</v>
      </c>
      <c r="J41" s="401">
        <f>'A3'!J41</f>
        <v>0.76708357999999999</v>
      </c>
      <c r="K41" s="401">
        <f>'A3'!K41</f>
        <v>6867.1035537100033</v>
      </c>
      <c r="L41" s="401">
        <f>'A3'!L41</f>
        <v>1658.5431759750002</v>
      </c>
      <c r="M41" s="401">
        <f>'A3'!M41</f>
        <v>454848.11721419531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380.74662383000015</v>
      </c>
      <c r="E42" s="401">
        <f>'A3'!E42</f>
        <v>113.63240293999998</v>
      </c>
      <c r="F42" s="401">
        <f>'A3'!F42</f>
        <v>0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0.15485015999999999</v>
      </c>
      <c r="K42" s="401">
        <f>'A3'!K42</f>
        <v>494.53387693000013</v>
      </c>
      <c r="L42" s="401">
        <f>'A3'!L42</f>
        <v>12.416629205</v>
      </c>
      <c r="M42" s="401">
        <f>'A3'!M42</f>
        <v>219353.90997868535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57.860014730000003</v>
      </c>
      <c r="E43" s="401">
        <f>'A3'!E43</f>
        <v>6062.2507886300027</v>
      </c>
      <c r="F43" s="401">
        <f>'A3'!F43</f>
        <v>126.26023065</v>
      </c>
      <c r="G43" s="401">
        <f>'A3'!G43</f>
        <v>125.58640935000001</v>
      </c>
      <c r="H43" s="401">
        <f>'A3'!H43</f>
        <v>0</v>
      </c>
      <c r="I43" s="401">
        <f>'A3'!I43</f>
        <v>0</v>
      </c>
      <c r="J43" s="401">
        <f>'A3'!J43</f>
        <v>0.61223342000000003</v>
      </c>
      <c r="K43" s="401">
        <f>'A3'!K43</f>
        <v>6372.5696767800036</v>
      </c>
      <c r="L43" s="401">
        <f>'A3'!L43</f>
        <v>1646.1265467700002</v>
      </c>
      <c r="M43" s="401">
        <f>'A3'!M43</f>
        <v>235494.20723551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8.7008105800000006</v>
      </c>
      <c r="E44" s="401">
        <f>'A3'!E44</f>
        <v>223.49803097999995</v>
      </c>
      <c r="F44" s="401">
        <f>'A3'!F44</f>
        <v>31.653258870000002</v>
      </c>
      <c r="G44" s="401">
        <f>'A3'!G44</f>
        <v>0</v>
      </c>
      <c r="H44" s="401">
        <f>'A3'!H44</f>
        <v>24.733756930000002</v>
      </c>
      <c r="I44" s="401">
        <f>'A3'!I44</f>
        <v>1.9443169</v>
      </c>
      <c r="J44" s="401">
        <f>'A3'!J44</f>
        <v>0</v>
      </c>
      <c r="K44" s="401">
        <f>'A3'!K44</f>
        <v>290.53017425999997</v>
      </c>
      <c r="L44" s="401">
        <f>'A3'!L44</f>
        <v>585.49251823999987</v>
      </c>
      <c r="M44" s="401">
        <f>'A3'!M44</f>
        <v>99811.350903349958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0</v>
      </c>
      <c r="E45" s="401">
        <f>'A3'!E45</f>
        <v>0.94667933999999998</v>
      </c>
      <c r="F45" s="401">
        <f>'A3'!F45</f>
        <v>22.818154670000002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23.764834010000001</v>
      </c>
      <c r="L45" s="401">
        <f>'A3'!L45</f>
        <v>39.100250000000003</v>
      </c>
      <c r="M45" s="401">
        <f>'A3'!M45</f>
        <v>58502.774546769971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8.7008105800000006</v>
      </c>
      <c r="E46" s="401">
        <f>'A3'!E46</f>
        <v>222.55135163999995</v>
      </c>
      <c r="F46" s="401">
        <f>'A3'!F46</f>
        <v>8.8351042000000017</v>
      </c>
      <c r="G46" s="401">
        <f>'A3'!G46</f>
        <v>0</v>
      </c>
      <c r="H46" s="401">
        <f>'A3'!H46</f>
        <v>24.733756930000002</v>
      </c>
      <c r="I46" s="401">
        <f>'A3'!I46</f>
        <v>1.9443169</v>
      </c>
      <c r="J46" s="401">
        <f>'A3'!J46</f>
        <v>0</v>
      </c>
      <c r="K46" s="401">
        <f>'A3'!K46</f>
        <v>266.76534024999995</v>
      </c>
      <c r="L46" s="401">
        <f>'A3'!L46</f>
        <v>546.39226823999991</v>
      </c>
      <c r="M46" s="401">
        <f>'A3'!M46</f>
        <v>41308.576356579986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176.16122900000002</v>
      </c>
      <c r="E47" s="401">
        <f>'A3'!E47</f>
        <v>73.564436329999978</v>
      </c>
      <c r="F47" s="401">
        <f>'A3'!F47</f>
        <v>94.095584020000018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343.82124935000002</v>
      </c>
      <c r="L47" s="401">
        <f>'A3'!L47</f>
        <v>195.75952779499997</v>
      </c>
      <c r="M47" s="401">
        <f>'A3'!M47</f>
        <v>47753.78441879501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175.92839205000001</v>
      </c>
      <c r="E48" s="401">
        <f>'A3'!E48</f>
        <v>70.605174789999978</v>
      </c>
      <c r="F48" s="401">
        <f>'A3'!F48</f>
        <v>94.016681440000013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340.55024828000001</v>
      </c>
      <c r="L48" s="401">
        <f>'A3'!L48</f>
        <v>194.72965531499997</v>
      </c>
      <c r="M48" s="401">
        <f>'A3'!M48</f>
        <v>3474.8178614049998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0.23283694999999999</v>
      </c>
      <c r="E49" s="401">
        <f>'A3'!E49</f>
        <v>2.95926154</v>
      </c>
      <c r="F49" s="401">
        <f>'A3'!F49</f>
        <v>7.890258E-2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3.2710010699999996</v>
      </c>
      <c r="L49" s="401">
        <f>'A3'!L49</f>
        <v>1.0298724800000001</v>
      </c>
      <c r="M49" s="401">
        <f>'A3'!M49</f>
        <v>44278.966557390013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623.46867814000018</v>
      </c>
      <c r="E50" s="401">
        <f>'A3'!E50</f>
        <v>6472.9456588800031</v>
      </c>
      <c r="F50" s="401">
        <f>'A3'!F50</f>
        <v>252.00907354000003</v>
      </c>
      <c r="G50" s="401">
        <f>'A3'!G50</f>
        <v>125.58640935000001</v>
      </c>
      <c r="H50" s="401">
        <f>'A3'!H50</f>
        <v>24.733756930000002</v>
      </c>
      <c r="I50" s="401">
        <f>'A3'!I50</f>
        <v>1.9443169</v>
      </c>
      <c r="J50" s="401">
        <f>'A3'!J50</f>
        <v>0.76708357999999999</v>
      </c>
      <c r="K50" s="401">
        <f>'A3'!K50</f>
        <v>7501.4549773200033</v>
      </c>
      <c r="L50" s="401">
        <f>'A3'!L50</f>
        <v>2439.7952220100001</v>
      </c>
      <c r="M50" s="401">
        <f>'A3'!M50</f>
        <v>602413.25253634027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623.46867814000007</v>
      </c>
      <c r="E52" s="401">
        <f>'A3'!E52</f>
        <v>6471.392703110002</v>
      </c>
      <c r="F52" s="401">
        <f>'A3'!F52</f>
        <v>216.06692059999997</v>
      </c>
      <c r="G52" s="401">
        <f>'A3'!G52</f>
        <v>125.58640935000001</v>
      </c>
      <c r="H52" s="401">
        <f>'A3'!H52</f>
        <v>24.733756930000002</v>
      </c>
      <c r="I52" s="401">
        <f>'A3'!I52</f>
        <v>1.9443169</v>
      </c>
      <c r="J52" s="401">
        <f>'A3'!J52</f>
        <v>0.46098455999999999</v>
      </c>
      <c r="K52" s="401">
        <f>'A3'!K52</f>
        <v>7463.6537695900024</v>
      </c>
      <c r="L52" s="401">
        <f>'A3'!L52</f>
        <v>2409.5624278499977</v>
      </c>
      <c r="M52" s="401">
        <f>'A3'!M52</f>
        <v>593723.42331599141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0</v>
      </c>
      <c r="E53" s="401">
        <f>'A3'!E53</f>
        <v>1.5529557700000001</v>
      </c>
      <c r="F53" s="401">
        <f>'A3'!F53</f>
        <v>35.94215294</v>
      </c>
      <c r="G53" s="401">
        <f>'A3'!G53</f>
        <v>0</v>
      </c>
      <c r="H53" s="401">
        <f>'A3'!H53</f>
        <v>0</v>
      </c>
      <c r="I53" s="401">
        <f>'A3'!I53</f>
        <v>0</v>
      </c>
      <c r="J53" s="401">
        <f>'A3'!J53</f>
        <v>0.30609902</v>
      </c>
      <c r="K53" s="401">
        <f>'A3'!K53</f>
        <v>37.801207729999994</v>
      </c>
      <c r="L53" s="401">
        <f>'A3'!L53</f>
        <v>30.232794160000001</v>
      </c>
      <c r="M53" s="401">
        <f>'A3'!M53</f>
        <v>8392.0120390400043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297.81718115999996</v>
      </c>
      <c r="N54" s="26"/>
      <c r="O54" s="42"/>
      <c r="P54" s="42"/>
      <c r="Q54" s="44"/>
      <c r="R54" s="44"/>
    </row>
    <row r="55" spans="1:22" s="14" customFormat="1" ht="15" customHeight="1">
      <c r="A55" s="480" t="s">
        <v>224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2" s="14" customFormat="1" ht="14.25">
      <c r="A56" s="480" t="s">
        <v>225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</row>
    <row r="57" spans="1:22" s="14" customFormat="1" ht="14.25" hidden="1">
      <c r="A57" s="480" t="s">
        <v>226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N57" s="26"/>
      <c r="O57" s="44"/>
      <c r="P57" s="44"/>
    </row>
    <row r="58" spans="1:22" s="14" customFormat="1" ht="18" hidden="1" customHeight="1">
      <c r="A58" s="480" t="s">
        <v>227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N58" s="26"/>
      <c r="O58" s="44"/>
      <c r="P58" s="44"/>
      <c r="V58" s="26"/>
    </row>
    <row r="59" spans="1:22" s="44" customFormat="1" ht="18" hidden="1" customHeight="1">
      <c r="A59" s="480" t="s">
        <v>228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O59" s="40"/>
      <c r="P59" s="40"/>
      <c r="T59" s="45"/>
    </row>
    <row r="60" spans="1:22" s="44" customFormat="1" ht="18" hidden="1" customHeight="1">
      <c r="A60" s="480" t="s">
        <v>229</v>
      </c>
      <c r="B60" s="481"/>
      <c r="C60" s="481"/>
      <c r="D60" s="481"/>
      <c r="E60" s="481"/>
      <c r="F60" s="481"/>
      <c r="G60" s="481"/>
      <c r="H60" s="481"/>
      <c r="I60" s="481"/>
      <c r="J60" s="481"/>
      <c r="K60" s="481"/>
      <c r="L60" s="481"/>
      <c r="M60" s="481"/>
      <c r="O60" s="42"/>
      <c r="P60" s="42"/>
      <c r="T60" s="45"/>
    </row>
    <row r="61" spans="1:22" s="40" customFormat="1" ht="13.5" hidden="1" customHeight="1">
      <c r="A61" s="480" t="s">
        <v>230</v>
      </c>
      <c r="B61" s="480"/>
      <c r="C61" s="480"/>
      <c r="D61" s="480"/>
      <c r="E61" s="480"/>
      <c r="F61" s="480"/>
      <c r="G61" s="480"/>
      <c r="H61" s="480"/>
      <c r="I61" s="480"/>
      <c r="J61" s="480"/>
      <c r="K61" s="480"/>
      <c r="L61" s="480"/>
      <c r="M61" s="480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59:M59"/>
    <mergeCell ref="A60:M60"/>
    <mergeCell ref="A61:M61"/>
    <mergeCell ref="A55:M55"/>
    <mergeCell ref="A56:M56"/>
    <mergeCell ref="L9:L10"/>
    <mergeCell ref="M9:M10"/>
    <mergeCell ref="A57:M57"/>
    <mergeCell ref="A58:M58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40" zoomScaleNormal="7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490" t="s">
        <v>231</v>
      </c>
      <c r="E9" s="491"/>
      <c r="F9" s="491"/>
      <c r="G9" s="491"/>
      <c r="H9" s="491"/>
      <c r="I9" s="491"/>
      <c r="J9" s="491"/>
      <c r="K9" s="491"/>
      <c r="L9" s="491"/>
      <c r="M9" s="491"/>
      <c r="N9" s="491"/>
      <c r="O9" s="491"/>
      <c r="P9" s="491"/>
      <c r="Q9" s="491"/>
      <c r="R9" s="491"/>
      <c r="S9" s="491"/>
      <c r="T9" s="491"/>
      <c r="U9" s="491"/>
      <c r="V9" s="491"/>
      <c r="W9" s="491"/>
      <c r="X9" s="491"/>
      <c r="Y9" s="491"/>
      <c r="Z9" s="491"/>
      <c r="AA9" s="491"/>
      <c r="AB9" s="491"/>
      <c r="AC9" s="491"/>
      <c r="AD9" s="491"/>
      <c r="AE9" s="491"/>
      <c r="AF9" s="491"/>
      <c r="AG9" s="491"/>
      <c r="AH9" s="491"/>
      <c r="AI9" s="491"/>
      <c r="AJ9" s="491"/>
      <c r="AK9" s="491"/>
      <c r="AL9" s="491"/>
      <c r="AM9" s="491"/>
      <c r="AN9" s="491"/>
      <c r="AO9" s="491"/>
      <c r="AP9" s="491"/>
      <c r="AQ9" s="491"/>
      <c r="AR9" s="492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5.2944638599999996</v>
      </c>
      <c r="O13" s="401">
        <f>'A4'!O13</f>
        <v>11.160203339999999</v>
      </c>
      <c r="P13" s="401">
        <f>'A4'!P13</f>
        <v>0.76312009999999997</v>
      </c>
      <c r="Q13" s="401">
        <f>'A4'!Q13</f>
        <v>0</v>
      </c>
      <c r="R13" s="401">
        <f>'A4'!R13</f>
        <v>0</v>
      </c>
      <c r="S13" s="401">
        <f>'A4'!S13</f>
        <v>0.31058026</v>
      </c>
      <c r="T13" s="401">
        <f>'A4'!T13</f>
        <v>0</v>
      </c>
      <c r="U13" s="401">
        <f>'A4'!U13</f>
        <v>0</v>
      </c>
      <c r="V13" s="401">
        <f>'A4'!V13</f>
        <v>0</v>
      </c>
      <c r="W13" s="401">
        <f>'A4'!W13</f>
        <v>0</v>
      </c>
      <c r="X13" s="401">
        <f>'A4'!X13</f>
        <v>0</v>
      </c>
      <c r="Y13" s="401">
        <f>'A4'!Y13</f>
        <v>6.0000000000000001E-3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34.880000739999993</v>
      </c>
      <c r="AD13" s="401">
        <f>'A4'!AD13</f>
        <v>235.44530177000001</v>
      </c>
      <c r="AE13" s="401">
        <f>'A4'!AE13</f>
        <v>0</v>
      </c>
      <c r="AF13" s="401">
        <f>'A4'!AF13</f>
        <v>0</v>
      </c>
      <c r="AG13" s="401">
        <f>'A4'!AG13</f>
        <v>13.808740799999999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19.461479220000001</v>
      </c>
      <c r="AM13" s="401">
        <f>'A4'!AM13</f>
        <v>0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277.14999999999998</v>
      </c>
      <c r="AR13" s="401">
        <f>'A4'!AR13</f>
        <v>7152.1671670199994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</v>
      </c>
      <c r="O14" s="401">
        <f>'A4'!O14</f>
        <v>0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1.79888472</v>
      </c>
      <c r="AD14" s="401">
        <f>'A4'!AD14</f>
        <v>35.18293082000001</v>
      </c>
      <c r="AE14" s="401">
        <f>'A4'!AE14</f>
        <v>0</v>
      </c>
      <c r="AF14" s="401">
        <f>'A4'!AF14</f>
        <v>0</v>
      </c>
      <c r="AG14" s="401">
        <f>'A4'!AG14</f>
        <v>0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135.95123824000015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5.2944638599999996</v>
      </c>
      <c r="O15" s="401">
        <f>'A4'!O15</f>
        <v>11.160203339999999</v>
      </c>
      <c r="P15" s="401">
        <f>'A4'!P15</f>
        <v>0.76312009999999997</v>
      </c>
      <c r="Q15" s="401">
        <f>'A4'!Q15</f>
        <v>0</v>
      </c>
      <c r="R15" s="401">
        <f>'A4'!R15</f>
        <v>0</v>
      </c>
      <c r="S15" s="401">
        <f>'A4'!S15</f>
        <v>0.31058026</v>
      </c>
      <c r="T15" s="401">
        <f>'A4'!T15</f>
        <v>0</v>
      </c>
      <c r="U15" s="401">
        <f>'A4'!U15</f>
        <v>0</v>
      </c>
      <c r="V15" s="401">
        <f>'A4'!V15</f>
        <v>0</v>
      </c>
      <c r="W15" s="401">
        <f>'A4'!W15</f>
        <v>0</v>
      </c>
      <c r="X15" s="401">
        <f>'A4'!X15</f>
        <v>0</v>
      </c>
      <c r="Y15" s="401">
        <f>'A4'!Y15</f>
        <v>6.0000000000000001E-3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33.081116019999996</v>
      </c>
      <c r="AD15" s="401">
        <f>'A4'!AD15</f>
        <v>200.26237094999999</v>
      </c>
      <c r="AE15" s="401">
        <f>'A4'!AE15</f>
        <v>0</v>
      </c>
      <c r="AF15" s="401">
        <f>'A4'!AF15</f>
        <v>0</v>
      </c>
      <c r="AG15" s="401">
        <f>'A4'!AG15</f>
        <v>13.808740799999999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19.461479220000001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277.14999999999998</v>
      </c>
      <c r="AR15" s="401">
        <f>'A4'!AR15</f>
        <v>7016.2159287799996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</v>
      </c>
      <c r="M16" s="401">
        <f>'A4'!M16</f>
        <v>0</v>
      </c>
      <c r="N16" s="401">
        <f>'A4'!N16</f>
        <v>0</v>
      </c>
      <c r="O16" s="401">
        <f>'A4'!O16</f>
        <v>6.8930660000000005E-2</v>
      </c>
      <c r="P16" s="401">
        <f>'A4'!P16</f>
        <v>0.45800000000000002</v>
      </c>
      <c r="Q16" s="401">
        <f>'A4'!Q16</f>
        <v>0</v>
      </c>
      <c r="R16" s="401">
        <f>'A4'!R16</f>
        <v>0</v>
      </c>
      <c r="S16" s="401">
        <f>'A4'!S16</f>
        <v>0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0.52445493999999993</v>
      </c>
      <c r="AD16" s="401">
        <f>'A4'!AD16</f>
        <v>30.642962109999999</v>
      </c>
      <c r="AE16" s="401">
        <f>'A4'!AE16</f>
        <v>0</v>
      </c>
      <c r="AF16" s="401">
        <f>'A4'!AF16</f>
        <v>0</v>
      </c>
      <c r="AG16" s="401">
        <f>'A4'!AG16</f>
        <v>1.28174264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0</v>
      </c>
      <c r="AR16" s="401">
        <f>'A4'!AR16</f>
        <v>636.13014118000001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0</v>
      </c>
      <c r="O17" s="401">
        <f>'A4'!O17</f>
        <v>4.1992080000000001E-2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0.48454333999999993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0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16.601369760000001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</v>
      </c>
      <c r="M18" s="401">
        <f>'A4'!M18</f>
        <v>0</v>
      </c>
      <c r="N18" s="401">
        <f>'A4'!N18</f>
        <v>0</v>
      </c>
      <c r="O18" s="401">
        <f>'A4'!O18</f>
        <v>2.6938579999999997E-2</v>
      </c>
      <c r="P18" s="401">
        <f>'A4'!P18</f>
        <v>0.45800000000000002</v>
      </c>
      <c r="Q18" s="401">
        <f>'A4'!Q18</f>
        <v>0</v>
      </c>
      <c r="R18" s="401">
        <f>'A4'!R18</f>
        <v>0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3.9911599999999998E-2</v>
      </c>
      <c r="AD18" s="401">
        <f>'A4'!AD18</f>
        <v>30.642962109999999</v>
      </c>
      <c r="AE18" s="401">
        <f>'A4'!AE18</f>
        <v>0</v>
      </c>
      <c r="AF18" s="401">
        <f>'A4'!AF18</f>
        <v>0</v>
      </c>
      <c r="AG18" s="401">
        <f>'A4'!AG18</f>
        <v>1.28174264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0</v>
      </c>
      <c r="AR18" s="401">
        <f>'A4'!AR18</f>
        <v>619.52877142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2.343926E-2</v>
      </c>
      <c r="M19" s="401">
        <f>'A4'!M19</f>
        <v>0</v>
      </c>
      <c r="N19" s="401">
        <f>'A4'!N19</f>
        <v>2.0568517100000001</v>
      </c>
      <c r="O19" s="401">
        <f>'A4'!O19</f>
        <v>4.263947700000001</v>
      </c>
      <c r="P19" s="401">
        <f>'A4'!P19</f>
        <v>0.46189901999999999</v>
      </c>
      <c r="Q19" s="401">
        <f>'A4'!Q19</f>
        <v>0</v>
      </c>
      <c r="R19" s="401">
        <f>'A4'!R19</f>
        <v>0</v>
      </c>
      <c r="S19" s="401">
        <f>'A4'!S19</f>
        <v>0.41697068000000004</v>
      </c>
      <c r="T19" s="401">
        <f>'A4'!T19</f>
        <v>0</v>
      </c>
      <c r="U19" s="401">
        <f>'A4'!U19</f>
        <v>0</v>
      </c>
      <c r="V19" s="401">
        <f>'A4'!V19</f>
        <v>6.7454000000000006E-4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9.7278720000000013E-2</v>
      </c>
      <c r="AA19" s="401">
        <f>'A4'!AA19</f>
        <v>0</v>
      </c>
      <c r="AB19" s="401">
        <f>'A4'!AB19</f>
        <v>0</v>
      </c>
      <c r="AC19" s="401">
        <f>'A4'!AC19</f>
        <v>11.358604489999998</v>
      </c>
      <c r="AD19" s="401">
        <f>'A4'!AD19</f>
        <v>40.525847339999999</v>
      </c>
      <c r="AE19" s="401">
        <f>'A4'!AE19</f>
        <v>0</v>
      </c>
      <c r="AF19" s="401">
        <f>'A4'!AF19</f>
        <v>0</v>
      </c>
      <c r="AG19" s="401">
        <f>'A4'!AG19</f>
        <v>5.8502570399999989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0.41215166000000003</v>
      </c>
      <c r="AM19" s="401">
        <f>'A4'!AM19</f>
        <v>0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9.4640000000000004</v>
      </c>
      <c r="AR19" s="401">
        <f>'A4'!AR19</f>
        <v>471.57223493000038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2.343926E-2</v>
      </c>
      <c r="M20" s="401">
        <f>'A4'!M20</f>
        <v>0</v>
      </c>
      <c r="N20" s="401">
        <f>'A4'!N20</f>
        <v>1.6845074300000002</v>
      </c>
      <c r="O20" s="401">
        <f>'A4'!O20</f>
        <v>4.163056140000001</v>
      </c>
      <c r="P20" s="401">
        <f>'A4'!P20</f>
        <v>0.46189901999999999</v>
      </c>
      <c r="Q20" s="401">
        <f>'A4'!Q20</f>
        <v>0</v>
      </c>
      <c r="R20" s="401">
        <f>'A4'!R20</f>
        <v>0</v>
      </c>
      <c r="S20" s="401">
        <f>'A4'!S20</f>
        <v>0.41697068000000004</v>
      </c>
      <c r="T20" s="401">
        <f>'A4'!T20</f>
        <v>0</v>
      </c>
      <c r="U20" s="401">
        <f>'A4'!U20</f>
        <v>0</v>
      </c>
      <c r="V20" s="401">
        <f>'A4'!V20</f>
        <v>6.7454000000000006E-4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9.7278720000000013E-2</v>
      </c>
      <c r="AA20" s="401">
        <f>'A4'!AA20</f>
        <v>0</v>
      </c>
      <c r="AB20" s="401">
        <f>'A4'!AB20</f>
        <v>0</v>
      </c>
      <c r="AC20" s="401">
        <f>'A4'!AC20</f>
        <v>5.6965694999999963</v>
      </c>
      <c r="AD20" s="401">
        <f>'A4'!AD20</f>
        <v>26.9227414</v>
      </c>
      <c r="AE20" s="401">
        <f>'A4'!AE20</f>
        <v>0</v>
      </c>
      <c r="AF20" s="401">
        <f>'A4'!AF20</f>
        <v>0</v>
      </c>
      <c r="AG20" s="401">
        <f>'A4'!AG20</f>
        <v>5.2342629399999989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1.237242E-2</v>
      </c>
      <c r="AM20" s="401">
        <f>'A4'!AM20</f>
        <v>0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9.4640000000000004</v>
      </c>
      <c r="AR20" s="401">
        <f>'A4'!AR20</f>
        <v>438.7573111300004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0.37234427999999997</v>
      </c>
      <c r="O21" s="401">
        <f>'A4'!O21</f>
        <v>0.10089156000000001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0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5.6620349900000013</v>
      </c>
      <c r="AD21" s="401">
        <f>'A4'!AD21</f>
        <v>13.603105940000001</v>
      </c>
      <c r="AE21" s="401">
        <f>'A4'!AE21</f>
        <v>0</v>
      </c>
      <c r="AF21" s="401">
        <f>'A4'!AF21</f>
        <v>0</v>
      </c>
      <c r="AG21" s="401">
        <f>'A4'!AG21</f>
        <v>0.61599409999999999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0.39977924000000004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0</v>
      </c>
      <c r="AR21" s="401">
        <f>'A4'!AR21</f>
        <v>32.814923799999995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2.343926E-2</v>
      </c>
      <c r="M22" s="401">
        <f>'A4'!M22</f>
        <v>0</v>
      </c>
      <c r="N22" s="401">
        <f>'A4'!N22</f>
        <v>7.3513155699999997</v>
      </c>
      <c r="O22" s="401">
        <f>'A4'!O22</f>
        <v>15.493081700000001</v>
      </c>
      <c r="P22" s="401">
        <f>'A4'!P22</f>
        <v>1.68301912</v>
      </c>
      <c r="Q22" s="401">
        <f>'A4'!Q22</f>
        <v>0</v>
      </c>
      <c r="R22" s="401">
        <f>'A4'!R22</f>
        <v>0</v>
      </c>
      <c r="S22" s="401">
        <f>'A4'!S22</f>
        <v>0.72755093999999998</v>
      </c>
      <c r="T22" s="401">
        <f>'A4'!T22</f>
        <v>0</v>
      </c>
      <c r="U22" s="401">
        <f>'A4'!U22</f>
        <v>0</v>
      </c>
      <c r="V22" s="401">
        <f>'A4'!V22</f>
        <v>6.7454000000000006E-4</v>
      </c>
      <c r="W22" s="401">
        <f>'A4'!W22</f>
        <v>0</v>
      </c>
      <c r="X22" s="401">
        <f>'A4'!X22</f>
        <v>0</v>
      </c>
      <c r="Y22" s="401">
        <f>'A4'!Y22</f>
        <v>6.0000000000000001E-3</v>
      </c>
      <c r="Z22" s="401">
        <f>'A4'!Z22</f>
        <v>9.7278720000000013E-2</v>
      </c>
      <c r="AA22" s="401">
        <f>'A4'!AA22</f>
        <v>0</v>
      </c>
      <c r="AB22" s="401">
        <f>'A4'!AB22</f>
        <v>0</v>
      </c>
      <c r="AC22" s="401">
        <f>'A4'!AC22</f>
        <v>46.763060169999989</v>
      </c>
      <c r="AD22" s="401">
        <f>'A4'!AD22</f>
        <v>306.61411122000004</v>
      </c>
      <c r="AE22" s="401">
        <f>'A4'!AE22</f>
        <v>0</v>
      </c>
      <c r="AF22" s="401">
        <f>'A4'!AF22</f>
        <v>0</v>
      </c>
      <c r="AG22" s="401">
        <f>'A4'!AG22</f>
        <v>20.940740479999999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19.87363088</v>
      </c>
      <c r="AM22" s="401">
        <f>'A4'!AM22</f>
        <v>0</v>
      </c>
      <c r="AN22" s="401">
        <f>'A4'!AN22</f>
        <v>0</v>
      </c>
      <c r="AO22" s="401">
        <f>'A4'!AO22</f>
        <v>0</v>
      </c>
      <c r="AP22" s="401">
        <f>'A4'!AP22</f>
        <v>0</v>
      </c>
      <c r="AQ22" s="401">
        <f>'A4'!AQ22</f>
        <v>286.61399999999998</v>
      </c>
      <c r="AR22" s="401">
        <f>'A4'!AR22</f>
        <v>8259.8695431300002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</v>
      </c>
      <c r="AD25" s="401">
        <f>'A4'!AD25</f>
        <v>34.524023650000004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40.72497868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</v>
      </c>
      <c r="AD27" s="401">
        <f>'A4'!AD27</f>
        <v>34.524023650000004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40.72497868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0.30599999999999999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53.180385939999994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0.30599999999999999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53.180385939999994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0.39</v>
      </c>
      <c r="AE31" s="401">
        <f>'A4'!AE31</f>
        <v>0</v>
      </c>
      <c r="AF31" s="401">
        <f>'A4'!AF31</f>
        <v>0</v>
      </c>
      <c r="AG31" s="401">
        <f>'A4'!AG31</f>
        <v>2.7871073000000002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2.7871073000000002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0.39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0</v>
      </c>
      <c r="AD34" s="401">
        <f>'A4'!AD34</f>
        <v>35.220023650000002</v>
      </c>
      <c r="AE34" s="401">
        <f>'A4'!AE34</f>
        <v>0</v>
      </c>
      <c r="AF34" s="401">
        <f>'A4'!AF34</f>
        <v>0</v>
      </c>
      <c r="AG34" s="401">
        <f>'A4'!AG34</f>
        <v>2.7871073000000002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0</v>
      </c>
      <c r="AR34" s="401">
        <f>'A4'!AR34</f>
        <v>93.90536462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</v>
      </c>
      <c r="AD36" s="401">
        <f>'A4'!AD36</f>
        <v>35.220023650000002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3.7065298000000002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2.7871073000000002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90.198834820000002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</v>
      </c>
      <c r="O41" s="401">
        <f>'A4'!O41</f>
        <v>1.1935164600000001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96.879953269999987</v>
      </c>
      <c r="AD41" s="401">
        <f>'A4'!AD41</f>
        <v>499.82768140000002</v>
      </c>
      <c r="AE41" s="401">
        <f>'A4'!AE41</f>
        <v>0</v>
      </c>
      <c r="AF41" s="401">
        <f>'A4'!AF41</f>
        <v>0</v>
      </c>
      <c r="AG41" s="401">
        <f>'A4'!AG41</f>
        <v>2.7269999999999999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9.801495619999999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3732.4560000000001</v>
      </c>
      <c r="AR41" s="401">
        <f>'A4'!AR41</f>
        <v>2233.7307071199994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36.01799613999998</v>
      </c>
      <c r="AD42" s="401">
        <f>'A4'!AD42</f>
        <v>11.588700320000003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2.0598203600000002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</v>
      </c>
      <c r="O43" s="401">
        <f>'A4'!O43</f>
        <v>1.1935164600000001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60.861957130000008</v>
      </c>
      <c r="AD43" s="401">
        <f>'A4'!AD43</f>
        <v>488.23898108000003</v>
      </c>
      <c r="AE43" s="401">
        <f>'A4'!AE43</f>
        <v>0</v>
      </c>
      <c r="AF43" s="401">
        <f>'A4'!AF43</f>
        <v>0</v>
      </c>
      <c r="AG43" s="401">
        <f>'A4'!AG43</f>
        <v>2.7269999999999999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9.801495619999999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3732.4560000000001</v>
      </c>
      <c r="AR43" s="401">
        <f>'A4'!AR43</f>
        <v>2231.6708867599996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0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9.9719375199999991</v>
      </c>
      <c r="AD44" s="401">
        <f>'A4'!AD44</f>
        <v>208.37396286000001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2094.8802097199996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156.40100000000001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0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9.9719375199999991</v>
      </c>
      <c r="AD46" s="401">
        <f>'A4'!AD46</f>
        <v>51.972962860000003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2094.8802097199996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33.85074496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99.6</v>
      </c>
      <c r="AR47" s="401">
        <f>'A4'!AR47</f>
        <v>649.39862126000025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29.92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99.6</v>
      </c>
      <c r="AR48" s="401">
        <f>'A4'!AR48</f>
        <v>649.39862126000025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3.9307449600000002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0</v>
      </c>
      <c r="O50" s="401">
        <f>'A4'!O50</f>
        <v>1.1935164600000001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106.85189078999998</v>
      </c>
      <c r="AD50" s="401">
        <f>'A4'!AD50</f>
        <v>742.05238922000001</v>
      </c>
      <c r="AE50" s="401">
        <f>'A4'!AE50</f>
        <v>0</v>
      </c>
      <c r="AF50" s="401">
        <f>'A4'!AF50</f>
        <v>0</v>
      </c>
      <c r="AG50" s="401">
        <f>'A4'!AG50</f>
        <v>2.7269999999999999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9.801495619999999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3832.056</v>
      </c>
      <c r="AR50" s="401">
        <f>'A4'!AR50</f>
        <v>4978.0095380999992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0</v>
      </c>
      <c r="O52" s="401">
        <f>'A4'!O52</f>
        <v>0.69699637999999997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86.405176029999978</v>
      </c>
      <c r="AD52" s="401">
        <f>'A4'!AD52</f>
        <v>742.05238922000001</v>
      </c>
      <c r="AE52" s="401">
        <f>'A4'!AE52</f>
        <v>0</v>
      </c>
      <c r="AF52" s="401">
        <f>'A4'!AF52</f>
        <v>0</v>
      </c>
      <c r="AG52" s="401">
        <f>'A4'!AG52</f>
        <v>1.3839999999999999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9.4952483799999996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3832.056</v>
      </c>
      <c r="AR52" s="401">
        <f>'A4'!AR52</f>
        <v>4880.361500299995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0</v>
      </c>
      <c r="O53" s="401">
        <f>'A4'!O53</f>
        <v>0.49652008000000003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20.446714760000003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1.343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0.30624723999999998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97.648037800000012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80" t="s">
        <v>232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44" s="14" customFormat="1" ht="14.25" hidden="1">
      <c r="A56" s="480" t="s">
        <v>233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AR56" s="279"/>
    </row>
    <row r="57" spans="1:44" s="14" customFormat="1" ht="14.25" hidden="1">
      <c r="A57" s="480" t="s">
        <v>234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AR57" s="279"/>
    </row>
    <row r="58" spans="1:44" s="44" customFormat="1" ht="12.75" hidden="1" customHeight="1">
      <c r="A58" s="480" t="s">
        <v>235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AR58" s="280"/>
    </row>
    <row r="59" spans="1:44" s="40" customFormat="1" ht="12.75" hidden="1" customHeight="1">
      <c r="A59" s="480" t="s">
        <v>236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AR59" s="199"/>
    </row>
    <row r="60" spans="1:44" ht="14.25" hidden="1">
      <c r="A60" s="480" t="s">
        <v>237</v>
      </c>
      <c r="B60" s="480"/>
      <c r="C60" s="480"/>
      <c r="D60" s="480"/>
      <c r="E60" s="480"/>
      <c r="F60" s="480"/>
      <c r="G60" s="480"/>
      <c r="H60" s="480"/>
      <c r="I60" s="480"/>
      <c r="J60" s="480"/>
      <c r="K60" s="480"/>
      <c r="L60" s="480"/>
      <c r="M60" s="480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="85" zoomScaleNormal="100" workbookViewId="0">
      <pane xSplit="3" ySplit="10" topLeftCell="D29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0</v>
      </c>
      <c r="E25" s="264">
        <f xml:space="preserve"> 'A5'!E25</f>
        <v>11.07300446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11.07300446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0</v>
      </c>
      <c r="E27" s="264">
        <f xml:space="preserve"> 'A5'!E27</f>
        <v>11.07300446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11.07300446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0</v>
      </c>
      <c r="E28" s="264">
        <f xml:space="preserve"> 'A5'!E28</f>
        <v>0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0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0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0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0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0</v>
      </c>
      <c r="E31" s="264">
        <f xml:space="preserve"> 'A5'!E31</f>
        <v>11.07300446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11.07300446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0</v>
      </c>
      <c r="E32" s="264">
        <f xml:space="preserve"> 'A5'!E32</f>
        <v>11.07300446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11.07300446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0</v>
      </c>
      <c r="E34" s="264">
        <f xml:space="preserve"> 'A5'!E34</f>
        <v>22.14600892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22.14600892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0</v>
      </c>
      <c r="E37" s="264">
        <f xml:space="preserve"> 'A5'!E37</f>
        <v>0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0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0</v>
      </c>
      <c r="E39" s="264">
        <f xml:space="preserve"> 'A5'!E39</f>
        <v>0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0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0</v>
      </c>
      <c r="E40" s="264">
        <f xml:space="preserve"> 'A5'!E40</f>
        <v>0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0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0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0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0</v>
      </c>
      <c r="E43" s="264">
        <f xml:space="preserve"> 'A5'!E43</f>
        <v>0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0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0</v>
      </c>
      <c r="E44" s="264">
        <f xml:space="preserve"> 'A5'!E44</f>
        <v>0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0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0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0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0</v>
      </c>
      <c r="E46" s="264">
        <f xml:space="preserve"> 'A5'!E46</f>
        <v>0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0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0</v>
      </c>
      <c r="E48" s="264">
        <f xml:space="preserve"> 'A5'!E48</f>
        <v>22.14600892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22.14600892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1019283.3296624878</v>
      </c>
      <c r="E50" s="447">
        <f xml:space="preserve"> 'A5'!E50</f>
        <v>44508.820856680002</v>
      </c>
      <c r="F50" s="447">
        <f xml:space="preserve"> 'A5'!F50</f>
        <v>148.15164349000003</v>
      </c>
      <c r="G50" s="447">
        <f xml:space="preserve"> 'A5'!G50</f>
        <v>101.30202477999998</v>
      </c>
      <c r="H50" s="447">
        <f xml:space="preserve"> 'A5'!H50</f>
        <v>73.817223380000001</v>
      </c>
      <c r="I50" s="447">
        <f xml:space="preserve"> 'A5'!I50</f>
        <v>0.29497536999999996</v>
      </c>
      <c r="J50" s="447">
        <f xml:space="preserve"> 'A5'!J50</f>
        <v>4.8071499999999996E-3</v>
      </c>
      <c r="K50" s="447">
        <f xml:space="preserve"> 'A5'!K50</f>
        <v>19.72182316</v>
      </c>
      <c r="L50" s="447">
        <f xml:space="preserve"> 'A5'!L50</f>
        <v>45.701161709999987</v>
      </c>
      <c r="M50" s="447">
        <f xml:space="preserve"> 'A5'!M50</f>
        <v>1064181.144178208</v>
      </c>
      <c r="N50" s="251"/>
      <c r="O50" s="241"/>
      <c r="P50" s="241"/>
    </row>
    <row r="51" spans="1:20" s="44" customFormat="1" ht="18" customHeight="1">
      <c r="A51" s="480" t="s">
        <v>239</v>
      </c>
      <c r="B51" s="481"/>
      <c r="C51" s="481"/>
      <c r="D51" s="481"/>
      <c r="E51" s="481"/>
      <c r="F51" s="481"/>
      <c r="G51" s="481"/>
      <c r="H51" s="481"/>
      <c r="I51" s="481"/>
      <c r="J51" s="481"/>
      <c r="K51" s="481"/>
      <c r="L51" s="481"/>
      <c r="M51" s="481"/>
      <c r="O51" s="42"/>
      <c r="P51" s="42"/>
      <c r="T51" s="45"/>
    </row>
    <row r="52" spans="1:20" s="44" customFormat="1" ht="18" hidden="1" customHeight="1">
      <c r="A52" s="480" t="s">
        <v>240</v>
      </c>
      <c r="B52" s="481"/>
      <c r="C52" s="481"/>
      <c r="D52" s="481"/>
      <c r="E52" s="481"/>
      <c r="F52" s="481"/>
      <c r="G52" s="481"/>
      <c r="H52" s="481"/>
      <c r="I52" s="481"/>
      <c r="J52" s="481"/>
      <c r="K52" s="481"/>
      <c r="L52" s="481"/>
      <c r="M52" s="481"/>
      <c r="O52" s="42"/>
      <c r="P52" s="42"/>
      <c r="T52" s="45"/>
    </row>
    <row r="53" spans="1:20" ht="21" customHeight="1">
      <c r="A53" s="480" t="s">
        <v>257</v>
      </c>
      <c r="B53" s="493"/>
      <c r="C53" s="493"/>
      <c r="D53" s="493"/>
      <c r="E53" s="493"/>
      <c r="F53" s="493"/>
      <c r="G53" s="493"/>
      <c r="H53" s="493"/>
      <c r="I53" s="493"/>
      <c r="J53" s="493"/>
      <c r="K53" s="493"/>
      <c r="L53" s="493"/>
      <c r="M53" s="493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0</v>
      </c>
      <c r="E25" s="111">
        <f>'A6'!E25</f>
        <v>0</v>
      </c>
      <c r="F25" s="111">
        <f>'A6'!F25</f>
        <v>19.600500919999998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19.600500919999998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0</v>
      </c>
      <c r="E27" s="111">
        <f>'A6'!E27</f>
        <v>0</v>
      </c>
      <c r="F27" s="111">
        <f>'A6'!F27</f>
        <v>19.600500919999998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19.600500919999998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0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0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0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0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0</v>
      </c>
      <c r="E31" s="111">
        <f>'A6'!E31</f>
        <v>0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0</v>
      </c>
      <c r="E34" s="111">
        <f>'A6'!E34</f>
        <v>0</v>
      </c>
      <c r="F34" s="111">
        <f>'A6'!F34</f>
        <v>19.600500919999998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19.600500919999998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79.385043400000001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79.385043400000001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79.385043400000001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79.385043400000001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0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0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0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0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79.385043400000001</v>
      </c>
      <c r="E46" s="111">
        <f>'A6'!E46</f>
        <v>0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79.385043400000001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79.385043400000001</v>
      </c>
      <c r="E48" s="111">
        <f>'A6'!E48</f>
        <v>0</v>
      </c>
      <c r="F48" s="111">
        <f>'A6'!F48</f>
        <v>19.600500919999998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98.985544320000002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480839.45344943972</v>
      </c>
      <c r="E50" s="448">
        <f>'A6'!E50</f>
        <v>32364.439947570005</v>
      </c>
      <c r="F50" s="448">
        <f>'A6'!F50</f>
        <v>59753.762116690006</v>
      </c>
      <c r="G50" s="448">
        <f>'A6'!G50</f>
        <v>9985.3536259700013</v>
      </c>
      <c r="H50" s="448">
        <f>'A6'!H50</f>
        <v>18443.359130919998</v>
      </c>
      <c r="I50" s="448">
        <f>'A6'!I50</f>
        <v>1911.6651537400001</v>
      </c>
      <c r="J50" s="448">
        <f>'A6'!J50</f>
        <v>156.66363896000001</v>
      </c>
      <c r="K50" s="448">
        <f>'A6'!K50</f>
        <v>9191.8927918699992</v>
      </c>
      <c r="L50" s="448">
        <f>'A6'!L50</f>
        <v>612646.58985515963</v>
      </c>
      <c r="M50" s="50"/>
    </row>
    <row r="51" spans="1:20" s="44" customFormat="1" ht="18" hidden="1" customHeight="1">
      <c r="A51" s="480" t="s">
        <v>241</v>
      </c>
      <c r="B51" s="481"/>
      <c r="C51" s="481"/>
      <c r="D51" s="481"/>
      <c r="E51" s="481"/>
      <c r="F51" s="481"/>
      <c r="G51" s="481"/>
      <c r="H51" s="481"/>
      <c r="I51" s="481"/>
      <c r="J51" s="481"/>
      <c r="K51" s="481"/>
      <c r="L51" s="481"/>
      <c r="M51" s="481"/>
      <c r="O51" s="42"/>
      <c r="P51" s="42"/>
      <c r="T51" s="45"/>
    </row>
    <row r="52" spans="1:20" s="44" customFormat="1" ht="18" hidden="1" customHeight="1">
      <c r="A52" s="480" t="s">
        <v>240</v>
      </c>
      <c r="B52" s="481"/>
      <c r="C52" s="481"/>
      <c r="D52" s="481"/>
      <c r="E52" s="481"/>
      <c r="F52" s="481"/>
      <c r="G52" s="481"/>
      <c r="H52" s="481"/>
      <c r="I52" s="481"/>
      <c r="J52" s="481"/>
      <c r="K52" s="481"/>
      <c r="L52" s="481"/>
      <c r="M52" s="481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3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494" t="s">
        <v>242</v>
      </c>
      <c r="M9" s="495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1" t="s">
        <v>177</v>
      </c>
      <c r="L10" s="489"/>
      <c r="M10" s="496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2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30.673505379999998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30.673505379999998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0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0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0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11.07300446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11.07300446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0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41.746509840000002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79.385043400000001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79.385043400000001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0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0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0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0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0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79.385043400000001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121.13155324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2693.2301752100002</v>
      </c>
      <c r="E52" s="448">
        <f>'A7'!E52</f>
        <v>8556.1729369500026</v>
      </c>
      <c r="F52" s="448">
        <f>'A7'!F52</f>
        <v>670.03661767000006</v>
      </c>
      <c r="G52" s="448">
        <f>'A7'!G52</f>
        <v>215.50629158000001</v>
      </c>
      <c r="H52" s="448">
        <f>'A7'!H52</f>
        <v>74.618505650000003</v>
      </c>
      <c r="I52" s="448">
        <f>'A7'!I52</f>
        <v>3.21380439</v>
      </c>
      <c r="J52" s="448">
        <f>'A7'!J52</f>
        <v>25.125861230000005</v>
      </c>
      <c r="K52" s="448">
        <f>'A7'!K52</f>
        <v>12237.904192680006</v>
      </c>
      <c r="L52" s="448">
        <f>'A7'!L52</f>
        <v>4753.9709783399994</v>
      </c>
      <c r="M52" s="448">
        <f>'A7'!M52</f>
        <v>1693819.6092043878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80" t="s">
        <v>241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O55" s="42"/>
      <c r="P55" s="42"/>
      <c r="T55" s="45"/>
    </row>
    <row r="56" spans="1:20" s="14" customFormat="1" ht="15" customHeight="1">
      <c r="A56" s="480" t="s">
        <v>245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</row>
    <row r="57" spans="1:20" s="14" customFormat="1" ht="14.25">
      <c r="A57" s="480" t="s">
        <v>246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N57" s="26"/>
      <c r="O57" s="44"/>
      <c r="P57" s="44"/>
    </row>
    <row r="58" spans="1:20" s="44" customFormat="1" ht="18" hidden="1" customHeight="1">
      <c r="A58" s="480" t="s">
        <v>219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0" s="44" customFormat="1" ht="18" hidden="1" customHeight="1">
      <c r="A59" s="480" t="s">
        <v>247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16</vt:i4>
      </vt:variant>
    </vt:vector>
  </HeadingPairs>
  <TitlesOfParts>
    <vt:vector size="35" baseType="lpstr"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2019-10-01T12:22:54Z</dcterms:created>
  <dcterms:modified xsi:type="dcterms:W3CDTF">2019-10-01T12:22:54Z</dcterms:modified>
</cp:coreProperties>
</file>