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I13" i="19" l="1"/>
  <c r="J13" i="19"/>
  <c r="J29" i="19" s="1"/>
  <c r="J29" i="10" s="1"/>
  <c r="D14" i="19"/>
  <c r="D13" i="19" s="1"/>
  <c r="E14" i="19"/>
  <c r="E13" i="19" s="1"/>
  <c r="F14" i="19"/>
  <c r="F13" i="19" s="1"/>
  <c r="G14" i="19"/>
  <c r="G13" i="19" s="1"/>
  <c r="G13" i="10" s="1"/>
  <c r="H14" i="19"/>
  <c r="H13" i="19" s="1"/>
  <c r="H13" i="10" s="1"/>
  <c r="I14" i="19"/>
  <c r="J14" i="19"/>
  <c r="K14" i="19"/>
  <c r="L14" i="19"/>
  <c r="L13" i="19" s="1"/>
  <c r="M15" i="19"/>
  <c r="M16" i="19"/>
  <c r="M14" i="19" s="1"/>
  <c r="D17" i="19"/>
  <c r="M17" i="19" s="1"/>
  <c r="M17" i="10" s="1"/>
  <c r="E17" i="19"/>
  <c r="F17" i="19"/>
  <c r="G17" i="19"/>
  <c r="H17" i="19"/>
  <c r="I17" i="19"/>
  <c r="J17" i="19"/>
  <c r="K17" i="19"/>
  <c r="K13" i="19" s="1"/>
  <c r="L17" i="19"/>
  <c r="M18" i="19"/>
  <c r="M19" i="19"/>
  <c r="D20" i="19"/>
  <c r="E20" i="19"/>
  <c r="F20" i="19"/>
  <c r="G20" i="19"/>
  <c r="H20" i="19"/>
  <c r="I20" i="19"/>
  <c r="J20" i="19"/>
  <c r="K20" i="19"/>
  <c r="L20" i="19"/>
  <c r="M21" i="19"/>
  <c r="M22" i="19"/>
  <c r="M20" i="19" s="1"/>
  <c r="M20" i="10" s="1"/>
  <c r="D23" i="19"/>
  <c r="M23" i="19" s="1"/>
  <c r="M23" i="10" s="1"/>
  <c r="E23" i="19"/>
  <c r="F23" i="19"/>
  <c r="G23" i="19"/>
  <c r="H23" i="19"/>
  <c r="I23" i="19"/>
  <c r="J23" i="19"/>
  <c r="K23" i="19"/>
  <c r="L23" i="19"/>
  <c r="M24" i="19"/>
  <c r="M25" i="19"/>
  <c r="D26" i="19"/>
  <c r="E26" i="19"/>
  <c r="F26" i="19"/>
  <c r="G26" i="19"/>
  <c r="H26" i="19"/>
  <c r="I26" i="19"/>
  <c r="I29" i="19" s="1"/>
  <c r="I29" i="10" s="1"/>
  <c r="J26" i="19"/>
  <c r="K26" i="19"/>
  <c r="L26" i="19"/>
  <c r="M27" i="19"/>
  <c r="M28" i="19"/>
  <c r="M26" i="19" s="1"/>
  <c r="M26" i="10" s="1"/>
  <c r="I32" i="19"/>
  <c r="J32" i="19"/>
  <c r="J48" i="19" s="1"/>
  <c r="J48" i="10" s="1"/>
  <c r="D33" i="19"/>
  <c r="D32" i="19" s="1"/>
  <c r="E33" i="19"/>
  <c r="E32" i="19" s="1"/>
  <c r="F33" i="19"/>
  <c r="F32" i="19" s="1"/>
  <c r="G33" i="19"/>
  <c r="G32" i="19" s="1"/>
  <c r="G32" i="10" s="1"/>
  <c r="H33" i="19"/>
  <c r="H32" i="19" s="1"/>
  <c r="H32" i="10" s="1"/>
  <c r="I33" i="19"/>
  <c r="J33" i="19"/>
  <c r="K33" i="19"/>
  <c r="L33" i="19"/>
  <c r="L32" i="19" s="1"/>
  <c r="M34" i="19"/>
  <c r="M33" i="19" s="1"/>
  <c r="M35" i="19"/>
  <c r="D36" i="19"/>
  <c r="M36" i="19" s="1"/>
  <c r="M36" i="10" s="1"/>
  <c r="E36" i="19"/>
  <c r="F36" i="19"/>
  <c r="G36" i="19"/>
  <c r="H36" i="19"/>
  <c r="I36" i="19"/>
  <c r="J36" i="19"/>
  <c r="K36" i="19"/>
  <c r="K32" i="19" s="1"/>
  <c r="L36" i="19"/>
  <c r="M37" i="19"/>
  <c r="M38" i="19"/>
  <c r="D39" i="19"/>
  <c r="E39" i="19"/>
  <c r="F39" i="19"/>
  <c r="G39" i="19"/>
  <c r="H39" i="19"/>
  <c r="I39" i="19"/>
  <c r="J39" i="19"/>
  <c r="K39" i="19"/>
  <c r="L39" i="19"/>
  <c r="M40" i="19"/>
  <c r="M39" i="19" s="1"/>
  <c r="M39" i="10" s="1"/>
  <c r="M41" i="19"/>
  <c r="D42" i="19"/>
  <c r="M42" i="19" s="1"/>
  <c r="M42" i="10" s="1"/>
  <c r="E42" i="19"/>
  <c r="F42" i="19"/>
  <c r="G42" i="19"/>
  <c r="H42" i="19"/>
  <c r="I42" i="19"/>
  <c r="J42" i="19"/>
  <c r="K42" i="19"/>
  <c r="L42" i="19"/>
  <c r="M43" i="19"/>
  <c r="M44" i="19"/>
  <c r="D45" i="19"/>
  <c r="E45" i="19"/>
  <c r="F45" i="19"/>
  <c r="G45" i="19"/>
  <c r="H45" i="19"/>
  <c r="I45" i="19"/>
  <c r="I48" i="19" s="1"/>
  <c r="I48" i="10" s="1"/>
  <c r="J45" i="19"/>
  <c r="K45" i="19"/>
  <c r="L45" i="19"/>
  <c r="M46" i="19"/>
  <c r="M47" i="19"/>
  <c r="M45" i="19" s="1"/>
  <c r="M45" i="10" s="1"/>
  <c r="M50" i="19"/>
  <c r="M51" i="19"/>
  <c r="M52" i="19"/>
  <c r="F55" i="19"/>
  <c r="G55" i="19"/>
  <c r="G71" i="19" s="1"/>
  <c r="G71" i="10" s="1"/>
  <c r="D56" i="19"/>
  <c r="D55" i="19" s="1"/>
  <c r="D55" i="10" s="1"/>
  <c r="E56" i="19"/>
  <c r="E55" i="19" s="1"/>
  <c r="E55" i="10" s="1"/>
  <c r="F56" i="19"/>
  <c r="G56" i="19"/>
  <c r="H56" i="19"/>
  <c r="I56" i="19"/>
  <c r="I55" i="19" s="1"/>
  <c r="J56" i="19"/>
  <c r="J55" i="19" s="1"/>
  <c r="K56" i="19"/>
  <c r="K55" i="19" s="1"/>
  <c r="L56" i="19"/>
  <c r="L55" i="19" s="1"/>
  <c r="L55" i="10" s="1"/>
  <c r="M56" i="19"/>
  <c r="M57" i="19"/>
  <c r="M58" i="19"/>
  <c r="D59" i="19"/>
  <c r="E59" i="19"/>
  <c r="F59" i="19"/>
  <c r="G59" i="19"/>
  <c r="H59" i="19"/>
  <c r="M59" i="19" s="1"/>
  <c r="M59" i="10" s="1"/>
  <c r="I59" i="19"/>
  <c r="J59" i="19"/>
  <c r="K59" i="19"/>
  <c r="L59" i="19"/>
  <c r="M60" i="19"/>
  <c r="M61" i="19"/>
  <c r="D62" i="19"/>
  <c r="E62" i="19"/>
  <c r="F62" i="19"/>
  <c r="G62" i="19"/>
  <c r="H62" i="19"/>
  <c r="I62" i="19"/>
  <c r="J62" i="19"/>
  <c r="K62" i="19"/>
  <c r="L62" i="19"/>
  <c r="M62" i="19"/>
  <c r="M63" i="19"/>
  <c r="M64" i="19"/>
  <c r="D65" i="19"/>
  <c r="E65" i="19"/>
  <c r="F65" i="19"/>
  <c r="G65" i="19"/>
  <c r="H65" i="19"/>
  <c r="M65" i="19" s="1"/>
  <c r="M65" i="10" s="1"/>
  <c r="I65" i="19"/>
  <c r="J65" i="19"/>
  <c r="K65" i="19"/>
  <c r="L65" i="19"/>
  <c r="M66" i="19"/>
  <c r="M67" i="19"/>
  <c r="D68" i="19"/>
  <c r="E68" i="19"/>
  <c r="E71" i="19" s="1"/>
  <c r="E71" i="10" s="1"/>
  <c r="F68" i="19"/>
  <c r="F71" i="19" s="1"/>
  <c r="F71" i="10" s="1"/>
  <c r="G68" i="19"/>
  <c r="H68" i="19"/>
  <c r="I68" i="19"/>
  <c r="J68" i="19"/>
  <c r="K68" i="19"/>
  <c r="L68" i="19"/>
  <c r="M68" i="19"/>
  <c r="M69" i="19"/>
  <c r="M70" i="19"/>
  <c r="M73" i="19"/>
  <c r="M74" i="19"/>
  <c r="M75" i="19"/>
  <c r="I13" i="10"/>
  <c r="J13" i="10"/>
  <c r="D14" i="10"/>
  <c r="E14" i="10"/>
  <c r="F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I32" i="10"/>
  <c r="J32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F55" i="10"/>
  <c r="G55" i="10"/>
  <c r="D56" i="10"/>
  <c r="E56" i="10"/>
  <c r="F56" i="10"/>
  <c r="G56" i="10"/>
  <c r="H56" i="10"/>
  <c r="I56" i="10"/>
  <c r="J56" i="10"/>
  <c r="K56" i="10"/>
  <c r="L56" i="10"/>
  <c r="M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M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M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D13" i="20" s="1"/>
  <c r="D13" i="11" s="1"/>
  <c r="E14" i="20"/>
  <c r="E13" i="20" s="1"/>
  <c r="F14" i="20"/>
  <c r="G14" i="20"/>
  <c r="G13" i="20" s="1"/>
  <c r="G13" i="11" s="1"/>
  <c r="H14" i="20"/>
  <c r="H13" i="20" s="1"/>
  <c r="H13" i="11" s="1"/>
  <c r="I14" i="20"/>
  <c r="J14" i="20"/>
  <c r="J13" i="20" s="1"/>
  <c r="K14" i="20"/>
  <c r="L15" i="20"/>
  <c r="L14" i="20" s="1"/>
  <c r="L16" i="20"/>
  <c r="D17" i="20"/>
  <c r="E17" i="20"/>
  <c r="F17" i="20"/>
  <c r="G17" i="20"/>
  <c r="H17" i="20"/>
  <c r="I17" i="20"/>
  <c r="I13" i="20" s="1"/>
  <c r="I13" i="11" s="1"/>
  <c r="J17" i="20"/>
  <c r="K17" i="20"/>
  <c r="L18" i="20"/>
  <c r="L17" i="20" s="1"/>
  <c r="L17" i="11" s="1"/>
  <c r="L19" i="20"/>
  <c r="D20" i="20"/>
  <c r="E20" i="20"/>
  <c r="F20" i="20"/>
  <c r="F13" i="20" s="1"/>
  <c r="G20" i="20"/>
  <c r="H20" i="20"/>
  <c r="I20" i="20"/>
  <c r="J20" i="20"/>
  <c r="K20" i="20"/>
  <c r="L21" i="20"/>
  <c r="L22" i="20"/>
  <c r="L20" i="20" s="1"/>
  <c r="L20" i="11" s="1"/>
  <c r="D23" i="20"/>
  <c r="E23" i="20"/>
  <c r="F23" i="20"/>
  <c r="G23" i="20"/>
  <c r="H23" i="20"/>
  <c r="I23" i="20"/>
  <c r="J23" i="20"/>
  <c r="K23" i="20"/>
  <c r="K13" i="20" s="1"/>
  <c r="L23" i="20"/>
  <c r="L24" i="20"/>
  <c r="L25" i="20"/>
  <c r="D26" i="20"/>
  <c r="D29" i="20" s="1"/>
  <c r="D29" i="11" s="1"/>
  <c r="E26" i="20"/>
  <c r="F26" i="20"/>
  <c r="G26" i="20"/>
  <c r="G29" i="20" s="1"/>
  <c r="G29" i="11" s="1"/>
  <c r="H26" i="20"/>
  <c r="I26" i="20"/>
  <c r="I29" i="20" s="1"/>
  <c r="I29" i="11" s="1"/>
  <c r="J26" i="20"/>
  <c r="K26" i="20"/>
  <c r="L27" i="20"/>
  <c r="L28" i="20"/>
  <c r="L26" i="20" s="1"/>
  <c r="D33" i="20"/>
  <c r="D32" i="20" s="1"/>
  <c r="E33" i="20"/>
  <c r="F33" i="20"/>
  <c r="F32" i="20" s="1"/>
  <c r="F32" i="11" s="1"/>
  <c r="G33" i="20"/>
  <c r="G32" i="20" s="1"/>
  <c r="G32" i="11" s="1"/>
  <c r="H33" i="20"/>
  <c r="I33" i="20"/>
  <c r="I32" i="20" s="1"/>
  <c r="I32" i="11" s="1"/>
  <c r="J33" i="20"/>
  <c r="K33" i="20"/>
  <c r="K32" i="20" s="1"/>
  <c r="K32" i="11" s="1"/>
  <c r="L33" i="20"/>
  <c r="L34" i="20"/>
  <c r="L35" i="20"/>
  <c r="D36" i="20"/>
  <c r="E36" i="20"/>
  <c r="F36" i="20"/>
  <c r="G36" i="20"/>
  <c r="H36" i="20"/>
  <c r="H32" i="20" s="1"/>
  <c r="H32" i="11" s="1"/>
  <c r="I36" i="20"/>
  <c r="J36" i="20"/>
  <c r="K36" i="20"/>
  <c r="L37" i="20"/>
  <c r="L38" i="20"/>
  <c r="L36" i="20" s="1"/>
  <c r="L36" i="11" s="1"/>
  <c r="D39" i="20"/>
  <c r="E39" i="20"/>
  <c r="E32" i="20" s="1"/>
  <c r="F39" i="20"/>
  <c r="G39" i="20"/>
  <c r="H39" i="20"/>
  <c r="I39" i="20"/>
  <c r="J39" i="20"/>
  <c r="K39" i="20"/>
  <c r="L40" i="20"/>
  <c r="L39" i="20" s="1"/>
  <c r="L39" i="11" s="1"/>
  <c r="L41" i="20"/>
  <c r="D42" i="20"/>
  <c r="E42" i="20"/>
  <c r="F42" i="20"/>
  <c r="G42" i="20"/>
  <c r="H42" i="20"/>
  <c r="I42" i="20"/>
  <c r="J42" i="20"/>
  <c r="J32" i="20" s="1"/>
  <c r="K42" i="20"/>
  <c r="L43" i="20"/>
  <c r="L42" i="20" s="1"/>
  <c r="L42" i="11" s="1"/>
  <c r="L44" i="20"/>
  <c r="D45" i="20"/>
  <c r="E45" i="20"/>
  <c r="F45" i="20"/>
  <c r="F48" i="20" s="1"/>
  <c r="F48" i="11" s="1"/>
  <c r="G45" i="20"/>
  <c r="H45" i="20"/>
  <c r="H48" i="20" s="1"/>
  <c r="H48" i="11" s="1"/>
  <c r="I45" i="20"/>
  <c r="I48" i="20" s="1"/>
  <c r="I48" i="11" s="1"/>
  <c r="J45" i="20"/>
  <c r="K45" i="20"/>
  <c r="K48" i="20" s="1"/>
  <c r="K48" i="11" s="1"/>
  <c r="L46" i="20"/>
  <c r="L45" i="20" s="1"/>
  <c r="L47" i="20"/>
  <c r="L50" i="20"/>
  <c r="L51" i="20"/>
  <c r="L52" i="20"/>
  <c r="F55" i="20"/>
  <c r="F71" i="20" s="1"/>
  <c r="F71" i="11" s="1"/>
  <c r="I55" i="20"/>
  <c r="D56" i="20"/>
  <c r="E56" i="20"/>
  <c r="E55" i="20" s="1"/>
  <c r="E55" i="11" s="1"/>
  <c r="F56" i="20"/>
  <c r="G56" i="20"/>
  <c r="G55" i="20" s="1"/>
  <c r="H56" i="20"/>
  <c r="H55" i="20" s="1"/>
  <c r="H55" i="11" s="1"/>
  <c r="I56" i="20"/>
  <c r="J56" i="20"/>
  <c r="J55" i="20" s="1"/>
  <c r="K56" i="20"/>
  <c r="K55" i="20" s="1"/>
  <c r="K55" i="11" s="1"/>
  <c r="L57" i="20"/>
  <c r="L56" i="20" s="1"/>
  <c r="L58" i="20"/>
  <c r="D59" i="20"/>
  <c r="D55" i="20" s="1"/>
  <c r="D55" i="11" s="1"/>
  <c r="E59" i="20"/>
  <c r="F59" i="20"/>
  <c r="G59" i="20"/>
  <c r="H59" i="20"/>
  <c r="I59" i="20"/>
  <c r="J59" i="20"/>
  <c r="K59" i="20"/>
  <c r="L60" i="20"/>
  <c r="L59" i="20" s="1"/>
  <c r="L59" i="11" s="1"/>
  <c r="L61" i="20"/>
  <c r="L63" i="20"/>
  <c r="L64" i="20"/>
  <c r="D65" i="20"/>
  <c r="E65" i="20"/>
  <c r="F65" i="20"/>
  <c r="G65" i="20"/>
  <c r="H65" i="20"/>
  <c r="I65" i="20"/>
  <c r="J65" i="20"/>
  <c r="K65" i="20"/>
  <c r="L66" i="20"/>
  <c r="L65" i="20" s="1"/>
  <c r="L65" i="11" s="1"/>
  <c r="L67" i="20"/>
  <c r="D68" i="20"/>
  <c r="E68" i="20"/>
  <c r="E71" i="20" s="1"/>
  <c r="E71" i="11" s="1"/>
  <c r="F68" i="20"/>
  <c r="G68" i="20"/>
  <c r="H68" i="20"/>
  <c r="H71" i="20" s="1"/>
  <c r="H71" i="11" s="1"/>
  <c r="I68" i="20"/>
  <c r="J68" i="20"/>
  <c r="K68" i="20"/>
  <c r="K71" i="20" s="1"/>
  <c r="K71" i="11" s="1"/>
  <c r="L69" i="20"/>
  <c r="L68" i="20" s="1"/>
  <c r="L70" i="20"/>
  <c r="I71" i="20"/>
  <c r="L72" i="20"/>
  <c r="L73" i="20"/>
  <c r="L74" i="20"/>
  <c r="L75" i="20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L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I55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I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F13" i="21" s="1"/>
  <c r="F13" i="12" s="1"/>
  <c r="G14" i="21"/>
  <c r="H14" i="21"/>
  <c r="H13" i="21" s="1"/>
  <c r="I14" i="21"/>
  <c r="I13" i="21" s="1"/>
  <c r="I13" i="12" s="1"/>
  <c r="J14" i="21"/>
  <c r="J13" i="21" s="1"/>
  <c r="J13" i="12" s="1"/>
  <c r="K14" i="21"/>
  <c r="L14" i="21"/>
  <c r="K15" i="21"/>
  <c r="M15" i="21" s="1"/>
  <c r="K16" i="21"/>
  <c r="M16" i="21"/>
  <c r="D17" i="21"/>
  <c r="D13" i="21" s="1"/>
  <c r="E17" i="21"/>
  <c r="E13" i="21" s="1"/>
  <c r="F17" i="21"/>
  <c r="G17" i="21"/>
  <c r="G13" i="21" s="1"/>
  <c r="H17" i="21"/>
  <c r="I17" i="21"/>
  <c r="J17" i="21"/>
  <c r="K17" i="21"/>
  <c r="L17" i="21"/>
  <c r="L13" i="21" s="1"/>
  <c r="K18" i="21"/>
  <c r="M18" i="21"/>
  <c r="K19" i="21"/>
  <c r="M19" i="21" s="1"/>
  <c r="D20" i="21"/>
  <c r="E20" i="21"/>
  <c r="F20" i="21"/>
  <c r="G20" i="21"/>
  <c r="H20" i="21"/>
  <c r="I20" i="21"/>
  <c r="J20" i="21"/>
  <c r="L20" i="21"/>
  <c r="K21" i="21"/>
  <c r="K20" i="21" s="1"/>
  <c r="K20" i="12" s="1"/>
  <c r="M21" i="21"/>
  <c r="M20" i="21" s="1"/>
  <c r="M20" i="12" s="1"/>
  <c r="K22" i="21"/>
  <c r="M22" i="21"/>
  <c r="D23" i="21"/>
  <c r="E23" i="21"/>
  <c r="F23" i="21"/>
  <c r="G23" i="21"/>
  <c r="H23" i="21"/>
  <c r="I23" i="21"/>
  <c r="J23" i="21"/>
  <c r="L23" i="21"/>
  <c r="K24" i="21"/>
  <c r="K23" i="21" s="1"/>
  <c r="K23" i="12" s="1"/>
  <c r="M24" i="21"/>
  <c r="M23" i="21" s="1"/>
  <c r="M23" i="12" s="1"/>
  <c r="K25" i="21"/>
  <c r="M25" i="21"/>
  <c r="D26" i="21"/>
  <c r="E26" i="21"/>
  <c r="F26" i="21"/>
  <c r="F29" i="21" s="1"/>
  <c r="F29" i="12" s="1"/>
  <c r="G26" i="21"/>
  <c r="H26" i="21"/>
  <c r="I26" i="21"/>
  <c r="I29" i="21" s="1"/>
  <c r="I29" i="12" s="1"/>
  <c r="J26" i="21"/>
  <c r="J29" i="21" s="1"/>
  <c r="J29" i="12" s="1"/>
  <c r="K26" i="21"/>
  <c r="L26" i="21"/>
  <c r="K27" i="21"/>
  <c r="M27" i="21" s="1"/>
  <c r="K28" i="21"/>
  <c r="M28" i="21"/>
  <c r="D33" i="21"/>
  <c r="D32" i="21" s="1"/>
  <c r="E33" i="21"/>
  <c r="E32" i="21" s="1"/>
  <c r="E32" i="12" s="1"/>
  <c r="F33" i="21"/>
  <c r="G33" i="21"/>
  <c r="G32" i="21" s="1"/>
  <c r="H33" i="21"/>
  <c r="H32" i="21" s="1"/>
  <c r="H32" i="12" s="1"/>
  <c r="I33" i="21"/>
  <c r="I32" i="21" s="1"/>
  <c r="I32" i="12" s="1"/>
  <c r="J33" i="21"/>
  <c r="J32" i="21" s="1"/>
  <c r="J32" i="12" s="1"/>
  <c r="L33" i="21"/>
  <c r="K34" i="21"/>
  <c r="K33" i="21" s="1"/>
  <c r="M34" i="21"/>
  <c r="K35" i="21"/>
  <c r="M35" i="21" s="1"/>
  <c r="M35" i="12" s="1"/>
  <c r="D36" i="21"/>
  <c r="E36" i="21"/>
  <c r="F36" i="21"/>
  <c r="F32" i="21" s="1"/>
  <c r="G36" i="21"/>
  <c r="H36" i="21"/>
  <c r="I36" i="21"/>
  <c r="J36" i="21"/>
  <c r="K36" i="21"/>
  <c r="L36" i="21"/>
  <c r="K37" i="21"/>
  <c r="M37" i="21"/>
  <c r="M36" i="21" s="1"/>
  <c r="M36" i="12" s="1"/>
  <c r="K38" i="21"/>
  <c r="M38" i="21"/>
  <c r="D39" i="21"/>
  <c r="E39" i="21"/>
  <c r="F39" i="21"/>
  <c r="G39" i="21"/>
  <c r="H39" i="21"/>
  <c r="I39" i="21"/>
  <c r="J39" i="21"/>
  <c r="L39" i="21"/>
  <c r="K40" i="21"/>
  <c r="K39" i="21" s="1"/>
  <c r="K39" i="12" s="1"/>
  <c r="K41" i="21"/>
  <c r="M41" i="21"/>
  <c r="D42" i="21"/>
  <c r="E42" i="21"/>
  <c r="F42" i="21"/>
  <c r="G42" i="21"/>
  <c r="H42" i="21"/>
  <c r="I42" i="21"/>
  <c r="J42" i="21"/>
  <c r="L42" i="21"/>
  <c r="K43" i="21"/>
  <c r="K42" i="21" s="1"/>
  <c r="K42" i="12" s="1"/>
  <c r="K44" i="21"/>
  <c r="M44" i="21" s="1"/>
  <c r="M44" i="12" s="1"/>
  <c r="D45" i="21"/>
  <c r="E45" i="21"/>
  <c r="F45" i="21"/>
  <c r="G45" i="21"/>
  <c r="H45" i="21"/>
  <c r="H48" i="21" s="1"/>
  <c r="H48" i="12" s="1"/>
  <c r="I45" i="21"/>
  <c r="I48" i="21" s="1"/>
  <c r="I48" i="12" s="1"/>
  <c r="J45" i="21"/>
  <c r="L45" i="21"/>
  <c r="K46" i="21"/>
  <c r="K45" i="21" s="1"/>
  <c r="M46" i="21"/>
  <c r="K47" i="21"/>
  <c r="M47" i="21" s="1"/>
  <c r="M47" i="12" s="1"/>
  <c r="L48" i="21"/>
  <c r="K50" i="21"/>
  <c r="M50" i="21"/>
  <c r="K51" i="21"/>
  <c r="M51" i="21"/>
  <c r="K52" i="21"/>
  <c r="M52" i="21" s="1"/>
  <c r="M52" i="12" s="1"/>
  <c r="D55" i="21"/>
  <c r="D56" i="21"/>
  <c r="E56" i="21"/>
  <c r="E55" i="21" s="1"/>
  <c r="F56" i="21"/>
  <c r="F55" i="21" s="1"/>
  <c r="F55" i="12" s="1"/>
  <c r="G56" i="21"/>
  <c r="H56" i="21"/>
  <c r="H55" i="21" s="1"/>
  <c r="I56" i="21"/>
  <c r="I55" i="21" s="1"/>
  <c r="I55" i="12" s="1"/>
  <c r="J56" i="21"/>
  <c r="J55" i="21" s="1"/>
  <c r="J55" i="12" s="1"/>
  <c r="K56" i="21"/>
  <c r="L56" i="21"/>
  <c r="K57" i="21"/>
  <c r="M57" i="21" s="1"/>
  <c r="K58" i="21"/>
  <c r="M58" i="21"/>
  <c r="D59" i="21"/>
  <c r="E59" i="21"/>
  <c r="F59" i="21"/>
  <c r="G59" i="21"/>
  <c r="H59" i="21"/>
  <c r="I59" i="21"/>
  <c r="J59" i="21"/>
  <c r="K59" i="21"/>
  <c r="L59" i="21"/>
  <c r="K60" i="21"/>
  <c r="M60" i="21"/>
  <c r="K61" i="21"/>
  <c r="M61" i="21" s="1"/>
  <c r="D62" i="21"/>
  <c r="E62" i="21"/>
  <c r="F62" i="21"/>
  <c r="G62" i="21"/>
  <c r="G55" i="21" s="1"/>
  <c r="H62" i="21"/>
  <c r="I62" i="21"/>
  <c r="J62" i="21"/>
  <c r="L62" i="21"/>
  <c r="K63" i="21"/>
  <c r="K62" i="21" s="1"/>
  <c r="K62" i="12" s="1"/>
  <c r="M63" i="21"/>
  <c r="M62" i="21" s="1"/>
  <c r="M62" i="12" s="1"/>
  <c r="K64" i="21"/>
  <c r="M64" i="21"/>
  <c r="D65" i="21"/>
  <c r="E65" i="21"/>
  <c r="F65" i="21"/>
  <c r="G65" i="21"/>
  <c r="H65" i="21"/>
  <c r="I65" i="21"/>
  <c r="J65" i="21"/>
  <c r="L65" i="21"/>
  <c r="K66" i="21"/>
  <c r="K65" i="21" s="1"/>
  <c r="K65" i="12" s="1"/>
  <c r="M66" i="21"/>
  <c r="M65" i="21" s="1"/>
  <c r="M65" i="12" s="1"/>
  <c r="K67" i="21"/>
  <c r="M67" i="21"/>
  <c r="D68" i="21"/>
  <c r="E68" i="21"/>
  <c r="F68" i="21"/>
  <c r="F71" i="21" s="1"/>
  <c r="F71" i="12" s="1"/>
  <c r="G68" i="21"/>
  <c r="H68" i="21"/>
  <c r="I68" i="21"/>
  <c r="I71" i="21" s="1"/>
  <c r="J68" i="21"/>
  <c r="J71" i="21" s="1"/>
  <c r="J71" i="12" s="1"/>
  <c r="K68" i="21"/>
  <c r="L68" i="21"/>
  <c r="K69" i="21"/>
  <c r="M69" i="21" s="1"/>
  <c r="M68" i="21" s="1"/>
  <c r="K70" i="21"/>
  <c r="M70" i="21"/>
  <c r="D71" i="21"/>
  <c r="L71" i="21"/>
  <c r="K73" i="21"/>
  <c r="M73" i="21"/>
  <c r="K74" i="21"/>
  <c r="M74" i="21" s="1"/>
  <c r="M74" i="12" s="1"/>
  <c r="K75" i="21"/>
  <c r="M75" i="21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M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K47" i="12"/>
  <c r="L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M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5" i="12"/>
  <c r="L55" i="12"/>
  <c r="D56" i="12"/>
  <c r="E56" i="12"/>
  <c r="F56" i="12"/>
  <c r="G56" i="12"/>
  <c r="H56" i="12"/>
  <c r="I56" i="12"/>
  <c r="J56" i="12"/>
  <c r="K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M58" i="12"/>
  <c r="D59" i="12"/>
  <c r="E59" i="12"/>
  <c r="F59" i="12"/>
  <c r="G59" i="12"/>
  <c r="H59" i="12"/>
  <c r="I59" i="12"/>
  <c r="J59" i="12"/>
  <c r="K59" i="12"/>
  <c r="L59" i="12"/>
  <c r="D60" i="12"/>
  <c r="E60" i="12"/>
  <c r="F60" i="12"/>
  <c r="G60" i="12"/>
  <c r="H60" i="12"/>
  <c r="I60" i="12"/>
  <c r="J60" i="12"/>
  <c r="K60" i="12"/>
  <c r="L60" i="12"/>
  <c r="M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M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D71" i="12"/>
  <c r="I71" i="12"/>
  <c r="L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M75" i="12"/>
  <c r="R6" i="22"/>
  <c r="E13" i="22"/>
  <c r="E29" i="22" s="1"/>
  <c r="E29" i="13" s="1"/>
  <c r="F13" i="22"/>
  <c r="N13" i="22"/>
  <c r="V13" i="22"/>
  <c r="V13" i="13" s="1"/>
  <c r="AL13" i="22"/>
  <c r="AL13" i="13" s="1"/>
  <c r="D14" i="22"/>
  <c r="E14" i="22"/>
  <c r="E14" i="13" s="1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AK14" i="22"/>
  <c r="AL14" i="22"/>
  <c r="AM14" i="22"/>
  <c r="AN14" i="22"/>
  <c r="AO14" i="22"/>
  <c r="AP14" i="22"/>
  <c r="AQ14" i="22"/>
  <c r="AR14" i="22"/>
  <c r="D17" i="22"/>
  <c r="D17" i="13" s="1"/>
  <c r="E17" i="22"/>
  <c r="F17" i="22"/>
  <c r="G17" i="22"/>
  <c r="H17" i="22"/>
  <c r="I17" i="22"/>
  <c r="I13" i="22" s="1"/>
  <c r="I13" i="13" s="1"/>
  <c r="J17" i="22"/>
  <c r="K17" i="22"/>
  <c r="K17" i="13" s="1"/>
  <c r="L17" i="22"/>
  <c r="L17" i="13" s="1"/>
  <c r="M17" i="22"/>
  <c r="N17" i="22"/>
  <c r="O17" i="22"/>
  <c r="P17" i="22"/>
  <c r="Q17" i="22"/>
  <c r="Q13" i="22" s="1"/>
  <c r="Q13" i="13" s="1"/>
  <c r="R17" i="22"/>
  <c r="S17" i="22"/>
  <c r="S17" i="13" s="1"/>
  <c r="T17" i="22"/>
  <c r="U17" i="22"/>
  <c r="V17" i="22"/>
  <c r="W17" i="22"/>
  <c r="X17" i="22"/>
  <c r="Y17" i="22"/>
  <c r="Y13" i="22" s="1"/>
  <c r="Y13" i="13" s="1"/>
  <c r="Z17" i="22"/>
  <c r="AA17" i="22"/>
  <c r="AA17" i="13" s="1"/>
  <c r="AB17" i="22"/>
  <c r="AC17" i="22"/>
  <c r="AD17" i="22"/>
  <c r="AE17" i="22"/>
  <c r="AF17" i="22"/>
  <c r="AG17" i="22"/>
  <c r="AG13" i="22" s="1"/>
  <c r="AG13" i="13" s="1"/>
  <c r="AH17" i="22"/>
  <c r="AI17" i="22"/>
  <c r="AI17" i="13" s="1"/>
  <c r="AJ17" i="22"/>
  <c r="AJ17" i="13" s="1"/>
  <c r="AK17" i="22"/>
  <c r="AL17" i="22"/>
  <c r="AM17" i="22"/>
  <c r="AN17" i="22"/>
  <c r="AO17" i="22"/>
  <c r="AO13" i="22" s="1"/>
  <c r="AO13" i="13" s="1"/>
  <c r="AP17" i="22"/>
  <c r="AQ17" i="22"/>
  <c r="AQ17" i="13" s="1"/>
  <c r="AR17" i="22"/>
  <c r="D20" i="22"/>
  <c r="E20" i="22"/>
  <c r="F20" i="22"/>
  <c r="G20" i="22"/>
  <c r="H20" i="22"/>
  <c r="H20" i="13" s="1"/>
  <c r="I20" i="22"/>
  <c r="J20" i="22"/>
  <c r="J20" i="13" s="1"/>
  <c r="K20" i="22"/>
  <c r="L20" i="22"/>
  <c r="M20" i="22"/>
  <c r="N20" i="22"/>
  <c r="O20" i="22"/>
  <c r="P20" i="22"/>
  <c r="P20" i="13" s="1"/>
  <c r="Q20" i="22"/>
  <c r="R20" i="22"/>
  <c r="R20" i="13" s="1"/>
  <c r="S20" i="22"/>
  <c r="S20" i="13" s="1"/>
  <c r="T20" i="22"/>
  <c r="U20" i="22"/>
  <c r="V20" i="22"/>
  <c r="W20" i="22"/>
  <c r="X20" i="22"/>
  <c r="X20" i="13" s="1"/>
  <c r="Y20" i="22"/>
  <c r="Z20" i="22"/>
  <c r="Z20" i="13" s="1"/>
  <c r="AA20" i="22"/>
  <c r="AA20" i="13" s="1"/>
  <c r="AB20" i="22"/>
  <c r="AC20" i="22"/>
  <c r="AD20" i="22"/>
  <c r="AD13" i="22" s="1"/>
  <c r="AD13" i="13" s="1"/>
  <c r="AE20" i="22"/>
  <c r="AF20" i="22"/>
  <c r="AF20" i="13" s="1"/>
  <c r="AG20" i="22"/>
  <c r="AH20" i="22"/>
  <c r="AH20" i="13" s="1"/>
  <c r="AI20" i="22"/>
  <c r="AI20" i="13" s="1"/>
  <c r="AJ20" i="22"/>
  <c r="AK20" i="22"/>
  <c r="AL20" i="22"/>
  <c r="AM20" i="22"/>
  <c r="AN20" i="22"/>
  <c r="AN20" i="13" s="1"/>
  <c r="AO20" i="22"/>
  <c r="AP20" i="22"/>
  <c r="AP20" i="13" s="1"/>
  <c r="AQ20" i="22"/>
  <c r="AR20" i="22"/>
  <c r="D23" i="22"/>
  <c r="E23" i="22"/>
  <c r="F23" i="22"/>
  <c r="G23" i="22"/>
  <c r="G23" i="13" s="1"/>
  <c r="H23" i="22"/>
  <c r="I23" i="22"/>
  <c r="J23" i="22"/>
  <c r="J23" i="13" s="1"/>
  <c r="K23" i="22"/>
  <c r="L23" i="22"/>
  <c r="M23" i="22"/>
  <c r="N23" i="22"/>
  <c r="O23" i="22"/>
  <c r="O23" i="13" s="1"/>
  <c r="P23" i="22"/>
  <c r="Q23" i="22"/>
  <c r="R23" i="22"/>
  <c r="R23" i="13" s="1"/>
  <c r="S23" i="22"/>
  <c r="T23" i="22"/>
  <c r="U23" i="22"/>
  <c r="V23" i="22"/>
  <c r="W23" i="22"/>
  <c r="W23" i="13" s="1"/>
  <c r="X23" i="22"/>
  <c r="Y23" i="22"/>
  <c r="Z23" i="22"/>
  <c r="Z23" i="13" s="1"/>
  <c r="AA23" i="22"/>
  <c r="AB23" i="22"/>
  <c r="AC23" i="22"/>
  <c r="AD23" i="22"/>
  <c r="AE23" i="22"/>
  <c r="AE23" i="13" s="1"/>
  <c r="AF23" i="22"/>
  <c r="AG23" i="22"/>
  <c r="AH23" i="22"/>
  <c r="AH23" i="13" s="1"/>
  <c r="AI23" i="22"/>
  <c r="AJ23" i="22"/>
  <c r="AK23" i="22"/>
  <c r="AL23" i="22"/>
  <c r="AM23" i="22"/>
  <c r="AM23" i="13" s="1"/>
  <c r="AN23" i="22"/>
  <c r="AO23" i="22"/>
  <c r="AP23" i="22"/>
  <c r="AP23" i="13" s="1"/>
  <c r="AQ23" i="22"/>
  <c r="AR23" i="22"/>
  <c r="D26" i="22"/>
  <c r="E26" i="22"/>
  <c r="F26" i="22"/>
  <c r="F29" i="22" s="1"/>
  <c r="F29" i="13" s="1"/>
  <c r="G26" i="22"/>
  <c r="H26" i="22"/>
  <c r="I26" i="22"/>
  <c r="J26" i="22"/>
  <c r="K26" i="22"/>
  <c r="L26" i="22"/>
  <c r="M26" i="22"/>
  <c r="N26" i="22"/>
  <c r="N29" i="22" s="1"/>
  <c r="N29" i="13" s="1"/>
  <c r="O26" i="22"/>
  <c r="P26" i="22"/>
  <c r="Q26" i="22"/>
  <c r="R26" i="22"/>
  <c r="S26" i="22"/>
  <c r="T26" i="22"/>
  <c r="U26" i="22"/>
  <c r="V26" i="22"/>
  <c r="V29" i="22" s="1"/>
  <c r="V29" i="13" s="1"/>
  <c r="W26" i="22"/>
  <c r="X26" i="22"/>
  <c r="Y26" i="22"/>
  <c r="Z26" i="22"/>
  <c r="AA26" i="22"/>
  <c r="AB26" i="22"/>
  <c r="AC26" i="22"/>
  <c r="AD26" i="22"/>
  <c r="AD29" i="22" s="1"/>
  <c r="AD29" i="13" s="1"/>
  <c r="AE26" i="22"/>
  <c r="AF26" i="22"/>
  <c r="AG26" i="22"/>
  <c r="AH26" i="22"/>
  <c r="AI26" i="22"/>
  <c r="AJ26" i="22"/>
  <c r="AK26" i="22"/>
  <c r="AL26" i="22"/>
  <c r="AM26" i="22"/>
  <c r="AN26" i="22"/>
  <c r="AO26" i="22"/>
  <c r="AP26" i="22"/>
  <c r="AQ26" i="22"/>
  <c r="AR26" i="22"/>
  <c r="AL29" i="22"/>
  <c r="AL29" i="13" s="1"/>
  <c r="AG32" i="22"/>
  <c r="AG32" i="13" s="1"/>
  <c r="AO32" i="22"/>
  <c r="AO32" i="13" s="1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C33" i="13" s="1"/>
  <c r="AD33" i="22"/>
  <c r="AE33" i="22"/>
  <c r="AF33" i="22"/>
  <c r="AG33" i="22"/>
  <c r="AH33" i="22"/>
  <c r="AI33" i="22"/>
  <c r="AJ33" i="22"/>
  <c r="AK33" i="22"/>
  <c r="AL33" i="22"/>
  <c r="AM33" i="22"/>
  <c r="AN33" i="22"/>
  <c r="AO33" i="22"/>
  <c r="AP33" i="22"/>
  <c r="AQ33" i="22"/>
  <c r="AR33" i="22"/>
  <c r="D36" i="22"/>
  <c r="E36" i="22"/>
  <c r="F36" i="22"/>
  <c r="G36" i="22"/>
  <c r="H36" i="22"/>
  <c r="I36" i="22"/>
  <c r="J36" i="22"/>
  <c r="K36" i="22"/>
  <c r="L36" i="22"/>
  <c r="L32" i="22" s="1"/>
  <c r="L32" i="13" s="1"/>
  <c r="M36" i="22"/>
  <c r="N36" i="22"/>
  <c r="O36" i="22"/>
  <c r="O36" i="13" s="1"/>
  <c r="P36" i="22"/>
  <c r="Q36" i="22"/>
  <c r="Q32" i="22" s="1"/>
  <c r="Q32" i="13" s="1"/>
  <c r="R36" i="22"/>
  <c r="S36" i="22"/>
  <c r="T36" i="22"/>
  <c r="U36" i="22"/>
  <c r="V36" i="22"/>
  <c r="W36" i="22"/>
  <c r="W36" i="13" s="1"/>
  <c r="X36" i="22"/>
  <c r="Y36" i="22"/>
  <c r="Y32" i="22" s="1"/>
  <c r="Y32" i="13" s="1"/>
  <c r="Z36" i="22"/>
  <c r="AA36" i="22"/>
  <c r="AB36" i="22"/>
  <c r="AC36" i="22"/>
  <c r="AD36" i="22"/>
  <c r="AE36" i="22"/>
  <c r="AE36" i="13" s="1"/>
  <c r="AF36" i="22"/>
  <c r="AG36" i="22"/>
  <c r="AH36" i="22"/>
  <c r="AI36" i="22"/>
  <c r="AJ36" i="22"/>
  <c r="AK36" i="22"/>
  <c r="AL36" i="22"/>
  <c r="AM36" i="22"/>
  <c r="AM36" i="13" s="1"/>
  <c r="AN36" i="22"/>
  <c r="AO36" i="22"/>
  <c r="AP36" i="22"/>
  <c r="AQ36" i="22"/>
  <c r="AR36" i="22"/>
  <c r="D39" i="22"/>
  <c r="E39" i="22"/>
  <c r="E39" i="13" s="1"/>
  <c r="F39" i="22"/>
  <c r="F39" i="13" s="1"/>
  <c r="G39" i="22"/>
  <c r="H39" i="22"/>
  <c r="I39" i="22"/>
  <c r="I32" i="22" s="1"/>
  <c r="I32" i="13" s="1"/>
  <c r="J39" i="22"/>
  <c r="K39" i="22"/>
  <c r="L39" i="22"/>
  <c r="M39" i="22"/>
  <c r="M39" i="13" s="1"/>
  <c r="N39" i="22"/>
  <c r="N39" i="13" s="1"/>
  <c r="O39" i="22"/>
  <c r="P39" i="22"/>
  <c r="Q39" i="22"/>
  <c r="R39" i="22"/>
  <c r="S39" i="22"/>
  <c r="T39" i="22"/>
  <c r="U39" i="22"/>
  <c r="U39" i="13" s="1"/>
  <c r="V39" i="22"/>
  <c r="W39" i="22"/>
  <c r="X39" i="22"/>
  <c r="Y39" i="22"/>
  <c r="Z39" i="22"/>
  <c r="AA39" i="22"/>
  <c r="AB39" i="22"/>
  <c r="AC39" i="22"/>
  <c r="AC39" i="13" s="1"/>
  <c r="AD39" i="22"/>
  <c r="AD39" i="13" s="1"/>
  <c r="AE39" i="22"/>
  <c r="AF39" i="22"/>
  <c r="AG39" i="22"/>
  <c r="AH39" i="22"/>
  <c r="AI39" i="22"/>
  <c r="AJ39" i="22"/>
  <c r="AK39" i="22"/>
  <c r="AK39" i="13" s="1"/>
  <c r="AL39" i="22"/>
  <c r="AM39" i="22"/>
  <c r="AN39" i="22"/>
  <c r="AO39" i="22"/>
  <c r="AP39" i="22"/>
  <c r="AQ39" i="22"/>
  <c r="AR39" i="22"/>
  <c r="D42" i="22"/>
  <c r="D42" i="13" s="1"/>
  <c r="E42" i="22"/>
  <c r="E42" i="13" s="1"/>
  <c r="F42" i="22"/>
  <c r="G42" i="22"/>
  <c r="H42" i="22"/>
  <c r="I42" i="22"/>
  <c r="J42" i="22"/>
  <c r="K42" i="22"/>
  <c r="L42" i="22"/>
  <c r="L42" i="13" s="1"/>
  <c r="M42" i="22"/>
  <c r="N42" i="22"/>
  <c r="O42" i="22"/>
  <c r="P42" i="22"/>
  <c r="Q42" i="22"/>
  <c r="R42" i="22"/>
  <c r="R42" i="13" s="1"/>
  <c r="S42" i="22"/>
  <c r="T42" i="22"/>
  <c r="T42" i="13" s="1"/>
  <c r="U42" i="22"/>
  <c r="U42" i="13" s="1"/>
  <c r="V42" i="22"/>
  <c r="W42" i="22"/>
  <c r="X42" i="22"/>
  <c r="Y42" i="22"/>
  <c r="Z42" i="22"/>
  <c r="Z42" i="13" s="1"/>
  <c r="AA42" i="22"/>
  <c r="AB42" i="22"/>
  <c r="AB42" i="13" s="1"/>
  <c r="AC42" i="22"/>
  <c r="AC42" i="13" s="1"/>
  <c r="AD42" i="22"/>
  <c r="AE42" i="22"/>
  <c r="AF42" i="22"/>
  <c r="AG42" i="22"/>
  <c r="AH42" i="22"/>
  <c r="AH42" i="13" s="1"/>
  <c r="AI42" i="22"/>
  <c r="AJ42" i="22"/>
  <c r="AJ42" i="13" s="1"/>
  <c r="AK42" i="22"/>
  <c r="AK42" i="13" s="1"/>
  <c r="AL42" i="22"/>
  <c r="AM42" i="22"/>
  <c r="AN42" i="22"/>
  <c r="AO42" i="22"/>
  <c r="AP42" i="22"/>
  <c r="AP42" i="13" s="1"/>
  <c r="AQ42" i="22"/>
  <c r="AR42" i="22"/>
  <c r="AR42" i="13" s="1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G55" i="22"/>
  <c r="G55" i="13" s="1"/>
  <c r="I55" i="22"/>
  <c r="J55" i="22"/>
  <c r="J55" i="13" s="1"/>
  <c r="R55" i="22"/>
  <c r="R55" i="13" s="1"/>
  <c r="Y55" i="22"/>
  <c r="Y71" i="22" s="1"/>
  <c r="Y71" i="13" s="1"/>
  <c r="Z55" i="22"/>
  <c r="Z55" i="13" s="1"/>
  <c r="AE55" i="22"/>
  <c r="AE55" i="13" s="1"/>
  <c r="AG55" i="22"/>
  <c r="AH55" i="22"/>
  <c r="AO55" i="22"/>
  <c r="AO71" i="22" s="1"/>
  <c r="AO71" i="13" s="1"/>
  <c r="AP55" i="22"/>
  <c r="D56" i="22"/>
  <c r="E56" i="22"/>
  <c r="F56" i="22"/>
  <c r="G56" i="22"/>
  <c r="H56" i="22"/>
  <c r="H55" i="22" s="1"/>
  <c r="I56" i="22"/>
  <c r="J56" i="22"/>
  <c r="K56" i="22"/>
  <c r="L56" i="22"/>
  <c r="M56" i="22"/>
  <c r="N56" i="22"/>
  <c r="O56" i="22"/>
  <c r="P56" i="22"/>
  <c r="Q56" i="22"/>
  <c r="Q55" i="22" s="1"/>
  <c r="R56" i="22"/>
  <c r="S56" i="22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Q56" i="22"/>
  <c r="AR56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O55" i="22" s="1"/>
  <c r="O55" i="13" s="1"/>
  <c r="P59" i="22"/>
  <c r="Q59" i="22"/>
  <c r="R59" i="22"/>
  <c r="S59" i="22"/>
  <c r="T59" i="22"/>
  <c r="U59" i="22"/>
  <c r="V59" i="22"/>
  <c r="W59" i="22"/>
  <c r="W55" i="22" s="1"/>
  <c r="W55" i="13" s="1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M55" i="22" s="1"/>
  <c r="AM55" i="13" s="1"/>
  <c r="AN59" i="22"/>
  <c r="AO59" i="22"/>
  <c r="AP59" i="22"/>
  <c r="AQ59" i="22"/>
  <c r="AR59" i="22"/>
  <c r="D62" i="22"/>
  <c r="D62" i="13" s="1"/>
  <c r="E62" i="22"/>
  <c r="F62" i="22"/>
  <c r="G62" i="22"/>
  <c r="H62" i="22"/>
  <c r="I62" i="22"/>
  <c r="J62" i="22"/>
  <c r="K62" i="22"/>
  <c r="L62" i="22"/>
  <c r="L62" i="13" s="1"/>
  <c r="M62" i="22"/>
  <c r="N62" i="22"/>
  <c r="O62" i="22"/>
  <c r="P62" i="22"/>
  <c r="Q62" i="22"/>
  <c r="R62" i="22"/>
  <c r="S62" i="22"/>
  <c r="T62" i="22"/>
  <c r="T62" i="13" s="1"/>
  <c r="U62" i="22"/>
  <c r="V62" i="22"/>
  <c r="W62" i="22"/>
  <c r="X62" i="22"/>
  <c r="Y62" i="22"/>
  <c r="Z62" i="22"/>
  <c r="AA62" i="22"/>
  <c r="AB62" i="22"/>
  <c r="AB62" i="13" s="1"/>
  <c r="AC62" i="22"/>
  <c r="AD62" i="22"/>
  <c r="AE62" i="22"/>
  <c r="AF62" i="22"/>
  <c r="AG62" i="22"/>
  <c r="AH62" i="22"/>
  <c r="AI62" i="22"/>
  <c r="AJ62" i="22"/>
  <c r="AJ62" i="13" s="1"/>
  <c r="AK62" i="22"/>
  <c r="AL62" i="22"/>
  <c r="AM62" i="22"/>
  <c r="AN62" i="22"/>
  <c r="AO62" i="22"/>
  <c r="AP62" i="22"/>
  <c r="AQ62" i="22"/>
  <c r="AR62" i="22"/>
  <c r="AR62" i="13" s="1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H71" i="22" s="1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AG71" i="22"/>
  <c r="F13" i="13"/>
  <c r="N13" i="13"/>
  <c r="D14" i="13"/>
  <c r="F14" i="13"/>
  <c r="G14" i="13"/>
  <c r="H14" i="13"/>
  <c r="I14" i="13"/>
  <c r="J14" i="13"/>
  <c r="K14" i="13"/>
  <c r="L14" i="13"/>
  <c r="N14" i="13"/>
  <c r="O14" i="13"/>
  <c r="P14" i="13"/>
  <c r="Q14" i="13"/>
  <c r="R14" i="13"/>
  <c r="S14" i="13"/>
  <c r="T14" i="13"/>
  <c r="V14" i="13"/>
  <c r="W14" i="13"/>
  <c r="X14" i="13"/>
  <c r="Y14" i="13"/>
  <c r="Z14" i="13"/>
  <c r="AA14" i="13"/>
  <c r="AB14" i="13"/>
  <c r="AD14" i="13"/>
  <c r="AE14" i="13"/>
  <c r="AF14" i="13"/>
  <c r="AG14" i="13"/>
  <c r="AH14" i="13"/>
  <c r="AI14" i="13"/>
  <c r="AJ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E17" i="13"/>
  <c r="F17" i="13"/>
  <c r="G17" i="13"/>
  <c r="H17" i="13"/>
  <c r="I17" i="13"/>
  <c r="J17" i="13"/>
  <c r="M17" i="13"/>
  <c r="N17" i="13"/>
  <c r="O17" i="13"/>
  <c r="P17" i="13"/>
  <c r="Q17" i="13"/>
  <c r="R17" i="13"/>
  <c r="U17" i="13"/>
  <c r="V17" i="13"/>
  <c r="W17" i="13"/>
  <c r="X17" i="13"/>
  <c r="Y17" i="13"/>
  <c r="Z17" i="13"/>
  <c r="AC17" i="13"/>
  <c r="AD17" i="13"/>
  <c r="AE17" i="13"/>
  <c r="AF17" i="13"/>
  <c r="AG17" i="13"/>
  <c r="AH17" i="13"/>
  <c r="AK17" i="13"/>
  <c r="AL17" i="13"/>
  <c r="AM17" i="13"/>
  <c r="AN17" i="13"/>
  <c r="AO17" i="13"/>
  <c r="AP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I20" i="13"/>
  <c r="K20" i="13"/>
  <c r="L20" i="13"/>
  <c r="M20" i="13"/>
  <c r="N20" i="13"/>
  <c r="O20" i="13"/>
  <c r="Q20" i="13"/>
  <c r="T20" i="13"/>
  <c r="U20" i="13"/>
  <c r="V20" i="13"/>
  <c r="W20" i="13"/>
  <c r="Y20" i="13"/>
  <c r="AB20" i="13"/>
  <c r="AC20" i="13"/>
  <c r="AD20" i="13"/>
  <c r="AE20" i="13"/>
  <c r="AG20" i="13"/>
  <c r="AJ20" i="13"/>
  <c r="AK20" i="13"/>
  <c r="AL20" i="13"/>
  <c r="AM20" i="13"/>
  <c r="AO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H23" i="13"/>
  <c r="I23" i="13"/>
  <c r="K23" i="13"/>
  <c r="L23" i="13"/>
  <c r="M23" i="13"/>
  <c r="N23" i="13"/>
  <c r="P23" i="13"/>
  <c r="Q23" i="13"/>
  <c r="S23" i="13"/>
  <c r="T23" i="13"/>
  <c r="U23" i="13"/>
  <c r="V23" i="13"/>
  <c r="X23" i="13"/>
  <c r="Y23" i="13"/>
  <c r="AA23" i="13"/>
  <c r="AB23" i="13"/>
  <c r="AC23" i="13"/>
  <c r="AD23" i="13"/>
  <c r="AF23" i="13"/>
  <c r="AG23" i="13"/>
  <c r="AI23" i="13"/>
  <c r="AJ23" i="13"/>
  <c r="AK23" i="13"/>
  <c r="AL23" i="13"/>
  <c r="AN23" i="13"/>
  <c r="AO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J26" i="13"/>
  <c r="K26" i="13"/>
  <c r="L26" i="13"/>
  <c r="M26" i="13"/>
  <c r="N26" i="13"/>
  <c r="O26" i="13"/>
  <c r="P26" i="13"/>
  <c r="R26" i="13"/>
  <c r="S26" i="13"/>
  <c r="T26" i="13"/>
  <c r="U26" i="13"/>
  <c r="V26" i="13"/>
  <c r="W26" i="13"/>
  <c r="X26" i="13"/>
  <c r="Z26" i="13"/>
  <c r="AA26" i="13"/>
  <c r="AB26" i="13"/>
  <c r="AC26" i="13"/>
  <c r="AD26" i="13"/>
  <c r="AE26" i="13"/>
  <c r="AF26" i="13"/>
  <c r="AH26" i="13"/>
  <c r="AI26" i="13"/>
  <c r="AJ26" i="13"/>
  <c r="AK26" i="13"/>
  <c r="AL26" i="13"/>
  <c r="AM26" i="13"/>
  <c r="AN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F33" i="13"/>
  <c r="G33" i="13"/>
  <c r="I33" i="13"/>
  <c r="J33" i="13"/>
  <c r="K33" i="13"/>
  <c r="L33" i="13"/>
  <c r="N33" i="13"/>
  <c r="O33" i="13"/>
  <c r="Q33" i="13"/>
  <c r="R33" i="13"/>
  <c r="S33" i="13"/>
  <c r="T33" i="13"/>
  <c r="V33" i="13"/>
  <c r="W33" i="13"/>
  <c r="Y33" i="13"/>
  <c r="Z33" i="13"/>
  <c r="AA33" i="13"/>
  <c r="AB33" i="13"/>
  <c r="AD33" i="13"/>
  <c r="AE33" i="13"/>
  <c r="AG33" i="13"/>
  <c r="AH33" i="13"/>
  <c r="AI33" i="13"/>
  <c r="AJ33" i="13"/>
  <c r="AL33" i="13"/>
  <c r="AM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H36" i="13"/>
  <c r="I36" i="13"/>
  <c r="J36" i="13"/>
  <c r="K36" i="13"/>
  <c r="L36" i="13"/>
  <c r="M36" i="13"/>
  <c r="N36" i="13"/>
  <c r="P36" i="13"/>
  <c r="Q36" i="13"/>
  <c r="R36" i="13"/>
  <c r="S36" i="13"/>
  <c r="T36" i="13"/>
  <c r="U36" i="13"/>
  <c r="V36" i="13"/>
  <c r="X36" i="13"/>
  <c r="Y36" i="13"/>
  <c r="Z36" i="13"/>
  <c r="AA36" i="13"/>
  <c r="AB36" i="13"/>
  <c r="AC36" i="13"/>
  <c r="AD36" i="13"/>
  <c r="AF36" i="13"/>
  <c r="AG36" i="13"/>
  <c r="AH36" i="13"/>
  <c r="AI36" i="13"/>
  <c r="AJ36" i="13"/>
  <c r="AK36" i="13"/>
  <c r="AL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G39" i="13"/>
  <c r="H39" i="13"/>
  <c r="I39" i="13"/>
  <c r="J39" i="13"/>
  <c r="K39" i="13"/>
  <c r="L39" i="13"/>
  <c r="O39" i="13"/>
  <c r="P39" i="13"/>
  <c r="Q39" i="13"/>
  <c r="R39" i="13"/>
  <c r="S39" i="13"/>
  <c r="T39" i="13"/>
  <c r="W39" i="13"/>
  <c r="X39" i="13"/>
  <c r="Y39" i="13"/>
  <c r="Z39" i="13"/>
  <c r="AA39" i="13"/>
  <c r="AB39" i="13"/>
  <c r="AE39" i="13"/>
  <c r="AF39" i="13"/>
  <c r="AG39" i="13"/>
  <c r="AH39" i="13"/>
  <c r="AI39" i="13"/>
  <c r="AJ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F42" i="13"/>
  <c r="G42" i="13"/>
  <c r="H42" i="13"/>
  <c r="I42" i="13"/>
  <c r="K42" i="13"/>
  <c r="M42" i="13"/>
  <c r="N42" i="13"/>
  <c r="O42" i="13"/>
  <c r="P42" i="13"/>
  <c r="Q42" i="13"/>
  <c r="S42" i="13"/>
  <c r="V42" i="13"/>
  <c r="W42" i="13"/>
  <c r="X42" i="13"/>
  <c r="Y42" i="13"/>
  <c r="AA42" i="13"/>
  <c r="AD42" i="13"/>
  <c r="AE42" i="13"/>
  <c r="AF42" i="13"/>
  <c r="AG42" i="13"/>
  <c r="AI42" i="13"/>
  <c r="AL42" i="13"/>
  <c r="AM42" i="13"/>
  <c r="AN42" i="13"/>
  <c r="AO42" i="13"/>
  <c r="AQ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E45" i="13"/>
  <c r="F45" i="13"/>
  <c r="G45" i="13"/>
  <c r="H45" i="13"/>
  <c r="J45" i="13"/>
  <c r="K45" i="13"/>
  <c r="M45" i="13"/>
  <c r="N45" i="13"/>
  <c r="O45" i="13"/>
  <c r="P45" i="13"/>
  <c r="R45" i="13"/>
  <c r="S45" i="13"/>
  <c r="U45" i="13"/>
  <c r="V45" i="13"/>
  <c r="W45" i="13"/>
  <c r="X45" i="13"/>
  <c r="Z45" i="13"/>
  <c r="AA45" i="13"/>
  <c r="AC45" i="13"/>
  <c r="AD45" i="13"/>
  <c r="AE45" i="13"/>
  <c r="AF45" i="13"/>
  <c r="AH45" i="13"/>
  <c r="AI45" i="13"/>
  <c r="AK45" i="13"/>
  <c r="AL45" i="13"/>
  <c r="AM45" i="13"/>
  <c r="AN45" i="13"/>
  <c r="AP45" i="13"/>
  <c r="AQ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55" i="13"/>
  <c r="Y55" i="13"/>
  <c r="AG55" i="13"/>
  <c r="AH55" i="13"/>
  <c r="AO55" i="13"/>
  <c r="AP55" i="13"/>
  <c r="D56" i="13"/>
  <c r="E56" i="13"/>
  <c r="G56" i="13"/>
  <c r="H56" i="13"/>
  <c r="I56" i="13"/>
  <c r="J56" i="13"/>
  <c r="K56" i="13"/>
  <c r="L56" i="13"/>
  <c r="M56" i="13"/>
  <c r="O56" i="13"/>
  <c r="P56" i="13"/>
  <c r="Q56" i="13"/>
  <c r="R56" i="13"/>
  <c r="S56" i="13"/>
  <c r="T56" i="13"/>
  <c r="U56" i="13"/>
  <c r="W56" i="13"/>
  <c r="X56" i="13"/>
  <c r="Y56" i="13"/>
  <c r="Z56" i="13"/>
  <c r="AA56" i="13"/>
  <c r="AB56" i="13"/>
  <c r="AC56" i="13"/>
  <c r="AE56" i="13"/>
  <c r="AF56" i="13"/>
  <c r="AG56" i="13"/>
  <c r="AH56" i="13"/>
  <c r="AI56" i="13"/>
  <c r="AJ56" i="13"/>
  <c r="AK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F59" i="13"/>
  <c r="G59" i="13"/>
  <c r="H59" i="13"/>
  <c r="I59" i="13"/>
  <c r="J59" i="13"/>
  <c r="K59" i="13"/>
  <c r="L59" i="13"/>
  <c r="N59" i="13"/>
  <c r="O59" i="13"/>
  <c r="P59" i="13"/>
  <c r="Q59" i="13"/>
  <c r="R59" i="13"/>
  <c r="S59" i="13"/>
  <c r="T59" i="13"/>
  <c r="V59" i="13"/>
  <c r="W59" i="13"/>
  <c r="X59" i="13"/>
  <c r="Y59" i="13"/>
  <c r="Z59" i="13"/>
  <c r="AA59" i="13"/>
  <c r="AB59" i="13"/>
  <c r="AD59" i="13"/>
  <c r="AE59" i="13"/>
  <c r="AF59" i="13"/>
  <c r="AG59" i="13"/>
  <c r="AH59" i="13"/>
  <c r="AI59" i="13"/>
  <c r="AJ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E62" i="13"/>
  <c r="F62" i="13"/>
  <c r="G62" i="13"/>
  <c r="H62" i="13"/>
  <c r="I62" i="13"/>
  <c r="J62" i="13"/>
  <c r="K62" i="13"/>
  <c r="M62" i="13"/>
  <c r="N62" i="13"/>
  <c r="O62" i="13"/>
  <c r="P62" i="13"/>
  <c r="Q62" i="13"/>
  <c r="R62" i="13"/>
  <c r="S62" i="13"/>
  <c r="U62" i="13"/>
  <c r="V62" i="13"/>
  <c r="W62" i="13"/>
  <c r="X62" i="13"/>
  <c r="Y62" i="13"/>
  <c r="Z62" i="13"/>
  <c r="AA62" i="13"/>
  <c r="AC62" i="13"/>
  <c r="AD62" i="13"/>
  <c r="AE62" i="13"/>
  <c r="AF62" i="13"/>
  <c r="AG62" i="13"/>
  <c r="AH62" i="13"/>
  <c r="AI62" i="13"/>
  <c r="AK62" i="13"/>
  <c r="AL62" i="13"/>
  <c r="AM62" i="13"/>
  <c r="AN62" i="13"/>
  <c r="AO62" i="13"/>
  <c r="AP62" i="13"/>
  <c r="AQ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K68" i="13"/>
  <c r="L68" i="13"/>
  <c r="M68" i="13"/>
  <c r="N68" i="13"/>
  <c r="O68" i="13"/>
  <c r="P68" i="13"/>
  <c r="Q68" i="13"/>
  <c r="S68" i="13"/>
  <c r="T68" i="13"/>
  <c r="U68" i="13"/>
  <c r="V68" i="13"/>
  <c r="W68" i="13"/>
  <c r="X68" i="13"/>
  <c r="Y68" i="13"/>
  <c r="AA68" i="13"/>
  <c r="AB68" i="13"/>
  <c r="AC68" i="13"/>
  <c r="AD68" i="13"/>
  <c r="AE68" i="13"/>
  <c r="AF68" i="13"/>
  <c r="AG68" i="13"/>
  <c r="AI68" i="13"/>
  <c r="AJ68" i="13"/>
  <c r="AK68" i="13"/>
  <c r="AL68" i="13"/>
  <c r="AM68" i="13"/>
  <c r="AN68" i="13"/>
  <c r="AO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H71" i="13"/>
  <c r="AG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F24" i="14" s="1"/>
  <c r="G24" i="23"/>
  <c r="H24" i="23"/>
  <c r="I24" i="23"/>
  <c r="J24" i="23"/>
  <c r="K24" i="23"/>
  <c r="L24" i="23"/>
  <c r="M24" i="23"/>
  <c r="D28" i="23"/>
  <c r="E28" i="23"/>
  <c r="L28" i="23"/>
  <c r="D29" i="23"/>
  <c r="E29" i="23"/>
  <c r="F29" i="23"/>
  <c r="G29" i="23"/>
  <c r="H29" i="23"/>
  <c r="H28" i="23" s="1"/>
  <c r="H28" i="14" s="1"/>
  <c r="I29" i="23"/>
  <c r="I28" i="23" s="1"/>
  <c r="I28" i="14" s="1"/>
  <c r="J29" i="23"/>
  <c r="K29" i="23"/>
  <c r="L29" i="23"/>
  <c r="M30" i="23"/>
  <c r="M29" i="23" s="1"/>
  <c r="M31" i="23"/>
  <c r="D32" i="23"/>
  <c r="E32" i="23"/>
  <c r="F32" i="23"/>
  <c r="F32" i="14" s="1"/>
  <c r="G32" i="23"/>
  <c r="H32" i="23"/>
  <c r="I32" i="23"/>
  <c r="J32" i="23"/>
  <c r="K32" i="23"/>
  <c r="L32" i="23"/>
  <c r="M33" i="23"/>
  <c r="M34" i="23"/>
  <c r="M34" i="14" s="1"/>
  <c r="D35" i="23"/>
  <c r="E35" i="23"/>
  <c r="F35" i="23"/>
  <c r="G35" i="23"/>
  <c r="H35" i="23"/>
  <c r="I35" i="23"/>
  <c r="J35" i="23"/>
  <c r="J35" i="14" s="1"/>
  <c r="K35" i="23"/>
  <c r="K35" i="14" s="1"/>
  <c r="L35" i="23"/>
  <c r="M36" i="23"/>
  <c r="M35" i="23" s="1"/>
  <c r="M35" i="14" s="1"/>
  <c r="M37" i="23"/>
  <c r="D38" i="23"/>
  <c r="E38" i="23"/>
  <c r="F38" i="23"/>
  <c r="F38" i="14" s="1"/>
  <c r="G38" i="23"/>
  <c r="G38" i="14" s="1"/>
  <c r="H38" i="23"/>
  <c r="I38" i="23"/>
  <c r="J38" i="23"/>
  <c r="K38" i="23"/>
  <c r="L38" i="23"/>
  <c r="M39" i="23"/>
  <c r="M40" i="23"/>
  <c r="M40" i="14" s="1"/>
  <c r="D41" i="23"/>
  <c r="E41" i="23"/>
  <c r="F41" i="23"/>
  <c r="G41" i="23"/>
  <c r="H41" i="23"/>
  <c r="I41" i="23"/>
  <c r="I44" i="23" s="1"/>
  <c r="I44" i="14" s="1"/>
  <c r="J41" i="23"/>
  <c r="K41" i="23"/>
  <c r="L41" i="23"/>
  <c r="M42" i="23"/>
  <c r="M41" i="23" s="1"/>
  <c r="M43" i="23"/>
  <c r="D47" i="23"/>
  <c r="E47" i="23"/>
  <c r="L47" i="23"/>
  <c r="D48" i="23"/>
  <c r="E48" i="23"/>
  <c r="F48" i="23"/>
  <c r="G48" i="23"/>
  <c r="H48" i="23"/>
  <c r="H47" i="23" s="1"/>
  <c r="H47" i="14" s="1"/>
  <c r="I48" i="23"/>
  <c r="I47" i="23" s="1"/>
  <c r="I47" i="14" s="1"/>
  <c r="J48" i="23"/>
  <c r="K48" i="23"/>
  <c r="L48" i="23"/>
  <c r="M49" i="23"/>
  <c r="M48" i="23" s="1"/>
  <c r="M48" i="14" s="1"/>
  <c r="M50" i="23"/>
  <c r="D51" i="23"/>
  <c r="E51" i="23"/>
  <c r="F51" i="23"/>
  <c r="F51" i="14" s="1"/>
  <c r="G51" i="23"/>
  <c r="G51" i="14" s="1"/>
  <c r="H51" i="23"/>
  <c r="I51" i="23"/>
  <c r="J51" i="23"/>
  <c r="K51" i="23"/>
  <c r="L51" i="23"/>
  <c r="M52" i="23"/>
  <c r="M53" i="23"/>
  <c r="D54" i="23"/>
  <c r="E54" i="23"/>
  <c r="F54" i="23"/>
  <c r="G54" i="23"/>
  <c r="H54" i="23"/>
  <c r="I54" i="23"/>
  <c r="J54" i="23"/>
  <c r="K54" i="23"/>
  <c r="L54" i="23"/>
  <c r="M55" i="23"/>
  <c r="M54" i="23" s="1"/>
  <c r="M54" i="14" s="1"/>
  <c r="M56" i="23"/>
  <c r="D57" i="23"/>
  <c r="E57" i="23"/>
  <c r="F57" i="23"/>
  <c r="F57" i="14" s="1"/>
  <c r="G57" i="23"/>
  <c r="G57" i="14" s="1"/>
  <c r="H57" i="23"/>
  <c r="I57" i="23"/>
  <c r="J57" i="23"/>
  <c r="K57" i="23"/>
  <c r="L57" i="23"/>
  <c r="M58" i="23"/>
  <c r="M59" i="23"/>
  <c r="M59" i="14" s="1"/>
  <c r="D60" i="23"/>
  <c r="E60" i="23"/>
  <c r="F60" i="23"/>
  <c r="G60" i="23"/>
  <c r="H60" i="23"/>
  <c r="H63" i="23" s="1"/>
  <c r="I60" i="23"/>
  <c r="J60" i="23"/>
  <c r="K60" i="23"/>
  <c r="L60" i="23"/>
  <c r="M61" i="23"/>
  <c r="M60" i="23" s="1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F29" i="14"/>
  <c r="G29" i="14"/>
  <c r="H29" i="14"/>
  <c r="I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D34" i="14"/>
  <c r="E34" i="14"/>
  <c r="F34" i="14"/>
  <c r="G34" i="14"/>
  <c r="H34" i="14"/>
  <c r="I34" i="14"/>
  <c r="J34" i="14"/>
  <c r="K34" i="14"/>
  <c r="L34" i="14"/>
  <c r="D35" i="14"/>
  <c r="E35" i="14"/>
  <c r="F35" i="14"/>
  <c r="G35" i="14"/>
  <c r="H35" i="14"/>
  <c r="I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E48" i="14"/>
  <c r="F48" i="14"/>
  <c r="G48" i="14"/>
  <c r="H48" i="14"/>
  <c r="I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H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D59" i="14"/>
  <c r="E59" i="14"/>
  <c r="F59" i="14"/>
  <c r="G59" i="14"/>
  <c r="H59" i="14"/>
  <c r="I59" i="14"/>
  <c r="J59" i="14"/>
  <c r="K59" i="14"/>
  <c r="L59" i="14"/>
  <c r="D60" i="14"/>
  <c r="E60" i="14"/>
  <c r="F60" i="14"/>
  <c r="G60" i="14"/>
  <c r="H60" i="14"/>
  <c r="I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H24" i="24"/>
  <c r="I24" i="24"/>
  <c r="J24" i="24"/>
  <c r="K24" i="24"/>
  <c r="K24" i="15" s="1"/>
  <c r="L24" i="24"/>
  <c r="D28" i="24"/>
  <c r="D44" i="24" s="1"/>
  <c r="D29" i="24"/>
  <c r="E29" i="24"/>
  <c r="F29" i="24"/>
  <c r="F28" i="24" s="1"/>
  <c r="F28" i="15" s="1"/>
  <c r="G29" i="24"/>
  <c r="G28" i="24" s="1"/>
  <c r="G28" i="15" s="1"/>
  <c r="H29" i="24"/>
  <c r="I29" i="24"/>
  <c r="J29" i="24"/>
  <c r="J28" i="24" s="1"/>
  <c r="K29" i="24"/>
  <c r="K28" i="24" s="1"/>
  <c r="L29" i="24"/>
  <c r="L30" i="24"/>
  <c r="L31" i="24"/>
  <c r="D32" i="24"/>
  <c r="E32" i="24"/>
  <c r="F32" i="24"/>
  <c r="G32" i="24"/>
  <c r="H32" i="24"/>
  <c r="H28" i="24" s="1"/>
  <c r="H28" i="15" s="1"/>
  <c r="I32" i="24"/>
  <c r="J32" i="24"/>
  <c r="K32" i="24"/>
  <c r="L33" i="24"/>
  <c r="L34" i="24"/>
  <c r="L32" i="24" s="1"/>
  <c r="D35" i="24"/>
  <c r="E35" i="24"/>
  <c r="E28" i="24" s="1"/>
  <c r="E28" i="15" s="1"/>
  <c r="F35" i="24"/>
  <c r="G35" i="24"/>
  <c r="H35" i="24"/>
  <c r="I35" i="24"/>
  <c r="J35" i="24"/>
  <c r="K35" i="24"/>
  <c r="L36" i="24"/>
  <c r="L35" i="24" s="1"/>
  <c r="L37" i="24"/>
  <c r="D38" i="24"/>
  <c r="E38" i="24"/>
  <c r="F38" i="24"/>
  <c r="G38" i="24"/>
  <c r="H38" i="24"/>
  <c r="I38" i="24"/>
  <c r="J38" i="24"/>
  <c r="K38" i="24"/>
  <c r="L39" i="24"/>
  <c r="L38" i="24" s="1"/>
  <c r="L40" i="24"/>
  <c r="D41" i="24"/>
  <c r="E41" i="24"/>
  <c r="F41" i="24"/>
  <c r="G41" i="24"/>
  <c r="H41" i="24"/>
  <c r="I41" i="24"/>
  <c r="J41" i="24"/>
  <c r="K41" i="24"/>
  <c r="L42" i="24"/>
  <c r="L43" i="24"/>
  <c r="D48" i="24"/>
  <c r="E48" i="24"/>
  <c r="F48" i="24"/>
  <c r="G48" i="24"/>
  <c r="H48" i="24"/>
  <c r="I48" i="24"/>
  <c r="J48" i="24"/>
  <c r="K48" i="24"/>
  <c r="L49" i="24"/>
  <c r="L48" i="24" s="1"/>
  <c r="L50" i="24"/>
  <c r="D51" i="24"/>
  <c r="E51" i="24"/>
  <c r="F51" i="24"/>
  <c r="F51" i="15" s="1"/>
  <c r="G51" i="24"/>
  <c r="G47" i="24" s="1"/>
  <c r="H51" i="24"/>
  <c r="I51" i="24"/>
  <c r="J51" i="24"/>
  <c r="K51" i="24"/>
  <c r="L52" i="24"/>
  <c r="L53" i="24"/>
  <c r="M53" i="25" s="1"/>
  <c r="D54" i="24"/>
  <c r="E54" i="24"/>
  <c r="E54" i="15" s="1"/>
  <c r="F54" i="24"/>
  <c r="G54" i="24"/>
  <c r="H54" i="24"/>
  <c r="I54" i="24"/>
  <c r="J54" i="24"/>
  <c r="K54" i="24"/>
  <c r="L54" i="24"/>
  <c r="L54" i="15" s="1"/>
  <c r="L55" i="24"/>
  <c r="L55" i="15" s="1"/>
  <c r="L56" i="24"/>
  <c r="D57" i="24"/>
  <c r="E57" i="24"/>
  <c r="F57" i="24"/>
  <c r="G57" i="24"/>
  <c r="H57" i="24"/>
  <c r="I57" i="24"/>
  <c r="J57" i="24"/>
  <c r="J57" i="15" s="1"/>
  <c r="K57" i="24"/>
  <c r="L58" i="24"/>
  <c r="L57" i="24" s="1"/>
  <c r="L59" i="24"/>
  <c r="D60" i="24"/>
  <c r="E60" i="24"/>
  <c r="F60" i="24"/>
  <c r="G60" i="24"/>
  <c r="H60" i="24"/>
  <c r="I60" i="24"/>
  <c r="J60" i="24"/>
  <c r="K60" i="24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G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J43" i="15"/>
  <c r="K43" i="15"/>
  <c r="L43" i="15"/>
  <c r="D44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G47" i="15"/>
  <c r="D48" i="15"/>
  <c r="E48" i="15"/>
  <c r="F48" i="15"/>
  <c r="G48" i="15"/>
  <c r="I48" i="15"/>
  <c r="J48" i="15"/>
  <c r="K48" i="15"/>
  <c r="L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F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H57" i="15"/>
  <c r="K57" i="15"/>
  <c r="L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 s="1"/>
  <c r="K14" i="25"/>
  <c r="K19" i="25"/>
  <c r="K20" i="25"/>
  <c r="K22" i="25"/>
  <c r="K23" i="25"/>
  <c r="K23" i="16" s="1"/>
  <c r="D24" i="25"/>
  <c r="E24" i="25"/>
  <c r="E24" i="16" s="1"/>
  <c r="F24" i="25"/>
  <c r="G24" i="25"/>
  <c r="H24" i="25"/>
  <c r="I24" i="25"/>
  <c r="J24" i="25"/>
  <c r="K24" i="25"/>
  <c r="L24" i="25"/>
  <c r="D29" i="25"/>
  <c r="E29" i="25"/>
  <c r="F29" i="25"/>
  <c r="G29" i="25"/>
  <c r="G28" i="25" s="1"/>
  <c r="G44" i="25" s="1"/>
  <c r="H29" i="25"/>
  <c r="I29" i="25"/>
  <c r="I28" i="25" s="1"/>
  <c r="I28" i="16" s="1"/>
  <c r="J29" i="25"/>
  <c r="K29" i="25"/>
  <c r="L29" i="25"/>
  <c r="K30" i="25"/>
  <c r="M30" i="25"/>
  <c r="K31" i="25"/>
  <c r="M31" i="25"/>
  <c r="D32" i="25"/>
  <c r="E32" i="25"/>
  <c r="E32" i="16" s="1"/>
  <c r="F32" i="25"/>
  <c r="F28" i="25" s="1"/>
  <c r="G32" i="25"/>
  <c r="H32" i="25"/>
  <c r="I32" i="25"/>
  <c r="J32" i="25"/>
  <c r="L32" i="25"/>
  <c r="K33" i="25"/>
  <c r="K34" i="25"/>
  <c r="M34" i="25"/>
  <c r="D35" i="25"/>
  <c r="E35" i="25"/>
  <c r="F35" i="25"/>
  <c r="G35" i="25"/>
  <c r="G35" i="16" s="1"/>
  <c r="H35" i="25"/>
  <c r="I35" i="25"/>
  <c r="J35" i="25"/>
  <c r="L35" i="25"/>
  <c r="K36" i="25"/>
  <c r="M36" i="25"/>
  <c r="M36" i="16" s="1"/>
  <c r="K37" i="25"/>
  <c r="D38" i="25"/>
  <c r="E38" i="25"/>
  <c r="F38" i="25"/>
  <c r="G38" i="25"/>
  <c r="H38" i="25"/>
  <c r="I38" i="25"/>
  <c r="I38" i="16" s="1"/>
  <c r="J38" i="25"/>
  <c r="J28" i="25" s="1"/>
  <c r="K38" i="25"/>
  <c r="L38" i="25"/>
  <c r="K39" i="25"/>
  <c r="M39" i="25"/>
  <c r="K40" i="25"/>
  <c r="M40" i="25"/>
  <c r="M40" i="16" s="1"/>
  <c r="D41" i="25"/>
  <c r="E41" i="25"/>
  <c r="F41" i="25"/>
  <c r="G41" i="25"/>
  <c r="H41" i="25"/>
  <c r="I41" i="25"/>
  <c r="J41" i="25"/>
  <c r="K41" i="25"/>
  <c r="L41" i="25"/>
  <c r="K42" i="25"/>
  <c r="K43" i="25"/>
  <c r="M43" i="25"/>
  <c r="F44" i="25"/>
  <c r="D47" i="25"/>
  <c r="D48" i="25"/>
  <c r="E48" i="25"/>
  <c r="F48" i="25"/>
  <c r="F47" i="25" s="1"/>
  <c r="G48" i="25"/>
  <c r="H48" i="25"/>
  <c r="I48" i="25"/>
  <c r="J48" i="25"/>
  <c r="K48" i="25"/>
  <c r="K48" i="16" s="1"/>
  <c r="L48" i="25"/>
  <c r="M48" i="25" s="1"/>
  <c r="M48" i="16" s="1"/>
  <c r="K49" i="25"/>
  <c r="M49" i="25"/>
  <c r="K50" i="25"/>
  <c r="M50" i="25" s="1"/>
  <c r="M50" i="16" s="1"/>
  <c r="D51" i="25"/>
  <c r="D51" i="16" s="1"/>
  <c r="E51" i="25"/>
  <c r="F51" i="25"/>
  <c r="G51" i="25"/>
  <c r="H51" i="25"/>
  <c r="I51" i="25"/>
  <c r="J51" i="25"/>
  <c r="L51" i="25"/>
  <c r="L51" i="16" s="1"/>
  <c r="K52" i="25"/>
  <c r="M52" i="25" s="1"/>
  <c r="M52" i="16" s="1"/>
  <c r="K53" i="25"/>
  <c r="D54" i="25"/>
  <c r="E54" i="25"/>
  <c r="F54" i="25"/>
  <c r="F54" i="16" s="1"/>
  <c r="G54" i="25"/>
  <c r="G54" i="16" s="1"/>
  <c r="H54" i="25"/>
  <c r="I54" i="25"/>
  <c r="J54" i="25"/>
  <c r="L54" i="25"/>
  <c r="K55" i="25"/>
  <c r="M55" i="25"/>
  <c r="K56" i="25"/>
  <c r="M56" i="25" s="1"/>
  <c r="M56" i="16" s="1"/>
  <c r="D57" i="25"/>
  <c r="E57" i="25"/>
  <c r="F57" i="25"/>
  <c r="G57" i="25"/>
  <c r="H57" i="25"/>
  <c r="H57" i="16" s="1"/>
  <c r="I57" i="25"/>
  <c r="I47" i="25" s="1"/>
  <c r="I63" i="25" s="1"/>
  <c r="J57" i="25"/>
  <c r="L57" i="25"/>
  <c r="K58" i="25"/>
  <c r="K57" i="25" s="1"/>
  <c r="K59" i="25"/>
  <c r="K59" i="16" s="1"/>
  <c r="D60" i="25"/>
  <c r="E60" i="25"/>
  <c r="F60" i="25"/>
  <c r="G60" i="25"/>
  <c r="H60" i="25"/>
  <c r="I60" i="25"/>
  <c r="J60" i="25"/>
  <c r="K60" i="25"/>
  <c r="L60" i="25"/>
  <c r="K61" i="25"/>
  <c r="M61" i="25"/>
  <c r="K62" i="25"/>
  <c r="M62" i="25" s="1"/>
  <c r="M62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L23" i="16"/>
  <c r="M23" i="16"/>
  <c r="D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F28" i="16"/>
  <c r="G28" i="16"/>
  <c r="M28" i="16"/>
  <c r="E29" i="16"/>
  <c r="F29" i="16"/>
  <c r="G29" i="16"/>
  <c r="H29" i="16"/>
  <c r="I29" i="16"/>
  <c r="J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M31" i="16"/>
  <c r="D32" i="16"/>
  <c r="F32" i="16"/>
  <c r="G32" i="16"/>
  <c r="H32" i="16"/>
  <c r="I32" i="16"/>
  <c r="J32" i="16"/>
  <c r="L32" i="16"/>
  <c r="D33" i="16"/>
  <c r="E33" i="16"/>
  <c r="F33" i="16"/>
  <c r="G33" i="16"/>
  <c r="H33" i="16"/>
  <c r="I33" i="16"/>
  <c r="J33" i="16"/>
  <c r="L33" i="16"/>
  <c r="D34" i="16"/>
  <c r="E34" i="16"/>
  <c r="F34" i="16"/>
  <c r="G34" i="16"/>
  <c r="H34" i="16"/>
  <c r="I34" i="16"/>
  <c r="J34" i="16"/>
  <c r="K34" i="16"/>
  <c r="L34" i="16"/>
  <c r="M34" i="16"/>
  <c r="D35" i="16"/>
  <c r="E35" i="16"/>
  <c r="F35" i="16"/>
  <c r="H35" i="16"/>
  <c r="I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L37" i="16"/>
  <c r="D38" i="16"/>
  <c r="E38" i="16"/>
  <c r="F38" i="16"/>
  <c r="G38" i="16"/>
  <c r="H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M43" i="16"/>
  <c r="F44" i="16"/>
  <c r="G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I47" i="16"/>
  <c r="M47" i="16"/>
  <c r="D48" i="16"/>
  <c r="E48" i="16"/>
  <c r="F48" i="16"/>
  <c r="G48" i="16"/>
  <c r="H48" i="16"/>
  <c r="I48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F51" i="16"/>
  <c r="G51" i="16"/>
  <c r="H51" i="16"/>
  <c r="I51" i="16"/>
  <c r="J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M53" i="16"/>
  <c r="D54" i="16"/>
  <c r="E54" i="16"/>
  <c r="H54" i="16"/>
  <c r="I54" i="16"/>
  <c r="J54" i="16"/>
  <c r="L54" i="16"/>
  <c r="D55" i="16"/>
  <c r="E55" i="16"/>
  <c r="F55" i="16"/>
  <c r="G55" i="16"/>
  <c r="H55" i="16"/>
  <c r="I55" i="16"/>
  <c r="J55" i="16"/>
  <c r="L55" i="16"/>
  <c r="M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G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L59" i="16"/>
  <c r="D60" i="16"/>
  <c r="E60" i="16"/>
  <c r="F60" i="16"/>
  <c r="G60" i="16"/>
  <c r="H60" i="16"/>
  <c r="I60" i="16"/>
  <c r="K60" i="16"/>
  <c r="L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I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K19" i="17" s="1"/>
  <c r="L24" i="26"/>
  <c r="M24" i="26"/>
  <c r="N24" i="26"/>
  <c r="O24" i="26"/>
  <c r="P24" i="26"/>
  <c r="Q24" i="26"/>
  <c r="R24" i="26"/>
  <c r="S24" i="26"/>
  <c r="S19" i="17" s="1"/>
  <c r="T24" i="26"/>
  <c r="U24" i="26"/>
  <c r="V24" i="26"/>
  <c r="W24" i="26"/>
  <c r="X24" i="26"/>
  <c r="Y24" i="26"/>
  <c r="Z24" i="26"/>
  <c r="AA24" i="26"/>
  <c r="AA19" i="17" s="1"/>
  <c r="AB24" i="26"/>
  <c r="AC24" i="26"/>
  <c r="AD24" i="26"/>
  <c r="AE24" i="26"/>
  <c r="AF24" i="26"/>
  <c r="AG24" i="26"/>
  <c r="AH24" i="26"/>
  <c r="AI24" i="26"/>
  <c r="AI19" i="17" s="1"/>
  <c r="AJ24" i="26"/>
  <c r="AK24" i="26"/>
  <c r="AL24" i="26"/>
  <c r="AM24" i="26"/>
  <c r="AN24" i="26"/>
  <c r="AO24" i="26"/>
  <c r="AP24" i="26"/>
  <c r="AQ24" i="26"/>
  <c r="AQ19" i="17" s="1"/>
  <c r="AR24" i="26"/>
  <c r="M28" i="26"/>
  <c r="Q28" i="26"/>
  <c r="Q23" i="17" s="1"/>
  <c r="AC28" i="26"/>
  <c r="AG28" i="26"/>
  <c r="AG23" i="17" s="1"/>
  <c r="D29" i="26"/>
  <c r="D28" i="26" s="1"/>
  <c r="E29" i="26"/>
  <c r="F29" i="26"/>
  <c r="G29" i="26"/>
  <c r="H29" i="26"/>
  <c r="I29" i="26"/>
  <c r="I28" i="26" s="1"/>
  <c r="I23" i="17" s="1"/>
  <c r="J29" i="26"/>
  <c r="K29" i="26"/>
  <c r="L29" i="26"/>
  <c r="L28" i="26" s="1"/>
  <c r="M29" i="26"/>
  <c r="N29" i="26"/>
  <c r="O29" i="26"/>
  <c r="P29" i="26"/>
  <c r="Q29" i="26"/>
  <c r="R29" i="26"/>
  <c r="S29" i="26"/>
  <c r="T29" i="26"/>
  <c r="T28" i="26" s="1"/>
  <c r="U29" i="26"/>
  <c r="V29" i="26"/>
  <c r="W29" i="26"/>
  <c r="X29" i="26"/>
  <c r="Y29" i="26"/>
  <c r="Y28" i="26" s="1"/>
  <c r="Y23" i="17" s="1"/>
  <c r="Z29" i="26"/>
  <c r="AA29" i="26"/>
  <c r="AB29" i="26"/>
  <c r="AB28" i="26" s="1"/>
  <c r="AC29" i="26"/>
  <c r="AD29" i="26"/>
  <c r="AE29" i="26"/>
  <c r="AF29" i="26"/>
  <c r="AG29" i="26"/>
  <c r="AH29" i="26"/>
  <c r="AI29" i="26"/>
  <c r="AJ29" i="26"/>
  <c r="AJ28" i="26" s="1"/>
  <c r="AK29" i="26"/>
  <c r="AL29" i="26"/>
  <c r="AM29" i="26"/>
  <c r="AN29" i="26"/>
  <c r="AO29" i="26"/>
  <c r="AO28" i="26" s="1"/>
  <c r="AO23" i="17" s="1"/>
  <c r="AP29" i="26"/>
  <c r="AQ29" i="26"/>
  <c r="AR29" i="26"/>
  <c r="AR28" i="26" s="1"/>
  <c r="D32" i="26"/>
  <c r="E32" i="26"/>
  <c r="F32" i="26"/>
  <c r="G32" i="26"/>
  <c r="H32" i="26"/>
  <c r="H28" i="26" s="1"/>
  <c r="H23" i="17" s="1"/>
  <c r="I32" i="26"/>
  <c r="J32" i="26"/>
  <c r="K32" i="26"/>
  <c r="L32" i="26"/>
  <c r="M32" i="26"/>
  <c r="N32" i="26"/>
  <c r="O32" i="26"/>
  <c r="P32" i="26"/>
  <c r="P28" i="26" s="1"/>
  <c r="P23" i="17" s="1"/>
  <c r="Q32" i="26"/>
  <c r="R32" i="26"/>
  <c r="S32" i="26"/>
  <c r="T32" i="26"/>
  <c r="U32" i="26"/>
  <c r="V32" i="26"/>
  <c r="W32" i="26"/>
  <c r="X32" i="26"/>
  <c r="X28" i="26" s="1"/>
  <c r="X23" i="17" s="1"/>
  <c r="Y32" i="26"/>
  <c r="Z32" i="26"/>
  <c r="AA32" i="26"/>
  <c r="AB32" i="26"/>
  <c r="AC32" i="26"/>
  <c r="AD32" i="26"/>
  <c r="AE32" i="26"/>
  <c r="AF32" i="26"/>
  <c r="AF28" i="26" s="1"/>
  <c r="AF23" i="17" s="1"/>
  <c r="AG32" i="26"/>
  <c r="AH32" i="26"/>
  <c r="AI32" i="26"/>
  <c r="AJ32" i="26"/>
  <c r="AK32" i="26"/>
  <c r="AL32" i="26"/>
  <c r="AM32" i="26"/>
  <c r="AN32" i="26"/>
  <c r="AN28" i="26" s="1"/>
  <c r="AN23" i="17" s="1"/>
  <c r="AO32" i="26"/>
  <c r="AP32" i="26"/>
  <c r="AQ32" i="26"/>
  <c r="AR32" i="26"/>
  <c r="D35" i="26"/>
  <c r="E35" i="26"/>
  <c r="E28" i="26" s="1"/>
  <c r="E23" i="17" s="1"/>
  <c r="F35" i="26"/>
  <c r="G35" i="26"/>
  <c r="H35" i="26"/>
  <c r="I35" i="26"/>
  <c r="J35" i="26"/>
  <c r="J28" i="26" s="1"/>
  <c r="K35" i="26"/>
  <c r="L35" i="26"/>
  <c r="M35" i="26"/>
  <c r="N35" i="26"/>
  <c r="O35" i="26"/>
  <c r="P35" i="26"/>
  <c r="Q35" i="26"/>
  <c r="R35" i="26"/>
  <c r="R28" i="26" s="1"/>
  <c r="S35" i="26"/>
  <c r="T35" i="26"/>
  <c r="U35" i="26"/>
  <c r="U28" i="26" s="1"/>
  <c r="U23" i="17" s="1"/>
  <c r="V35" i="26"/>
  <c r="W35" i="26"/>
  <c r="X35" i="26"/>
  <c r="Y35" i="26"/>
  <c r="Z35" i="26"/>
  <c r="Z28" i="26" s="1"/>
  <c r="AA35" i="26"/>
  <c r="AB35" i="26"/>
  <c r="AC35" i="26"/>
  <c r="AD35" i="26"/>
  <c r="AE35" i="26"/>
  <c r="AF35" i="26"/>
  <c r="AG35" i="26"/>
  <c r="AH35" i="26"/>
  <c r="AH28" i="26" s="1"/>
  <c r="AI35" i="26"/>
  <c r="AJ35" i="26"/>
  <c r="AK35" i="26"/>
  <c r="AK28" i="26" s="1"/>
  <c r="AK23" i="17" s="1"/>
  <c r="AL35" i="26"/>
  <c r="AM35" i="26"/>
  <c r="AN35" i="26"/>
  <c r="AO35" i="26"/>
  <c r="AP35" i="26"/>
  <c r="AP28" i="26" s="1"/>
  <c r="AQ35" i="26"/>
  <c r="AR35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E41" i="26"/>
  <c r="F41" i="26"/>
  <c r="G41" i="26"/>
  <c r="H41" i="26"/>
  <c r="I41" i="26"/>
  <c r="J41" i="26"/>
  <c r="K41" i="26"/>
  <c r="L41" i="26"/>
  <c r="L44" i="26" s="1"/>
  <c r="L39" i="17" s="1"/>
  <c r="M41" i="26"/>
  <c r="M44" i="26" s="1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B44" i="26" s="1"/>
  <c r="AB39" i="17" s="1"/>
  <c r="AC41" i="26"/>
  <c r="AC44" i="26" s="1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D44" i="26"/>
  <c r="T44" i="26"/>
  <c r="AJ44" i="26"/>
  <c r="AR44" i="26"/>
  <c r="AR39" i="17" s="1"/>
  <c r="AD47" i="26"/>
  <c r="AD42" i="17" s="1"/>
  <c r="D48" i="26"/>
  <c r="E48" i="26"/>
  <c r="F48" i="26"/>
  <c r="G48" i="26"/>
  <c r="H48" i="26"/>
  <c r="I48" i="26"/>
  <c r="J48" i="26"/>
  <c r="K48" i="26"/>
  <c r="L48" i="26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AD48" i="26"/>
  <c r="AE48" i="26"/>
  <c r="AF48" i="26"/>
  <c r="AG48" i="26"/>
  <c r="AH48" i="26"/>
  <c r="AI48" i="26"/>
  <c r="AJ48" i="26"/>
  <c r="AK48" i="26"/>
  <c r="AL48" i="26"/>
  <c r="AM48" i="26"/>
  <c r="AN48" i="26"/>
  <c r="AO48" i="26"/>
  <c r="AP48" i="26"/>
  <c r="AP43" i="17" s="1"/>
  <c r="AQ48" i="26"/>
  <c r="AR48" i="26"/>
  <c r="D51" i="26"/>
  <c r="E51" i="26"/>
  <c r="F51" i="26"/>
  <c r="G51" i="26"/>
  <c r="H51" i="26"/>
  <c r="I51" i="26"/>
  <c r="J51" i="26"/>
  <c r="K51" i="26"/>
  <c r="L51" i="26"/>
  <c r="M51" i="26"/>
  <c r="N51" i="26"/>
  <c r="O51" i="26"/>
  <c r="P51" i="26"/>
  <c r="Q51" i="26"/>
  <c r="Q46" i="17" s="1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AO46" i="17" s="1"/>
  <c r="AP51" i="26"/>
  <c r="AQ51" i="26"/>
  <c r="AR51" i="26"/>
  <c r="D54" i="26"/>
  <c r="E54" i="26"/>
  <c r="F54" i="26"/>
  <c r="F47" i="26" s="1"/>
  <c r="F42" i="17" s="1"/>
  <c r="G54" i="26"/>
  <c r="H54" i="26"/>
  <c r="H49" i="17" s="1"/>
  <c r="I54" i="26"/>
  <c r="J54" i="26"/>
  <c r="K54" i="26"/>
  <c r="K47" i="26" s="1"/>
  <c r="L54" i="26"/>
  <c r="M54" i="26"/>
  <c r="N54" i="26"/>
  <c r="N47" i="26" s="1"/>
  <c r="N42" i="17" s="1"/>
  <c r="O54" i="26"/>
  <c r="P54" i="26"/>
  <c r="P49" i="17" s="1"/>
  <c r="Q54" i="26"/>
  <c r="R54" i="26"/>
  <c r="S54" i="26"/>
  <c r="S47" i="26" s="1"/>
  <c r="T54" i="26"/>
  <c r="U54" i="26"/>
  <c r="V54" i="26"/>
  <c r="V47" i="26" s="1"/>
  <c r="V42" i="17" s="1"/>
  <c r="W54" i="26"/>
  <c r="X54" i="26"/>
  <c r="X49" i="17" s="1"/>
  <c r="Y54" i="26"/>
  <c r="Z54" i="26"/>
  <c r="AA54" i="26"/>
  <c r="AA47" i="26" s="1"/>
  <c r="AB54" i="26"/>
  <c r="AC54" i="26"/>
  <c r="AD54" i="26"/>
  <c r="AE54" i="26"/>
  <c r="AF54" i="26"/>
  <c r="AF49" i="17" s="1"/>
  <c r="AG54" i="26"/>
  <c r="AH54" i="26"/>
  <c r="AI54" i="26"/>
  <c r="AI47" i="26" s="1"/>
  <c r="AJ54" i="26"/>
  <c r="AK54" i="26"/>
  <c r="AL54" i="26"/>
  <c r="AL47" i="26" s="1"/>
  <c r="AL42" i="17" s="1"/>
  <c r="AM54" i="26"/>
  <c r="AN54" i="26"/>
  <c r="AN49" i="17" s="1"/>
  <c r="AO54" i="26"/>
  <c r="AP54" i="26"/>
  <c r="AQ54" i="26"/>
  <c r="AQ47" i="26" s="1"/>
  <c r="AQ42" i="17" s="1"/>
  <c r="AR54" i="26"/>
  <c r="D57" i="26"/>
  <c r="E57" i="26"/>
  <c r="F57" i="26"/>
  <c r="G57" i="26"/>
  <c r="G52" i="17" s="1"/>
  <c r="H57" i="26"/>
  <c r="I57" i="26"/>
  <c r="J57" i="26"/>
  <c r="K57" i="26"/>
  <c r="L57" i="26"/>
  <c r="M57" i="26"/>
  <c r="N57" i="26"/>
  <c r="O57" i="26"/>
  <c r="O52" i="17" s="1"/>
  <c r="P57" i="26"/>
  <c r="Q57" i="26"/>
  <c r="R57" i="26"/>
  <c r="S57" i="26"/>
  <c r="T57" i="26"/>
  <c r="U57" i="26"/>
  <c r="V57" i="26"/>
  <c r="W57" i="26"/>
  <c r="W52" i="17" s="1"/>
  <c r="X57" i="26"/>
  <c r="Y57" i="26"/>
  <c r="Z57" i="26"/>
  <c r="AA57" i="26"/>
  <c r="AB57" i="26"/>
  <c r="AC57" i="26"/>
  <c r="AD57" i="26"/>
  <c r="AE57" i="26"/>
  <c r="AE52" i="17" s="1"/>
  <c r="AF57" i="26"/>
  <c r="AG57" i="26"/>
  <c r="AH57" i="26"/>
  <c r="AI57" i="26"/>
  <c r="AJ57" i="26"/>
  <c r="AK57" i="26"/>
  <c r="AL57" i="26"/>
  <c r="AM57" i="26"/>
  <c r="AM52" i="17" s="1"/>
  <c r="AN57" i="26"/>
  <c r="AO57" i="26"/>
  <c r="AP57" i="26"/>
  <c r="AQ57" i="26"/>
  <c r="AR57" i="26"/>
  <c r="D60" i="26"/>
  <c r="E60" i="26"/>
  <c r="F60" i="26"/>
  <c r="F63" i="26" s="1"/>
  <c r="G60" i="26"/>
  <c r="H60" i="26"/>
  <c r="I60" i="26"/>
  <c r="J60" i="26"/>
  <c r="K60" i="26"/>
  <c r="L60" i="26"/>
  <c r="M60" i="26"/>
  <c r="N60" i="26"/>
  <c r="N63" i="26" s="1"/>
  <c r="O60" i="26"/>
  <c r="P60" i="26"/>
  <c r="Q60" i="26"/>
  <c r="R60" i="26"/>
  <c r="S60" i="26"/>
  <c r="T60" i="26"/>
  <c r="U60" i="26"/>
  <c r="V60" i="26"/>
  <c r="V63" i="26" s="1"/>
  <c r="V58" i="17" s="1"/>
  <c r="W60" i="26"/>
  <c r="X60" i="26"/>
  <c r="Y60" i="26"/>
  <c r="Z60" i="26"/>
  <c r="AA60" i="26"/>
  <c r="AB60" i="26"/>
  <c r="AC60" i="26"/>
  <c r="AD60" i="26"/>
  <c r="AD63" i="26" s="1"/>
  <c r="AD58" i="17" s="1"/>
  <c r="AE60" i="26"/>
  <c r="AF60" i="26"/>
  <c r="AG60" i="26"/>
  <c r="AH60" i="26"/>
  <c r="AI60" i="26"/>
  <c r="AJ60" i="26"/>
  <c r="AK60" i="26"/>
  <c r="AL60" i="26"/>
  <c r="AL63" i="26" s="1"/>
  <c r="AM60" i="26"/>
  <c r="AN60" i="26"/>
  <c r="AO60" i="26"/>
  <c r="AP60" i="26"/>
  <c r="AQ60" i="26"/>
  <c r="AR60" i="26"/>
  <c r="AQ63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L19" i="17"/>
  <c r="M19" i="17"/>
  <c r="N19" i="17"/>
  <c r="O19" i="17"/>
  <c r="P19" i="17"/>
  <c r="Q19" i="17"/>
  <c r="R19" i="17"/>
  <c r="T19" i="17"/>
  <c r="U19" i="17"/>
  <c r="V19" i="17"/>
  <c r="W19" i="17"/>
  <c r="X19" i="17"/>
  <c r="Y19" i="17"/>
  <c r="Z19" i="17"/>
  <c r="AB19" i="17"/>
  <c r="AC19" i="17"/>
  <c r="AD19" i="17"/>
  <c r="AE19" i="17"/>
  <c r="AF19" i="17"/>
  <c r="AG19" i="17"/>
  <c r="AH19" i="17"/>
  <c r="AJ19" i="17"/>
  <c r="AK19" i="17"/>
  <c r="AL19" i="17"/>
  <c r="AM19" i="17"/>
  <c r="AN19" i="17"/>
  <c r="AO19" i="17"/>
  <c r="AP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L23" i="17"/>
  <c r="M23" i="17"/>
  <c r="T23" i="17"/>
  <c r="AB23" i="17"/>
  <c r="AC23" i="17"/>
  <c r="AJ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M39" i="17"/>
  <c r="T39" i="17"/>
  <c r="AC39" i="17"/>
  <c r="AJ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K43" i="17"/>
  <c r="L43" i="17"/>
  <c r="M43" i="17"/>
  <c r="N43" i="17"/>
  <c r="O43" i="17"/>
  <c r="P43" i="17"/>
  <c r="Q43" i="17"/>
  <c r="S43" i="17"/>
  <c r="T43" i="17"/>
  <c r="U43" i="17"/>
  <c r="V43" i="17"/>
  <c r="W43" i="17"/>
  <c r="X43" i="17"/>
  <c r="Y43" i="17"/>
  <c r="AA43" i="17"/>
  <c r="AB43" i="17"/>
  <c r="AC43" i="17"/>
  <c r="AD43" i="17"/>
  <c r="AE43" i="17"/>
  <c r="AF43" i="17"/>
  <c r="AG43" i="17"/>
  <c r="AI43" i="17"/>
  <c r="AJ43" i="17"/>
  <c r="AK43" i="17"/>
  <c r="AL43" i="17"/>
  <c r="AM43" i="17"/>
  <c r="AN43" i="17"/>
  <c r="AO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J46" i="17"/>
  <c r="K46" i="17"/>
  <c r="L46" i="17"/>
  <c r="M46" i="17"/>
  <c r="N46" i="17"/>
  <c r="O46" i="17"/>
  <c r="P46" i="17"/>
  <c r="R46" i="17"/>
  <c r="S46" i="17"/>
  <c r="T46" i="17"/>
  <c r="U46" i="17"/>
  <c r="V46" i="17"/>
  <c r="W46" i="17"/>
  <c r="X46" i="17"/>
  <c r="Z46" i="17"/>
  <c r="AA46" i="17"/>
  <c r="AB46" i="17"/>
  <c r="AC46" i="17"/>
  <c r="AD46" i="17"/>
  <c r="AE46" i="17"/>
  <c r="AF46" i="17"/>
  <c r="AH46" i="17"/>
  <c r="AI46" i="17"/>
  <c r="AJ46" i="17"/>
  <c r="AK46" i="17"/>
  <c r="AL46" i="17"/>
  <c r="AM46" i="17"/>
  <c r="AN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I49" i="17"/>
  <c r="J49" i="17"/>
  <c r="K49" i="17"/>
  <c r="L49" i="17"/>
  <c r="M49" i="17"/>
  <c r="N49" i="17"/>
  <c r="O49" i="17"/>
  <c r="Q49" i="17"/>
  <c r="R49" i="17"/>
  <c r="S49" i="17"/>
  <c r="T49" i="17"/>
  <c r="U49" i="17"/>
  <c r="V49" i="17"/>
  <c r="W49" i="17"/>
  <c r="Y49" i="17"/>
  <c r="Z49" i="17"/>
  <c r="AA49" i="17"/>
  <c r="AB49" i="17"/>
  <c r="AC49" i="17"/>
  <c r="AD49" i="17"/>
  <c r="AE49" i="17"/>
  <c r="AG49" i="17"/>
  <c r="AH49" i="17"/>
  <c r="AI49" i="17"/>
  <c r="AJ49" i="17"/>
  <c r="AK49" i="17"/>
  <c r="AL49" i="17"/>
  <c r="AM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H52" i="17"/>
  <c r="I52" i="17"/>
  <c r="J52" i="17"/>
  <c r="K52" i="17"/>
  <c r="L52" i="17"/>
  <c r="M52" i="17"/>
  <c r="N52" i="17"/>
  <c r="P52" i="17"/>
  <c r="Q52" i="17"/>
  <c r="R52" i="17"/>
  <c r="S52" i="17"/>
  <c r="T52" i="17"/>
  <c r="U52" i="17"/>
  <c r="V52" i="17"/>
  <c r="X52" i="17"/>
  <c r="Y52" i="17"/>
  <c r="Z52" i="17"/>
  <c r="AA52" i="17"/>
  <c r="AB52" i="17"/>
  <c r="AC52" i="17"/>
  <c r="AD52" i="17"/>
  <c r="AF52" i="17"/>
  <c r="AG52" i="17"/>
  <c r="AH52" i="17"/>
  <c r="AI52" i="17"/>
  <c r="AJ52" i="17"/>
  <c r="AK52" i="17"/>
  <c r="AL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AQ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H47" i="26" l="1"/>
  <c r="AH42" i="17" s="1"/>
  <c r="AH43" i="17"/>
  <c r="AO47" i="26"/>
  <c r="AO42" i="17" s="1"/>
  <c r="Q47" i="26"/>
  <c r="Q42" i="17" s="1"/>
  <c r="Q55" i="13"/>
  <c r="Q71" i="22"/>
  <c r="Q71" i="13" s="1"/>
  <c r="D63" i="26"/>
  <c r="AM47" i="26"/>
  <c r="AE47" i="26"/>
  <c r="W47" i="26"/>
  <c r="O47" i="26"/>
  <c r="G47" i="26"/>
  <c r="M29" i="25"/>
  <c r="M29" i="16" s="1"/>
  <c r="L29" i="16"/>
  <c r="L28" i="25"/>
  <c r="L28" i="16" s="1"/>
  <c r="D29" i="16"/>
  <c r="D28" i="25"/>
  <c r="D28" i="16" s="1"/>
  <c r="I47" i="26"/>
  <c r="I46" i="17"/>
  <c r="Z43" i="17"/>
  <c r="Z47" i="26"/>
  <c r="Z42" i="17" s="1"/>
  <c r="K41" i="16"/>
  <c r="AL58" i="17"/>
  <c r="AN44" i="26"/>
  <c r="AN39" i="17" s="1"/>
  <c r="AP44" i="26"/>
  <c r="AP39" i="17" s="1"/>
  <c r="AP23" i="17"/>
  <c r="AH44" i="26"/>
  <c r="AH39" i="17" s="1"/>
  <c r="AH23" i="17"/>
  <c r="Z44" i="26"/>
  <c r="Z39" i="17" s="1"/>
  <c r="Z23" i="17"/>
  <c r="R44" i="26"/>
  <c r="R39" i="17" s="1"/>
  <c r="R23" i="17"/>
  <c r="J44" i="26"/>
  <c r="J39" i="17" s="1"/>
  <c r="J23" i="17"/>
  <c r="AG47" i="26"/>
  <c r="AG46" i="17"/>
  <c r="R47" i="26"/>
  <c r="R42" i="17" s="1"/>
  <c r="R43" i="17"/>
  <c r="Q63" i="26"/>
  <c r="AI63" i="26"/>
  <c r="AI42" i="17"/>
  <c r="AA63" i="26"/>
  <c r="AA42" i="17"/>
  <c r="S63" i="26"/>
  <c r="S42" i="17"/>
  <c r="K42" i="17"/>
  <c r="K63" i="26"/>
  <c r="D47" i="16"/>
  <c r="D63" i="25"/>
  <c r="L41" i="24"/>
  <c r="M42" i="25"/>
  <c r="M42" i="16" s="1"/>
  <c r="L42" i="15"/>
  <c r="Y47" i="26"/>
  <c r="Y42" i="17" s="1"/>
  <c r="Y46" i="17"/>
  <c r="N58" i="17"/>
  <c r="J43" i="17"/>
  <c r="J47" i="26"/>
  <c r="J42" i="17" s="1"/>
  <c r="F58" i="17"/>
  <c r="AP47" i="26"/>
  <c r="AP42" i="17" s="1"/>
  <c r="E47" i="25"/>
  <c r="E51" i="16"/>
  <c r="G63" i="24"/>
  <c r="G60" i="15"/>
  <c r="I57" i="15"/>
  <c r="I47" i="24"/>
  <c r="D54" i="15"/>
  <c r="D47" i="24"/>
  <c r="H47" i="24"/>
  <c r="H48" i="15"/>
  <c r="AO44" i="26"/>
  <c r="AO39" i="17" s="1"/>
  <c r="AG44" i="26"/>
  <c r="AG39" i="17" s="1"/>
  <c r="Y44" i="26"/>
  <c r="Y39" i="17" s="1"/>
  <c r="Q44" i="26"/>
  <c r="Q39" i="17" s="1"/>
  <c r="I44" i="26"/>
  <c r="I39" i="17" s="1"/>
  <c r="M59" i="25"/>
  <c r="M59" i="16" s="1"/>
  <c r="H47" i="25"/>
  <c r="H47" i="16" s="1"/>
  <c r="K29" i="16"/>
  <c r="F60" i="15"/>
  <c r="D44" i="23"/>
  <c r="D44" i="14" s="1"/>
  <c r="D28" i="14"/>
  <c r="AN47" i="26"/>
  <c r="AF47" i="26"/>
  <c r="X47" i="26"/>
  <c r="P47" i="26"/>
  <c r="H47" i="26"/>
  <c r="AF44" i="26"/>
  <c r="AF39" i="17" s="1"/>
  <c r="X44" i="26"/>
  <c r="X39" i="17" s="1"/>
  <c r="P44" i="26"/>
  <c r="P39" i="17" s="1"/>
  <c r="H44" i="26"/>
  <c r="H39" i="17" s="1"/>
  <c r="J60" i="16"/>
  <c r="G47" i="25"/>
  <c r="G47" i="16" s="1"/>
  <c r="I44" i="25"/>
  <c r="I44" i="16" s="1"/>
  <c r="K32" i="25"/>
  <c r="K33" i="16"/>
  <c r="M33" i="25"/>
  <c r="M33" i="16" s="1"/>
  <c r="E28" i="25"/>
  <c r="L60" i="24"/>
  <c r="M60" i="25" s="1"/>
  <c r="M60" i="16" s="1"/>
  <c r="L62" i="15"/>
  <c r="K44" i="24"/>
  <c r="K44" i="15" s="1"/>
  <c r="K28" i="15"/>
  <c r="M32" i="23"/>
  <c r="M32" i="14" s="1"/>
  <c r="M33" i="14"/>
  <c r="AQ28" i="26"/>
  <c r="AI28" i="26"/>
  <c r="AA28" i="26"/>
  <c r="S28" i="26"/>
  <c r="K28" i="26"/>
  <c r="K57" i="16"/>
  <c r="F47" i="16"/>
  <c r="F63" i="25"/>
  <c r="H44" i="25"/>
  <c r="H44" i="16" s="1"/>
  <c r="J44" i="24"/>
  <c r="J44" i="15" s="1"/>
  <c r="J28" i="15"/>
  <c r="K44" i="23"/>
  <c r="K44" i="14" s="1"/>
  <c r="K41" i="14"/>
  <c r="G28" i="23"/>
  <c r="AP63" i="26"/>
  <c r="AH63" i="26"/>
  <c r="Z63" i="26"/>
  <c r="J63" i="26"/>
  <c r="H63" i="25"/>
  <c r="H28" i="25"/>
  <c r="H28" i="16" s="1"/>
  <c r="L28" i="24"/>
  <c r="L28" i="15" s="1"/>
  <c r="L35" i="15"/>
  <c r="K48" i="14"/>
  <c r="K47" i="23"/>
  <c r="K47" i="14" s="1"/>
  <c r="AK47" i="26"/>
  <c r="AC47" i="26"/>
  <c r="AC42" i="17" s="1"/>
  <c r="U47" i="26"/>
  <c r="M47" i="26"/>
  <c r="E47" i="26"/>
  <c r="AK44" i="26"/>
  <c r="AK39" i="17" s="1"/>
  <c r="U44" i="26"/>
  <c r="U39" i="17" s="1"/>
  <c r="E44" i="26"/>
  <c r="E39" i="17" s="1"/>
  <c r="M38" i="25"/>
  <c r="M38" i="16" s="1"/>
  <c r="K37" i="16"/>
  <c r="M37" i="25"/>
  <c r="M37" i="16" s="1"/>
  <c r="K47" i="24"/>
  <c r="J48" i="14"/>
  <c r="J47" i="23"/>
  <c r="J47" i="14" s="1"/>
  <c r="L47" i="14"/>
  <c r="L63" i="23"/>
  <c r="M28" i="23"/>
  <c r="M28" i="14" s="1"/>
  <c r="AR47" i="26"/>
  <c r="AR42" i="17" s="1"/>
  <c r="AJ47" i="26"/>
  <c r="AJ42" i="17" s="1"/>
  <c r="AB47" i="26"/>
  <c r="AB42" i="17" s="1"/>
  <c r="T47" i="26"/>
  <c r="T42" i="17" s="1"/>
  <c r="L47" i="26"/>
  <c r="L42" i="17" s="1"/>
  <c r="D47" i="26"/>
  <c r="D42" i="17" s="1"/>
  <c r="I65" i="25"/>
  <c r="K55" i="16"/>
  <c r="K54" i="25"/>
  <c r="K54" i="16" s="1"/>
  <c r="L47" i="25"/>
  <c r="J28" i="16"/>
  <c r="J44" i="25"/>
  <c r="J44" i="16" s="1"/>
  <c r="AL28" i="26"/>
  <c r="AD28" i="26"/>
  <c r="V28" i="26"/>
  <c r="N28" i="26"/>
  <c r="F28" i="26"/>
  <c r="AM28" i="26"/>
  <c r="AE28" i="26"/>
  <c r="W28" i="26"/>
  <c r="O28" i="26"/>
  <c r="G28" i="26"/>
  <c r="M54" i="25"/>
  <c r="M54" i="16" s="1"/>
  <c r="J48" i="16"/>
  <c r="J47" i="25"/>
  <c r="J47" i="16" s="1"/>
  <c r="D44" i="25"/>
  <c r="D44" i="16" s="1"/>
  <c r="K35" i="25"/>
  <c r="K28" i="25" s="1"/>
  <c r="E44" i="24"/>
  <c r="E44" i="15" s="1"/>
  <c r="I71" i="22"/>
  <c r="I71" i="13" s="1"/>
  <c r="I55" i="13"/>
  <c r="J47" i="24"/>
  <c r="E44" i="23"/>
  <c r="E44" i="14" s="1"/>
  <c r="E28" i="14"/>
  <c r="M58" i="25"/>
  <c r="M58" i="16" s="1"/>
  <c r="K51" i="25"/>
  <c r="K51" i="16" s="1"/>
  <c r="L51" i="24"/>
  <c r="L51" i="15" s="1"/>
  <c r="F47" i="24"/>
  <c r="F47" i="15" s="1"/>
  <c r="M60" i="14"/>
  <c r="E47" i="14"/>
  <c r="E63" i="23"/>
  <c r="J44" i="23"/>
  <c r="J44" i="14" s="1"/>
  <c r="J41" i="14"/>
  <c r="M39" i="14"/>
  <c r="M38" i="23"/>
  <c r="M38" i="14" s="1"/>
  <c r="F28" i="23"/>
  <c r="E47" i="24"/>
  <c r="E47" i="15" s="1"/>
  <c r="M51" i="23"/>
  <c r="M52" i="14"/>
  <c r="D47" i="14"/>
  <c r="D63" i="23"/>
  <c r="E13" i="13"/>
  <c r="AO29" i="22"/>
  <c r="AO29" i="13" s="1"/>
  <c r="AO26" i="13"/>
  <c r="AG29" i="22"/>
  <c r="AG29" i="13" s="1"/>
  <c r="AG26" i="13"/>
  <c r="Y29" i="22"/>
  <c r="Y29" i="13" s="1"/>
  <c r="Y26" i="13"/>
  <c r="Q29" i="22"/>
  <c r="Q29" i="13" s="1"/>
  <c r="Q26" i="13"/>
  <c r="I29" i="22"/>
  <c r="I29" i="13" s="1"/>
  <c r="I26" i="13"/>
  <c r="AB13" i="22"/>
  <c r="AB13" i="13" s="1"/>
  <c r="AB17" i="13"/>
  <c r="T13" i="22"/>
  <c r="T13" i="13" s="1"/>
  <c r="T17" i="13"/>
  <c r="AK14" i="13"/>
  <c r="AK13" i="22"/>
  <c r="AC13" i="22"/>
  <c r="AC14" i="13"/>
  <c r="U14" i="13"/>
  <c r="U13" i="22"/>
  <c r="M13" i="22"/>
  <c r="M14" i="13"/>
  <c r="H44" i="24"/>
  <c r="H44" i="15" s="1"/>
  <c r="K63" i="23"/>
  <c r="K60" i="14"/>
  <c r="G47" i="23"/>
  <c r="H44" i="23"/>
  <c r="H44" i="14" s="1"/>
  <c r="AP71" i="22"/>
  <c r="AP71" i="13" s="1"/>
  <c r="AP68" i="13"/>
  <c r="AH71" i="22"/>
  <c r="AH71" i="13" s="1"/>
  <c r="AH68" i="13"/>
  <c r="Z71" i="22"/>
  <c r="Z71" i="13" s="1"/>
  <c r="Z68" i="13"/>
  <c r="R71" i="22"/>
  <c r="R71" i="13" s="1"/>
  <c r="R68" i="13"/>
  <c r="J71" i="22"/>
  <c r="J71" i="13" s="1"/>
  <c r="J68" i="13"/>
  <c r="AK55" i="22"/>
  <c r="AK55" i="13" s="1"/>
  <c r="AK59" i="13"/>
  <c r="AC55" i="22"/>
  <c r="AC55" i="13" s="1"/>
  <c r="AC59" i="13"/>
  <c r="U55" i="22"/>
  <c r="U55" i="13" s="1"/>
  <c r="U59" i="13"/>
  <c r="M55" i="22"/>
  <c r="M55" i="13" s="1"/>
  <c r="M59" i="13"/>
  <c r="E55" i="22"/>
  <c r="E55" i="13" s="1"/>
  <c r="E59" i="13"/>
  <c r="AL55" i="22"/>
  <c r="AL56" i="13"/>
  <c r="AD55" i="22"/>
  <c r="AD56" i="13"/>
  <c r="V55" i="22"/>
  <c r="V56" i="13"/>
  <c r="N55" i="22"/>
  <c r="N56" i="13"/>
  <c r="F55" i="22"/>
  <c r="F56" i="13"/>
  <c r="AC32" i="22"/>
  <c r="G44" i="24"/>
  <c r="G44" i="15" s="1"/>
  <c r="I28" i="24"/>
  <c r="H63" i="14"/>
  <c r="M29" i="14"/>
  <c r="J63" i="23"/>
  <c r="J60" i="14"/>
  <c r="M58" i="14"/>
  <c r="M57" i="23"/>
  <c r="M57" i="14" s="1"/>
  <c r="F47" i="23"/>
  <c r="K28" i="23"/>
  <c r="K28" i="14" s="1"/>
  <c r="K29" i="14"/>
  <c r="AR45" i="13"/>
  <c r="AJ45" i="13"/>
  <c r="AB45" i="13"/>
  <c r="T45" i="13"/>
  <c r="L48" i="22"/>
  <c r="L48" i="13" s="1"/>
  <c r="L45" i="13"/>
  <c r="D45" i="13"/>
  <c r="V39" i="13"/>
  <c r="V32" i="22"/>
  <c r="G36" i="13"/>
  <c r="G32" i="22"/>
  <c r="G32" i="13" s="1"/>
  <c r="AN33" i="13"/>
  <c r="AN32" i="22"/>
  <c r="AF32" i="22"/>
  <c r="AF33" i="13"/>
  <c r="X32" i="22"/>
  <c r="X33" i="13"/>
  <c r="P32" i="22"/>
  <c r="P33" i="13"/>
  <c r="H32" i="22"/>
  <c r="H33" i="13"/>
  <c r="F44" i="24"/>
  <c r="F44" i="15" s="1"/>
  <c r="I63" i="23"/>
  <c r="J28" i="23"/>
  <c r="J28" i="14" s="1"/>
  <c r="J29" i="14"/>
  <c r="L44" i="23"/>
  <c r="L44" i="14" s="1"/>
  <c r="L28" i="14"/>
  <c r="AL32" i="22"/>
  <c r="AP32" i="22"/>
  <c r="AH32" i="22"/>
  <c r="G71" i="21"/>
  <c r="G71" i="12" s="1"/>
  <c r="G55" i="12"/>
  <c r="J55" i="11"/>
  <c r="J71" i="20"/>
  <c r="J71" i="11" s="1"/>
  <c r="E32" i="11"/>
  <c r="E48" i="20"/>
  <c r="E48" i="11" s="1"/>
  <c r="E29" i="20"/>
  <c r="E29" i="11" s="1"/>
  <c r="E13" i="11"/>
  <c r="AR55" i="22"/>
  <c r="AJ55" i="22"/>
  <c r="AJ55" i="13" s="1"/>
  <c r="AB55" i="22"/>
  <c r="T55" i="22"/>
  <c r="T55" i="13" s="1"/>
  <c r="L55" i="22"/>
  <c r="D55" i="22"/>
  <c r="D55" i="13" s="1"/>
  <c r="AM32" i="22"/>
  <c r="AM32" i="13" s="1"/>
  <c r="AE32" i="22"/>
  <c r="AE32" i="13" s="1"/>
  <c r="W32" i="22"/>
  <c r="W32" i="13" s="1"/>
  <c r="O32" i="22"/>
  <c r="O32" i="13" s="1"/>
  <c r="AF29" i="22"/>
  <c r="AF29" i="13" s="1"/>
  <c r="AR13" i="22"/>
  <c r="AR13" i="13" s="1"/>
  <c r="AJ13" i="22"/>
  <c r="AJ13" i="13" s="1"/>
  <c r="L13" i="22"/>
  <c r="L13" i="13" s="1"/>
  <c r="D13" i="22"/>
  <c r="D13" i="13" s="1"/>
  <c r="G55" i="11"/>
  <c r="G71" i="20"/>
  <c r="G71" i="11" s="1"/>
  <c r="F29" i="20"/>
  <c r="F29" i="11" s="1"/>
  <c r="F13" i="11"/>
  <c r="J29" i="20"/>
  <c r="J29" i="11" s="1"/>
  <c r="J13" i="11"/>
  <c r="I71" i="19"/>
  <c r="I71" i="10" s="1"/>
  <c r="I55" i="10"/>
  <c r="M32" i="19"/>
  <c r="M32" i="10" s="1"/>
  <c r="M33" i="10"/>
  <c r="E32" i="10"/>
  <c r="E48" i="19"/>
  <c r="E48" i="10" s="1"/>
  <c r="K29" i="19"/>
  <c r="K29" i="10" s="1"/>
  <c r="K13" i="10"/>
  <c r="M13" i="19"/>
  <c r="M13" i="10" s="1"/>
  <c r="M14" i="10"/>
  <c r="F29" i="19"/>
  <c r="F29" i="10" s="1"/>
  <c r="F13" i="10"/>
  <c r="AM71" i="22"/>
  <c r="AM71" i="13" s="1"/>
  <c r="AE71" i="22"/>
  <c r="AE71" i="13" s="1"/>
  <c r="W71" i="22"/>
  <c r="W71" i="13" s="1"/>
  <c r="O71" i="22"/>
  <c r="O71" i="13" s="1"/>
  <c r="G71" i="22"/>
  <c r="G71" i="13" s="1"/>
  <c r="AQ55" i="22"/>
  <c r="AI55" i="22"/>
  <c r="AA55" i="22"/>
  <c r="S55" i="22"/>
  <c r="K55" i="22"/>
  <c r="AD32" i="22"/>
  <c r="N32" i="22"/>
  <c r="F32" i="22"/>
  <c r="R32" i="22"/>
  <c r="AO48" i="22"/>
  <c r="AO48" i="13" s="1"/>
  <c r="AO45" i="13"/>
  <c r="AG48" i="22"/>
  <c r="AG48" i="13" s="1"/>
  <c r="AG45" i="13"/>
  <c r="Y48" i="22"/>
  <c r="Y48" i="13" s="1"/>
  <c r="Y45" i="13"/>
  <c r="Q48" i="22"/>
  <c r="Q48" i="13" s="1"/>
  <c r="Q45" i="13"/>
  <c r="I48" i="22"/>
  <c r="I48" i="13" s="1"/>
  <c r="I45" i="13"/>
  <c r="J42" i="13"/>
  <c r="J32" i="22"/>
  <c r="AR32" i="22"/>
  <c r="AR32" i="13" s="1"/>
  <c r="AJ32" i="22"/>
  <c r="AJ32" i="13" s="1"/>
  <c r="T32" i="22"/>
  <c r="T32" i="13" s="1"/>
  <c r="AK32" i="22"/>
  <c r="AK33" i="13"/>
  <c r="U33" i="13"/>
  <c r="U32" i="22"/>
  <c r="M32" i="22"/>
  <c r="M33" i="13"/>
  <c r="E32" i="22"/>
  <c r="E33" i="13"/>
  <c r="AP13" i="22"/>
  <c r="AH13" i="22"/>
  <c r="Z13" i="22"/>
  <c r="R13" i="22"/>
  <c r="J13" i="22"/>
  <c r="AK71" i="22"/>
  <c r="AK71" i="13" s="1"/>
  <c r="AC71" i="22"/>
  <c r="AC71" i="13" s="1"/>
  <c r="U71" i="22"/>
  <c r="U71" i="13" s="1"/>
  <c r="M71" i="22"/>
  <c r="M71" i="13" s="1"/>
  <c r="E71" i="22"/>
  <c r="E71" i="13" s="1"/>
  <c r="AB32" i="22"/>
  <c r="AB32" i="13" s="1"/>
  <c r="D32" i="22"/>
  <c r="D32" i="13" s="1"/>
  <c r="AN55" i="22"/>
  <c r="AN55" i="13" s="1"/>
  <c r="AF55" i="22"/>
  <c r="AF55" i="13" s="1"/>
  <c r="X55" i="22"/>
  <c r="X55" i="13" s="1"/>
  <c r="P55" i="22"/>
  <c r="P55" i="13" s="1"/>
  <c r="AM48" i="22"/>
  <c r="AM48" i="13" s="1"/>
  <c r="AE48" i="22"/>
  <c r="AE48" i="13" s="1"/>
  <c r="O48" i="22"/>
  <c r="O48" i="13" s="1"/>
  <c r="G48" i="22"/>
  <c r="G48" i="13" s="1"/>
  <c r="Z32" i="22"/>
  <c r="AQ32" i="22"/>
  <c r="AI32" i="22"/>
  <c r="AI32" i="13" s="1"/>
  <c r="M33" i="21"/>
  <c r="M33" i="12" s="1"/>
  <c r="E29" i="21"/>
  <c r="E29" i="12" s="1"/>
  <c r="E13" i="12"/>
  <c r="J48" i="20"/>
  <c r="J48" i="11" s="1"/>
  <c r="J32" i="11"/>
  <c r="L13" i="20"/>
  <c r="L13" i="11" s="1"/>
  <c r="L14" i="11"/>
  <c r="K71" i="19"/>
  <c r="K71" i="10" s="1"/>
  <c r="K55" i="10"/>
  <c r="AQ13" i="22"/>
  <c r="AQ13" i="13" s="1"/>
  <c r="AI13" i="22"/>
  <c r="AA13" i="22"/>
  <c r="S13" i="22"/>
  <c r="K13" i="22"/>
  <c r="M68" i="12"/>
  <c r="M56" i="21"/>
  <c r="M56" i="12" s="1"/>
  <c r="M57" i="12"/>
  <c r="E55" i="12"/>
  <c r="E71" i="21"/>
  <c r="E71" i="12" s="1"/>
  <c r="K33" i="12"/>
  <c r="K32" i="21"/>
  <c r="D32" i="12"/>
  <c r="D48" i="21"/>
  <c r="D48" i="12" s="1"/>
  <c r="L29" i="21"/>
  <c r="L29" i="12" s="1"/>
  <c r="L13" i="12"/>
  <c r="D29" i="21"/>
  <c r="D29" i="12" s="1"/>
  <c r="D13" i="12"/>
  <c r="H29" i="21"/>
  <c r="H29" i="12" s="1"/>
  <c r="H13" i="12"/>
  <c r="G48" i="20"/>
  <c r="G48" i="11" s="1"/>
  <c r="L71" i="19"/>
  <c r="L71" i="10" s="1"/>
  <c r="D71" i="19"/>
  <c r="J71" i="19"/>
  <c r="J71" i="10" s="1"/>
  <c r="J55" i="10"/>
  <c r="K32" i="10"/>
  <c r="K48" i="19"/>
  <c r="K48" i="10" s="1"/>
  <c r="F48" i="19"/>
  <c r="F48" i="10" s="1"/>
  <c r="F32" i="10"/>
  <c r="M59" i="21"/>
  <c r="M59" i="12" s="1"/>
  <c r="M61" i="12"/>
  <c r="K55" i="21"/>
  <c r="K71" i="21" s="1"/>
  <c r="K71" i="12" s="1"/>
  <c r="M45" i="21"/>
  <c r="E48" i="21"/>
  <c r="E48" i="12" s="1"/>
  <c r="H29" i="20"/>
  <c r="H29" i="11" s="1"/>
  <c r="K29" i="20"/>
  <c r="K29" i="11" s="1"/>
  <c r="K13" i="11"/>
  <c r="H48" i="19"/>
  <c r="H48" i="10" s="1"/>
  <c r="L32" i="10"/>
  <c r="L48" i="19"/>
  <c r="L48" i="10" s="1"/>
  <c r="D32" i="10"/>
  <c r="D48" i="19"/>
  <c r="E29" i="19"/>
  <c r="E29" i="10" s="1"/>
  <c r="E13" i="10"/>
  <c r="AA32" i="22"/>
  <c r="S32" i="22"/>
  <c r="S32" i="13" s="1"/>
  <c r="K32" i="22"/>
  <c r="K32" i="13" s="1"/>
  <c r="AR29" i="22"/>
  <c r="AR29" i="13" s="1"/>
  <c r="AJ29" i="22"/>
  <c r="AJ29" i="13" s="1"/>
  <c r="T29" i="22"/>
  <c r="T29" i="13" s="1"/>
  <c r="L29" i="22"/>
  <c r="L29" i="13" s="1"/>
  <c r="D29" i="22"/>
  <c r="D29" i="13" s="1"/>
  <c r="AN13" i="22"/>
  <c r="AF13" i="22"/>
  <c r="AF13" i="13" s="1"/>
  <c r="X13" i="22"/>
  <c r="X13" i="13" s="1"/>
  <c r="P13" i="22"/>
  <c r="H13" i="22"/>
  <c r="K45" i="12"/>
  <c r="K48" i="21"/>
  <c r="K48" i="12" s="1"/>
  <c r="F48" i="21"/>
  <c r="F48" i="12" s="1"/>
  <c r="F32" i="12"/>
  <c r="M26" i="21"/>
  <c r="M27" i="12"/>
  <c r="M14" i="21"/>
  <c r="M14" i="12" s="1"/>
  <c r="M15" i="12"/>
  <c r="L45" i="11"/>
  <c r="D30" i="10"/>
  <c r="F30" i="10" s="1"/>
  <c r="G48" i="19"/>
  <c r="G48" i="10" s="1"/>
  <c r="H29" i="19"/>
  <c r="H29" i="10" s="1"/>
  <c r="L29" i="19"/>
  <c r="L29" i="10" s="1"/>
  <c r="L13" i="10"/>
  <c r="D29" i="19"/>
  <c r="D13" i="10"/>
  <c r="AM13" i="22"/>
  <c r="AE13" i="22"/>
  <c r="W13" i="22"/>
  <c r="W13" i="13" s="1"/>
  <c r="O13" i="22"/>
  <c r="O13" i="13" s="1"/>
  <c r="G13" i="22"/>
  <c r="L68" i="11"/>
  <c r="D71" i="20"/>
  <c r="D71" i="11" s="1"/>
  <c r="L56" i="11"/>
  <c r="L55" i="20"/>
  <c r="L55" i="11" s="1"/>
  <c r="L32" i="20"/>
  <c r="L32" i="11" s="1"/>
  <c r="D32" i="11"/>
  <c r="D48" i="20"/>
  <c r="D48" i="11" s="1"/>
  <c r="G29" i="19"/>
  <c r="G29" i="10" s="1"/>
  <c r="M69" i="12"/>
  <c r="H71" i="21"/>
  <c r="H71" i="12" s="1"/>
  <c r="H55" i="12"/>
  <c r="J48" i="21"/>
  <c r="J48" i="12" s="1"/>
  <c r="G48" i="21"/>
  <c r="G48" i="12" s="1"/>
  <c r="G32" i="12"/>
  <c r="M19" i="12"/>
  <c r="M17" i="21"/>
  <c r="M17" i="12" s="1"/>
  <c r="G29" i="21"/>
  <c r="G29" i="12" s="1"/>
  <c r="G13" i="12"/>
  <c r="K13" i="21"/>
  <c r="K13" i="12" s="1"/>
  <c r="L26" i="11"/>
  <c r="L29" i="20"/>
  <c r="L29" i="11" s="1"/>
  <c r="M55" i="19"/>
  <c r="M55" i="10" s="1"/>
  <c r="M40" i="21"/>
  <c r="H55" i="19"/>
  <c r="M43" i="21"/>
  <c r="K28" i="16" l="1"/>
  <c r="K44" i="25"/>
  <c r="K44" i="16" s="1"/>
  <c r="S71" i="22"/>
  <c r="S71" i="13" s="1"/>
  <c r="S55" i="13"/>
  <c r="AB71" i="22"/>
  <c r="AB71" i="13" s="1"/>
  <c r="AB55" i="13"/>
  <c r="N44" i="26"/>
  <c r="N23" i="17"/>
  <c r="AE13" i="13"/>
  <c r="AE29" i="22"/>
  <c r="AE29" i="13" s="1"/>
  <c r="AA32" i="13"/>
  <c r="AA48" i="22"/>
  <c r="AA48" i="13" s="1"/>
  <c r="AP29" i="22"/>
  <c r="AP29" i="13" s="1"/>
  <c r="AP13" i="13"/>
  <c r="AK48" i="22"/>
  <c r="AK48" i="13" s="1"/>
  <c r="AK32" i="13"/>
  <c r="O29" i="22"/>
  <c r="O29" i="13" s="1"/>
  <c r="AA71" i="22"/>
  <c r="AA71" i="13" s="1"/>
  <c r="AA55" i="13"/>
  <c r="AP32" i="13"/>
  <c r="AP48" i="22"/>
  <c r="AP48" i="13" s="1"/>
  <c r="X32" i="13"/>
  <c r="X48" i="22"/>
  <c r="X48" i="13" s="1"/>
  <c r="AB48" i="22"/>
  <c r="AB48" i="13" s="1"/>
  <c r="AC48" i="22"/>
  <c r="AC48" i="13" s="1"/>
  <c r="AC32" i="13"/>
  <c r="AD55" i="13"/>
  <c r="AD71" i="22"/>
  <c r="AD71" i="13" s="1"/>
  <c r="G47" i="14"/>
  <c r="G63" i="23"/>
  <c r="D71" i="22"/>
  <c r="D71" i="13" s="1"/>
  <c r="E63" i="14"/>
  <c r="E65" i="23"/>
  <c r="V44" i="26"/>
  <c r="V23" i="17"/>
  <c r="I65" i="16"/>
  <c r="I69" i="25"/>
  <c r="I69" i="16" s="1"/>
  <c r="L63" i="14"/>
  <c r="L65" i="23"/>
  <c r="G63" i="25"/>
  <c r="AK63" i="26"/>
  <c r="AK42" i="17"/>
  <c r="J58" i="17"/>
  <c r="J65" i="26"/>
  <c r="S44" i="26"/>
  <c r="S39" i="17" s="1"/>
  <c r="S23" i="17"/>
  <c r="J63" i="25"/>
  <c r="X63" i="26"/>
  <c r="X42" i="17"/>
  <c r="D63" i="16"/>
  <c r="D65" i="25"/>
  <c r="L63" i="26"/>
  <c r="AH29" i="22"/>
  <c r="AH29" i="13" s="1"/>
  <c r="AH13" i="13"/>
  <c r="F47" i="14"/>
  <c r="F63" i="23"/>
  <c r="K44" i="26"/>
  <c r="K39" i="17" s="1"/>
  <c r="K23" i="17"/>
  <c r="W29" i="22"/>
  <c r="W29" i="13" s="1"/>
  <c r="AI71" i="22"/>
  <c r="AI71" i="13" s="1"/>
  <c r="AI55" i="13"/>
  <c r="AR71" i="22"/>
  <c r="AR71" i="13" s="1"/>
  <c r="AR55" i="13"/>
  <c r="AL48" i="22"/>
  <c r="AL48" i="13" s="1"/>
  <c r="AL32" i="13"/>
  <c r="I65" i="23"/>
  <c r="I63" i="14"/>
  <c r="AC29" i="22"/>
  <c r="AC29" i="13" s="1"/>
  <c r="AC13" i="13"/>
  <c r="T71" i="22"/>
  <c r="T71" i="13" s="1"/>
  <c r="K35" i="16"/>
  <c r="M35" i="25"/>
  <c r="M35" i="16" s="1"/>
  <c r="G44" i="26"/>
  <c r="G39" i="17" s="1"/>
  <c r="G23" i="17"/>
  <c r="AD44" i="26"/>
  <c r="AD23" i="17"/>
  <c r="R63" i="26"/>
  <c r="AA44" i="26"/>
  <c r="AA39" i="17" s="1"/>
  <c r="AA23" i="17"/>
  <c r="L60" i="15"/>
  <c r="AF63" i="26"/>
  <c r="AF42" i="17"/>
  <c r="G65" i="24"/>
  <c r="G63" i="15"/>
  <c r="AI58" i="17"/>
  <c r="AG42" i="17"/>
  <c r="AG63" i="26"/>
  <c r="T63" i="26"/>
  <c r="D71" i="10"/>
  <c r="P63" i="26"/>
  <c r="P42" i="17"/>
  <c r="L41" i="15"/>
  <c r="L44" i="24"/>
  <c r="L44" i="15" s="1"/>
  <c r="AA58" i="17"/>
  <c r="AQ32" i="13"/>
  <c r="AQ48" i="22"/>
  <c r="AQ48" i="13" s="1"/>
  <c r="E48" i="22"/>
  <c r="E48" i="13" s="1"/>
  <c r="E32" i="13"/>
  <c r="R48" i="22"/>
  <c r="R48" i="13" s="1"/>
  <c r="R32" i="13"/>
  <c r="AQ71" i="22"/>
  <c r="AQ71" i="13" s="1"/>
  <c r="AQ55" i="13"/>
  <c r="P71" i="22"/>
  <c r="P71" i="13" s="1"/>
  <c r="K48" i="22"/>
  <c r="K48" i="13" s="1"/>
  <c r="AF32" i="13"/>
  <c r="AF48" i="22"/>
  <c r="AF48" i="13" s="1"/>
  <c r="D48" i="22"/>
  <c r="D48" i="13" s="1"/>
  <c r="AJ48" i="22"/>
  <c r="AJ48" i="13" s="1"/>
  <c r="F71" i="22"/>
  <c r="F71" i="13" s="1"/>
  <c r="F55" i="13"/>
  <c r="AL71" i="22"/>
  <c r="AL71" i="13" s="1"/>
  <c r="AL55" i="13"/>
  <c r="K63" i="14"/>
  <c r="K65" i="23"/>
  <c r="AK29" i="22"/>
  <c r="AK29" i="13" s="1"/>
  <c r="AK13" i="13"/>
  <c r="AJ71" i="22"/>
  <c r="AJ71" i="13" s="1"/>
  <c r="O23" i="17"/>
  <c r="O44" i="26"/>
  <c r="O39" i="17" s="1"/>
  <c r="AL44" i="26"/>
  <c r="AL23" i="17"/>
  <c r="Z58" i="17"/>
  <c r="Z65" i="26"/>
  <c r="AI44" i="26"/>
  <c r="AI39" i="17" s="1"/>
  <c r="AI23" i="17"/>
  <c r="E28" i="16"/>
  <c r="E44" i="25"/>
  <c r="E44" i="16" s="1"/>
  <c r="AN63" i="26"/>
  <c r="AN42" i="17"/>
  <c r="M51" i="25"/>
  <c r="M51" i="16" s="1"/>
  <c r="K58" i="17"/>
  <c r="K65" i="26"/>
  <c r="Q65" i="26"/>
  <c r="Q58" i="17"/>
  <c r="G63" i="26"/>
  <c r="G42" i="17"/>
  <c r="AB63" i="26"/>
  <c r="H65" i="25"/>
  <c r="H63" i="16"/>
  <c r="M43" i="12"/>
  <c r="M42" i="21"/>
  <c r="M42" i="12" s="1"/>
  <c r="L48" i="20"/>
  <c r="L48" i="11" s="1"/>
  <c r="H71" i="19"/>
  <c r="H71" i="10" s="1"/>
  <c r="H55" i="10"/>
  <c r="D29" i="10"/>
  <c r="M29" i="19"/>
  <c r="M29" i="10" s="1"/>
  <c r="H29" i="22"/>
  <c r="H29" i="13" s="1"/>
  <c r="H13" i="13"/>
  <c r="AB29" i="22"/>
  <c r="AB29" i="13" s="1"/>
  <c r="D48" i="10"/>
  <c r="M48" i="19"/>
  <c r="M48" i="10" s="1"/>
  <c r="K32" i="12"/>
  <c r="M32" i="21"/>
  <c r="M32" i="12" s="1"/>
  <c r="K29" i="22"/>
  <c r="K29" i="13" s="1"/>
  <c r="K13" i="13"/>
  <c r="Z32" i="13"/>
  <c r="Z48" i="22"/>
  <c r="Z48" i="13" s="1"/>
  <c r="F48" i="22"/>
  <c r="F48" i="13" s="1"/>
  <c r="F32" i="13"/>
  <c r="X71" i="22"/>
  <c r="X71" i="13" s="1"/>
  <c r="S48" i="22"/>
  <c r="S48" i="13" s="1"/>
  <c r="AN32" i="13"/>
  <c r="AN48" i="22"/>
  <c r="AN48" i="13" s="1"/>
  <c r="J65" i="23"/>
  <c r="J63" i="14"/>
  <c r="D63" i="14"/>
  <c r="D65" i="23"/>
  <c r="F28" i="14"/>
  <c r="F44" i="23"/>
  <c r="F44" i="14" s="1"/>
  <c r="M44" i="23"/>
  <c r="M44" i="14" s="1"/>
  <c r="M41" i="25"/>
  <c r="M41" i="16" s="1"/>
  <c r="W44" i="26"/>
  <c r="W39" i="17" s="1"/>
  <c r="W23" i="17"/>
  <c r="AH58" i="17"/>
  <c r="AH65" i="26"/>
  <c r="F65" i="25"/>
  <c r="F63" i="16"/>
  <c r="AQ44" i="26"/>
  <c r="AQ23" i="17"/>
  <c r="H63" i="24"/>
  <c r="H47" i="15"/>
  <c r="E47" i="16"/>
  <c r="E63" i="25"/>
  <c r="Y63" i="26"/>
  <c r="I42" i="17"/>
  <c r="I63" i="26"/>
  <c r="O42" i="17"/>
  <c r="O63" i="26"/>
  <c r="AJ63" i="26"/>
  <c r="AC63" i="26"/>
  <c r="AH48" i="22"/>
  <c r="AH48" i="13" s="1"/>
  <c r="AH32" i="13"/>
  <c r="AM13" i="13"/>
  <c r="AM29" i="22"/>
  <c r="AM29" i="13" s="1"/>
  <c r="M40" i="12"/>
  <c r="M39" i="21"/>
  <c r="M39" i="12" s="1"/>
  <c r="L71" i="20"/>
  <c r="L71" i="11" s="1"/>
  <c r="P29" i="22"/>
  <c r="P29" i="13" s="1"/>
  <c r="P13" i="13"/>
  <c r="M45" i="12"/>
  <c r="M48" i="21"/>
  <c r="M48" i="12" s="1"/>
  <c r="S29" i="22"/>
  <c r="S29" i="13" s="1"/>
  <c r="S13" i="13"/>
  <c r="J13" i="13"/>
  <c r="J29" i="22"/>
  <c r="J29" i="13" s="1"/>
  <c r="M48" i="22"/>
  <c r="M48" i="13" s="1"/>
  <c r="M32" i="13"/>
  <c r="J32" i="13"/>
  <c r="J48" i="22"/>
  <c r="J48" i="13" s="1"/>
  <c r="N48" i="22"/>
  <c r="N48" i="13" s="1"/>
  <c r="N32" i="13"/>
  <c r="AF71" i="22"/>
  <c r="AF71" i="13" s="1"/>
  <c r="AI48" i="22"/>
  <c r="AI48" i="13" s="1"/>
  <c r="H32" i="13"/>
  <c r="H48" i="22"/>
  <c r="H48" i="13" s="1"/>
  <c r="AR48" i="22"/>
  <c r="AR48" i="13" s="1"/>
  <c r="N55" i="13"/>
  <c r="N71" i="22"/>
  <c r="N71" i="13" s="1"/>
  <c r="H65" i="23"/>
  <c r="L44" i="25"/>
  <c r="AE23" i="17"/>
  <c r="AE44" i="26"/>
  <c r="AE39" i="17" s="1"/>
  <c r="K63" i="24"/>
  <c r="K47" i="15"/>
  <c r="E42" i="17"/>
  <c r="E63" i="26"/>
  <c r="AP58" i="17"/>
  <c r="AP65" i="26"/>
  <c r="D47" i="15"/>
  <c r="D63" i="24"/>
  <c r="AO63" i="26"/>
  <c r="W63" i="26"/>
  <c r="W42" i="17"/>
  <c r="AR63" i="26"/>
  <c r="AN29" i="22"/>
  <c r="AN29" i="13" s="1"/>
  <c r="AN13" i="13"/>
  <c r="V48" i="22"/>
  <c r="V48" i="13" s="1"/>
  <c r="V32" i="13"/>
  <c r="D65" i="26"/>
  <c r="D58" i="17"/>
  <c r="K29" i="21"/>
  <c r="K29" i="12" s="1"/>
  <c r="K55" i="12"/>
  <c r="M55" i="21"/>
  <c r="AA13" i="13"/>
  <c r="AA29" i="22"/>
  <c r="AA29" i="13" s="1"/>
  <c r="R29" i="22"/>
  <c r="R29" i="13" s="1"/>
  <c r="R13" i="13"/>
  <c r="U48" i="22"/>
  <c r="U48" i="13" s="1"/>
  <c r="U32" i="13"/>
  <c r="AD48" i="22"/>
  <c r="AD48" i="13" s="1"/>
  <c r="AD32" i="13"/>
  <c r="L55" i="13"/>
  <c r="L71" i="22"/>
  <c r="L71" i="13" s="1"/>
  <c r="AN71" i="22"/>
  <c r="AN71" i="13" s="1"/>
  <c r="M29" i="22"/>
  <c r="M29" i="13" s="1"/>
  <c r="M13" i="13"/>
  <c r="J63" i="24"/>
  <c r="J47" i="15"/>
  <c r="K47" i="25"/>
  <c r="AM44" i="26"/>
  <c r="AM39" i="17" s="1"/>
  <c r="AM23" i="17"/>
  <c r="L47" i="16"/>
  <c r="L63" i="25"/>
  <c r="M42" i="17"/>
  <c r="M63" i="26"/>
  <c r="L47" i="24"/>
  <c r="L47" i="15" s="1"/>
  <c r="G28" i="14"/>
  <c r="G44" i="23"/>
  <c r="G44" i="14" s="1"/>
  <c r="K32" i="16"/>
  <c r="M32" i="25"/>
  <c r="M32" i="16" s="1"/>
  <c r="S65" i="26"/>
  <c r="S58" i="17"/>
  <c r="AE63" i="26"/>
  <c r="AE42" i="17"/>
  <c r="G13" i="13"/>
  <c r="G29" i="22"/>
  <c r="G29" i="13" s="1"/>
  <c r="M26" i="12"/>
  <c r="M13" i="21"/>
  <c r="M13" i="12" s="1"/>
  <c r="AI29" i="22"/>
  <c r="AI29" i="13" s="1"/>
  <c r="AI13" i="13"/>
  <c r="W48" i="22"/>
  <c r="W48" i="13" s="1"/>
  <c r="Z29" i="22"/>
  <c r="Z29" i="13" s="1"/>
  <c r="Z13" i="13"/>
  <c r="K71" i="22"/>
  <c r="K71" i="13" s="1"/>
  <c r="K55" i="13"/>
  <c r="X29" i="22"/>
  <c r="X29" i="13" s="1"/>
  <c r="AQ29" i="22"/>
  <c r="AQ29" i="13" s="1"/>
  <c r="P48" i="22"/>
  <c r="P48" i="13" s="1"/>
  <c r="P32" i="13"/>
  <c r="T48" i="22"/>
  <c r="T48" i="13" s="1"/>
  <c r="I44" i="24"/>
  <c r="I44" i="15" s="1"/>
  <c r="I28" i="15"/>
  <c r="V71" i="22"/>
  <c r="V71" i="13" s="1"/>
  <c r="V55" i="13"/>
  <c r="U13" i="13"/>
  <c r="U29" i="22"/>
  <c r="U29" i="13" s="1"/>
  <c r="M51" i="14"/>
  <c r="M47" i="23"/>
  <c r="E63" i="24"/>
  <c r="F44" i="26"/>
  <c r="F23" i="17"/>
  <c r="U63" i="26"/>
  <c r="U42" i="17"/>
  <c r="M57" i="25"/>
  <c r="M57" i="16" s="1"/>
  <c r="H63" i="26"/>
  <c r="H42" i="17"/>
  <c r="F63" i="24"/>
  <c r="I63" i="24"/>
  <c r="I47" i="15"/>
  <c r="AM63" i="26"/>
  <c r="AM42" i="17"/>
  <c r="F63" i="15" l="1"/>
  <c r="F65" i="24"/>
  <c r="E65" i="24"/>
  <c r="E63" i="15"/>
  <c r="AP60" i="17"/>
  <c r="AP67" i="26"/>
  <c r="AP62" i="17" s="1"/>
  <c r="L44" i="16"/>
  <c r="M44" i="25"/>
  <c r="M44" i="16" s="1"/>
  <c r="O65" i="26"/>
  <c r="O58" i="17"/>
  <c r="H65" i="24"/>
  <c r="H63" i="15"/>
  <c r="J65" i="14"/>
  <c r="J67" i="23"/>
  <c r="J67" i="14" s="1"/>
  <c r="K60" i="17"/>
  <c r="K67" i="26"/>
  <c r="K62" i="17" s="1"/>
  <c r="L63" i="24"/>
  <c r="F63" i="14"/>
  <c r="F65" i="23"/>
  <c r="X65" i="26"/>
  <c r="X58" i="17"/>
  <c r="G65" i="25"/>
  <c r="G63" i="16"/>
  <c r="H65" i="14"/>
  <c r="H67" i="23"/>
  <c r="H67" i="14" s="1"/>
  <c r="L67" i="23"/>
  <c r="L67" i="14" s="1"/>
  <c r="L65" i="14"/>
  <c r="AR58" i="17"/>
  <c r="AR65" i="26"/>
  <c r="E65" i="26"/>
  <c r="E58" i="17"/>
  <c r="I65" i="26"/>
  <c r="I58" i="17"/>
  <c r="AQ39" i="17"/>
  <c r="AQ65" i="26"/>
  <c r="H65" i="16"/>
  <c r="H69" i="25"/>
  <c r="H69" i="16" s="1"/>
  <c r="K65" i="14"/>
  <c r="K67" i="23"/>
  <c r="K67" i="14" s="1"/>
  <c r="AI65" i="26"/>
  <c r="G65" i="23"/>
  <c r="G63" i="14"/>
  <c r="M55" i="12"/>
  <c r="M71" i="21"/>
  <c r="M71" i="12" s="1"/>
  <c r="AE65" i="26"/>
  <c r="AE58" i="17"/>
  <c r="M65" i="26"/>
  <c r="M58" i="17"/>
  <c r="J65" i="24"/>
  <c r="J63" i="15"/>
  <c r="AB58" i="17"/>
  <c r="AB65" i="26"/>
  <c r="P65" i="26"/>
  <c r="P58" i="17"/>
  <c r="R58" i="17"/>
  <c r="R65" i="26"/>
  <c r="M47" i="14"/>
  <c r="M63" i="23"/>
  <c r="W65" i="26"/>
  <c r="W58" i="17"/>
  <c r="Y65" i="26"/>
  <c r="Y58" i="17"/>
  <c r="F69" i="25"/>
  <c r="F69" i="16" s="1"/>
  <c r="F65" i="16"/>
  <c r="AN65" i="26"/>
  <c r="AN58" i="17"/>
  <c r="AL39" i="17"/>
  <c r="AL65" i="26"/>
  <c r="M71" i="19"/>
  <c r="M71" i="10" s="1"/>
  <c r="G67" i="24"/>
  <c r="G67" i="15" s="1"/>
  <c r="G65" i="15"/>
  <c r="L65" i="26"/>
  <c r="L58" i="17"/>
  <c r="J60" i="17"/>
  <c r="J67" i="26"/>
  <c r="J62" i="17" s="1"/>
  <c r="J63" i="16"/>
  <c r="J65" i="25"/>
  <c r="S60" i="17"/>
  <c r="S67" i="26"/>
  <c r="S62" i="17" s="1"/>
  <c r="L63" i="16"/>
  <c r="L65" i="25"/>
  <c r="D60" i="17"/>
  <c r="D67" i="26"/>
  <c r="D62" i="17" s="1"/>
  <c r="AO58" i="17"/>
  <c r="AO65" i="26"/>
  <c r="K65" i="24"/>
  <c r="K63" i="15"/>
  <c r="E65" i="25"/>
  <c r="E63" i="16"/>
  <c r="AH60" i="17"/>
  <c r="AH67" i="26"/>
  <c r="AH62" i="17" s="1"/>
  <c r="D67" i="23"/>
  <c r="D67" i="14" s="1"/>
  <c r="D65" i="14"/>
  <c r="G65" i="26"/>
  <c r="G58" i="17"/>
  <c r="AD39" i="17"/>
  <c r="AD65" i="26"/>
  <c r="D69" i="25"/>
  <c r="D69" i="16" s="1"/>
  <c r="D65" i="16"/>
  <c r="K47" i="16"/>
  <c r="K63" i="25"/>
  <c r="Z60" i="17"/>
  <c r="Z67" i="26"/>
  <c r="Z62" i="17" s="1"/>
  <c r="N39" i="17"/>
  <c r="N65" i="26"/>
  <c r="AM65" i="26"/>
  <c r="AM58" i="17"/>
  <c r="M29" i="21"/>
  <c r="M29" i="12" s="1"/>
  <c r="D65" i="24"/>
  <c r="D63" i="15"/>
  <c r="AC58" i="17"/>
  <c r="AC65" i="26"/>
  <c r="T58" i="17"/>
  <c r="T65" i="26"/>
  <c r="AF65" i="26"/>
  <c r="AF58" i="17"/>
  <c r="I65" i="14"/>
  <c r="I67" i="23"/>
  <c r="I67" i="14" s="1"/>
  <c r="V39" i="17"/>
  <c r="V65" i="26"/>
  <c r="H65" i="26"/>
  <c r="H58" i="17"/>
  <c r="U65" i="26"/>
  <c r="U58" i="17"/>
  <c r="I63" i="15"/>
  <c r="I65" i="24"/>
  <c r="F39" i="17"/>
  <c r="F65" i="26"/>
  <c r="AJ58" i="17"/>
  <c r="AJ65" i="26"/>
  <c r="Q67" i="26"/>
  <c r="Q62" i="17" s="1"/>
  <c r="Q60" i="17"/>
  <c r="AA65" i="26"/>
  <c r="AG58" i="17"/>
  <c r="AG65" i="26"/>
  <c r="AK58" i="17"/>
  <c r="AK65" i="26"/>
  <c r="E67" i="23"/>
  <c r="E67" i="14" s="1"/>
  <c r="E65" i="14"/>
  <c r="L67" i="26" l="1"/>
  <c r="L62" i="17" s="1"/>
  <c r="L60" i="17"/>
  <c r="R60" i="17"/>
  <c r="R67" i="26"/>
  <c r="R62" i="17" s="1"/>
  <c r="AI60" i="17"/>
  <c r="AI67" i="26"/>
  <c r="AI62" i="17" s="1"/>
  <c r="I67" i="26"/>
  <c r="I62" i="17" s="1"/>
  <c r="I60" i="17"/>
  <c r="G60" i="17"/>
  <c r="G67" i="26"/>
  <c r="G62" i="17" s="1"/>
  <c r="K67" i="24"/>
  <c r="K67" i="15" s="1"/>
  <c r="K65" i="15"/>
  <c r="M67" i="26"/>
  <c r="M62" i="17" s="1"/>
  <c r="M60" i="17"/>
  <c r="AO67" i="26"/>
  <c r="AO62" i="17" s="1"/>
  <c r="AO60" i="17"/>
  <c r="E67" i="26"/>
  <c r="E62" i="17" s="1"/>
  <c r="E60" i="17"/>
  <c r="G65" i="16"/>
  <c r="G69" i="25"/>
  <c r="G69" i="16" s="1"/>
  <c r="J65" i="16"/>
  <c r="J69" i="25"/>
  <c r="J69" i="16" s="1"/>
  <c r="Y67" i="26"/>
  <c r="Y62" i="17" s="1"/>
  <c r="Y60" i="17"/>
  <c r="P60" i="17"/>
  <c r="P67" i="26"/>
  <c r="P62" i="17" s="1"/>
  <c r="AE60" i="17"/>
  <c r="AE67" i="26"/>
  <c r="AE62" i="17" s="1"/>
  <c r="AR60" i="17"/>
  <c r="AR67" i="26"/>
  <c r="AR62" i="17" s="1"/>
  <c r="AG67" i="26"/>
  <c r="AG62" i="17" s="1"/>
  <c r="AG60" i="17"/>
  <c r="I67" i="24"/>
  <c r="I67" i="15" s="1"/>
  <c r="I65" i="15"/>
  <c r="K63" i="16"/>
  <c r="K65" i="25"/>
  <c r="AF60" i="17"/>
  <c r="AF67" i="26"/>
  <c r="AF62" i="17" s="1"/>
  <c r="AL67" i="26"/>
  <c r="AL62" i="17" s="1"/>
  <c r="AL60" i="17"/>
  <c r="AB67" i="26"/>
  <c r="AB62" i="17" s="1"/>
  <c r="AB60" i="17"/>
  <c r="X60" i="17"/>
  <c r="X67" i="26"/>
  <c r="X62" i="17" s="1"/>
  <c r="U67" i="26"/>
  <c r="U62" i="17" s="1"/>
  <c r="U60" i="17"/>
  <c r="AJ60" i="17"/>
  <c r="AJ67" i="26"/>
  <c r="AJ62" i="17" s="1"/>
  <c r="T60" i="17"/>
  <c r="T67" i="26"/>
  <c r="T62" i="17" s="1"/>
  <c r="AM60" i="17"/>
  <c r="AM67" i="26"/>
  <c r="AM62" i="17" s="1"/>
  <c r="W60" i="17"/>
  <c r="W67" i="26"/>
  <c r="W62" i="17" s="1"/>
  <c r="AQ60" i="17"/>
  <c r="AQ67" i="26"/>
  <c r="AQ62" i="17" s="1"/>
  <c r="F67" i="23"/>
  <c r="F67" i="14" s="1"/>
  <c r="F65" i="14"/>
  <c r="H67" i="24"/>
  <c r="H67" i="15" s="1"/>
  <c r="H65" i="15"/>
  <c r="E67" i="24"/>
  <c r="E67" i="15" s="1"/>
  <c r="E65" i="15"/>
  <c r="AA60" i="17"/>
  <c r="AA67" i="26"/>
  <c r="AA62" i="17" s="1"/>
  <c r="M63" i="25"/>
  <c r="M63" i="16" s="1"/>
  <c r="M63" i="14"/>
  <c r="M65" i="23"/>
  <c r="F67" i="24"/>
  <c r="F67" i="15" s="1"/>
  <c r="F65" i="15"/>
  <c r="D67" i="24"/>
  <c r="D67" i="15" s="1"/>
  <c r="D65" i="15"/>
  <c r="AK67" i="26"/>
  <c r="AK62" i="17" s="1"/>
  <c r="AK60" i="17"/>
  <c r="H60" i="17"/>
  <c r="H67" i="26"/>
  <c r="H62" i="17" s="1"/>
  <c r="N67" i="26"/>
  <c r="N62" i="17" s="1"/>
  <c r="N60" i="17"/>
  <c r="AD67" i="26"/>
  <c r="AD62" i="17" s="1"/>
  <c r="AD60" i="17"/>
  <c r="F67" i="26"/>
  <c r="F62" i="17" s="1"/>
  <c r="F60" i="17"/>
  <c r="V67" i="26"/>
  <c r="V62" i="17" s="1"/>
  <c r="V60" i="17"/>
  <c r="AC67" i="26"/>
  <c r="AC62" i="17" s="1"/>
  <c r="AC60" i="17"/>
  <c r="E69" i="25"/>
  <c r="E69" i="16" s="1"/>
  <c r="E65" i="16"/>
  <c r="M65" i="25"/>
  <c r="L69" i="25"/>
  <c r="L69" i="16" s="1"/>
  <c r="L65" i="16"/>
  <c r="AN60" i="17"/>
  <c r="AN67" i="26"/>
  <c r="AN62" i="17" s="1"/>
  <c r="J65" i="15"/>
  <c r="J67" i="24"/>
  <c r="J67" i="15" s="1"/>
  <c r="G65" i="14"/>
  <c r="G67" i="23"/>
  <c r="G67" i="14" s="1"/>
  <c r="L65" i="24"/>
  <c r="L63" i="15"/>
  <c r="O60" i="17"/>
  <c r="O67" i="26"/>
  <c r="O62" i="17" s="1"/>
  <c r="M69" i="25" l="1"/>
  <c r="M69" i="16" s="1"/>
  <c r="M65" i="16"/>
  <c r="K69" i="25"/>
  <c r="K69" i="16" s="1"/>
  <c r="K65" i="16"/>
  <c r="M67" i="23"/>
  <c r="M67" i="14" s="1"/>
  <c r="M65" i="14"/>
  <c r="L67" i="24"/>
  <c r="L67" i="15" s="1"/>
  <c r="L65" i="15"/>
</calcChain>
</file>

<file path=xl/sharedStrings.xml><?xml version="1.0" encoding="utf-8"?>
<sst xmlns="http://schemas.openxmlformats.org/spreadsheetml/2006/main" count="2396" uniqueCount="789">
  <si>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</si>
  <si>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</si>
  <si>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</si>
  <si>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</si>
  <si>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</si>
  <si>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</si>
  <si>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</si>
  <si>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</si>
  <si>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</si>
  <si>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</si>
  <si>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</si>
  <si>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</si>
  <si>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</si>
  <si>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</si>
  <si>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</si>
  <si>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</si>
  <si>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</si>
  <si>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</si>
  <si>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</si>
  <si>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</si>
  <si>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</si>
  <si>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</si>
  <si>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</si>
  <si>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</si>
  <si>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</si>
  <si>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</si>
  <si>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</si>
  <si>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</si>
  <si>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</si>
  <si>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</si>
  <si>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</si>
  <si>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</si>
  <si>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</si>
  <si>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</si>
  <si>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</si>
  <si>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</si>
  <si>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</si>
  <si>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</si>
  <si>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</si>
  <si>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</si>
  <si>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</si>
  <si>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</si>
  <si>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</si>
  <si>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</si>
  <si>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</si>
  <si>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</si>
  <si>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</si>
  <si>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</si>
  <si>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</si>
  <si>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</si>
  <si>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</si>
  <si>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</si>
  <si>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</si>
  <si>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</si>
  <si>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</si>
  <si>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</si>
  <si>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</si>
  <si>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</si>
  <si>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</si>
  <si>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</si>
  <si>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</si>
  <si>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</si>
  <si>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</si>
  <si>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</si>
  <si>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</si>
  <si>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</si>
  <si>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</si>
  <si>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</si>
  <si>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</si>
  <si>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</si>
  <si>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</si>
  <si>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</si>
  <si>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</si>
  <si>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</si>
  <si>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</si>
  <si>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</si>
  <si>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</si>
  <si>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</si>
  <si>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</si>
  <si>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</si>
  <si>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</si>
  <si>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</si>
  <si>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</si>
  <si>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</si>
  <si>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</si>
  <si>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</si>
  <si>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</si>
  <si>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</si>
  <si>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</si>
  <si>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</si>
  <si>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</si>
  <si>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</si>
  <si>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</si>
  <si>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</si>
  <si>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</si>
  <si>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</si>
  <si>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</si>
  <si>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</si>
  <si>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</si>
  <si>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</si>
  <si>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</si>
  <si>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</si>
  <si>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</si>
  <si>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</si>
  <si>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</si>
  <si>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</si>
  <si>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</si>
  <si>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</si>
  <si>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</si>
  <si>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</si>
  <si>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</si>
  <si>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</si>
  <si>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</si>
  <si>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</si>
  <si>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</si>
  <si>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</si>
  <si>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</si>
  <si>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</si>
  <si>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</si>
  <si>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</si>
  <si>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</si>
  <si>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</si>
  <si>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</si>
  <si>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</si>
  <si>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</si>
  <si>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</si>
  <si>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</si>
  <si>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</si>
  <si>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</si>
  <si>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</si>
  <si>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</si>
  <si>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</si>
  <si>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</si>
  <si>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</si>
  <si>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</si>
  <si>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</si>
  <si>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</si>
  <si>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</si>
  <si>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</si>
  <si>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</si>
  <si>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</si>
  <si>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</si>
  <si>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</si>
  <si>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</si>
  <si>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</si>
  <si>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</si>
  <si>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</si>
  <si>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</si>
  <si>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</si>
  <si>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</si>
  <si>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</si>
  <si>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</si>
  <si>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</si>
  <si>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</si>
  <si>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</si>
  <si>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</si>
  <si>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</si>
  <si>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</si>
  <si>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</si>
  <si>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</si>
  <si>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</si>
  <si>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</si>
  <si>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</si>
  <si>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</si>
  <si>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</si>
  <si>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</si>
  <si>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</si>
  <si>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</si>
  <si>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</si>
  <si>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</si>
  <si>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</si>
  <si>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</si>
  <si>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</si>
  <si>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</si>
  <si>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</si>
  <si>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</si>
  <si>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</si>
  <si>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</si>
  <si>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</si>
  <si>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</si>
  <si>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</si>
  <si>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</si>
  <si>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</si>
  <si>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</si>
  <si>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</si>
  <si>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</si>
  <si>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</si>
  <si>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</si>
  <si>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</si>
  <si>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</si>
  <si>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</si>
  <si>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</si>
  <si>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</si>
  <si>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</si>
  <si>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</si>
  <si>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</si>
  <si>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</si>
  <si>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</si>
  <si>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</si>
  <si>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</si>
  <si>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</si>
  <si>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</si>
  <si>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</si>
  <si>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</si>
  <si>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</si>
  <si>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</si>
  <si>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</si>
  <si>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</si>
  <si>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</si>
  <si>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</si>
  <si>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</si>
  <si>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</si>
  <si>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</si>
  <si>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</si>
  <si>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</si>
  <si>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</si>
  <si>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</si>
  <si>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</si>
  <si>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</si>
  <si>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</si>
  <si>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</si>
  <si>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</si>
  <si>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</si>
  <si>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</si>
  <si>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</si>
  <si>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</si>
  <si>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</si>
  <si>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</si>
  <si>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</si>
  <si>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</si>
  <si>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</si>
  <si>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</si>
  <si>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</si>
  <si>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</si>
  <si>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</si>
  <si>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</si>
  <si>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</si>
  <si>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</si>
  <si>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</si>
  <si>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</si>
  <si>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</si>
  <si>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</si>
  <si>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</si>
  <si>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</si>
  <si>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</si>
  <si>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</si>
  <si>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</si>
  <si>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</si>
  <si>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</si>
  <si>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</si>
  <si>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</si>
  <si>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</si>
  <si>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</si>
  <si>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</si>
  <si>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</si>
  <si>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</si>
  <si>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</si>
  <si>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</si>
  <si>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</si>
  <si>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</si>
  <si>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</si>
  <si>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</si>
  <si>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</si>
  <si>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</si>
  <si>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</si>
  <si>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</si>
  <si>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</si>
  <si>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</si>
  <si>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</si>
  <si>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</si>
  <si>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</si>
  <si>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</si>
  <si>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</si>
  <si>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</si>
  <si>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</si>
  <si>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</si>
  <si>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</si>
  <si>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</si>
  <si>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</si>
  <si>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</si>
  <si>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</si>
  <si>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</si>
  <si>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</si>
  <si>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</si>
  <si>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</si>
  <si>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</si>
  <si>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</si>
  <si>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</si>
  <si>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</si>
  <si>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</si>
  <si>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</si>
  <si>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</si>
  <si>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</si>
  <si>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</si>
  <si>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</si>
  <si>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</si>
  <si>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</si>
  <si>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</si>
  <si>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</si>
  <si>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</si>
  <si>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</si>
  <si>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</si>
  <si>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</si>
  <si>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</si>
  <si>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</si>
  <si>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</si>
  <si>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</si>
  <si>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</si>
  <si>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</si>
  <si>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</si>
  <si>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</si>
  <si>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</si>
  <si>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</si>
  <si>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</si>
  <si>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</si>
  <si>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</si>
  <si>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</si>
  <si>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</si>
  <si>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</si>
  <si>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</si>
  <si>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</si>
  <si>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</si>
  <si>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</si>
  <si>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</si>
  <si>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</si>
  <si>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</si>
  <si>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</si>
  <si>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</si>
  <si>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</si>
  <si>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</si>
  <si>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</si>
  <si>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</si>
  <si>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</si>
  <si>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</si>
  <si>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</si>
  <si>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</si>
  <si>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</si>
  <si>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</si>
  <si>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</si>
  <si>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</si>
  <si>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</si>
  <si>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(март 2011)</t>
  </si>
  <si>
    <t>Структура оборота валют по кассовым сделкам и форвардным контрактам в марте 2011года (млн.долл. США)</t>
  </si>
  <si>
    <t>Turnover in nominal or notional principal amounts in March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</si>
  <si>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</si>
  <si>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</si>
  <si>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</si>
  <si>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</si>
  <si>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</si>
  <si>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</si>
  <si>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</si>
  <si>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</si>
  <si>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</si>
  <si>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</si>
  <si>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</si>
  <si>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</si>
  <si>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</si>
  <si>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</si>
  <si>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</si>
  <si>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</si>
  <si>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</si>
  <si>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</si>
  <si>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</si>
  <si>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</si>
  <si>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</si>
  <si>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</si>
  <si>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</si>
  <si>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</si>
  <si>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</si>
  <si>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</si>
  <si>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</si>
  <si>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</si>
  <si>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</si>
  <si>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</si>
  <si>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</si>
  <si>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</si>
  <si>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</si>
  <si>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</si>
  <si>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</si>
  <si>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</si>
  <si>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</si>
  <si>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</si>
  <si>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</si>
  <si>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</si>
  <si>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</si>
  <si>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</si>
  <si>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</si>
  <si>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</si>
  <si>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</si>
  <si>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</si>
  <si>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</si>
  <si>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</si>
  <si>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</si>
  <si>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</si>
  <si>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</si>
  <si>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</si>
  <si>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</si>
  <si>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</si>
  <si>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</si>
  <si>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</si>
  <si>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</si>
  <si>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</si>
  <si>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</si>
  <si>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</si>
  <si>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</si>
  <si>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</si>
  <si>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</si>
  <si>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</si>
  <si>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</si>
  <si>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</si>
  <si>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</si>
  <si>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</si>
  <si>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</si>
  <si>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</si>
  <si>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</si>
  <si>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</si>
  <si>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</si>
  <si>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</si>
  <si>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</si>
  <si>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</si>
  <si>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</si>
  <si>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</si>
  <si>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</si>
  <si>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</si>
  <si>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</si>
  <si>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</si>
  <si>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</si>
  <si>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</si>
  <si>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</si>
  <si>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</si>
  <si>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</si>
  <si>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</si>
  <si>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</si>
  <si>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</si>
  <si>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</si>
  <si>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</si>
  <si>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</si>
  <si>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</si>
  <si>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</si>
  <si>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</si>
  <si>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</si>
  <si>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</si>
  <si>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</si>
  <si>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</si>
  <si>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</si>
  <si>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</si>
  <si>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</si>
  <si>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</si>
  <si>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</si>
  <si>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</si>
  <si>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</si>
  <si>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</si>
  <si>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</si>
  <si>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</si>
  <si>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</si>
  <si>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</si>
  <si>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</si>
  <si>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</si>
  <si>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</si>
  <si>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</si>
  <si>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</si>
  <si>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</si>
  <si>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</si>
  <si>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</si>
  <si>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</si>
  <si>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</si>
  <si>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</si>
  <si>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</si>
  <si>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</si>
  <si>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</si>
  <si>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</si>
  <si>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</si>
  <si>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</si>
  <si>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</si>
  <si>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</si>
  <si>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</si>
  <si>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</si>
  <si>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</si>
  <si>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</si>
  <si>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</si>
  <si>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</si>
  <si>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</si>
  <si>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</si>
  <si>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</si>
  <si>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</si>
  <si>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</si>
  <si>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</si>
  <si>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</si>
  <si>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</si>
  <si>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</si>
  <si>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</si>
  <si>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</si>
  <si>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</si>
  <si>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</si>
  <si>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</si>
  <si>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</si>
  <si>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</si>
  <si>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</si>
  <si>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</si>
  <si>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</si>
  <si>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</si>
  <si>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</si>
  <si>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</si>
  <si>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</si>
  <si>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</si>
  <si>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</si>
  <si>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</si>
  <si>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</si>
  <si>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</si>
  <si>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</si>
  <si>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</si>
  <si>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</si>
  <si>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</si>
  <si>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</si>
  <si>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</si>
  <si>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</si>
  <si>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</si>
  <si>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</si>
  <si>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</si>
  <si>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</si>
  <si>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</si>
  <si>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</si>
  <si>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</si>
  <si>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</si>
  <si>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</si>
  <si>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</si>
  <si>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</si>
  <si>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</si>
  <si>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</si>
  <si>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</si>
  <si>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</si>
  <si>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</si>
  <si>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</si>
  <si>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</si>
  <si>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</si>
  <si>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</si>
  <si>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</si>
  <si>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</si>
  <si>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</si>
  <si>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</si>
  <si>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</si>
  <si>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</si>
  <si>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</si>
  <si>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</si>
  <si>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</si>
  <si>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</si>
  <si>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</si>
  <si>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</si>
  <si>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</si>
  <si>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</si>
  <si>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</si>
  <si>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</si>
  <si>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</si>
  <si>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</si>
  <si>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</si>
  <si>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</si>
  <si>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</si>
  <si>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</si>
  <si>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</si>
  <si>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</si>
  <si>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</si>
  <si>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</si>
  <si>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</si>
  <si>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</si>
  <si>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</si>
  <si>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</si>
  <si>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</si>
  <si>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</si>
  <si>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</si>
  <si>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</si>
  <si>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</si>
  <si>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</si>
  <si>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</si>
  <si>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</si>
  <si>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</si>
  <si>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</si>
  <si>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</si>
  <si>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</si>
  <si>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</si>
  <si>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</si>
  <si>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</si>
  <si>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</si>
  <si>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</si>
  <si>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</si>
  <si>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</si>
  <si>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</si>
  <si>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</si>
  <si>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</si>
  <si>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</si>
  <si>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</si>
  <si>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</si>
  <si>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</si>
  <si>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</si>
  <si>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</si>
  <si>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</si>
  <si>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</si>
  <si>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</si>
  <si>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</si>
  <si>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</si>
  <si>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</si>
  <si>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</si>
  <si>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</si>
  <si>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</si>
  <si>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</si>
  <si>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</si>
  <si>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</si>
  <si>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</si>
  <si>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</si>
  <si>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</si>
  <si>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</si>
  <si>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</si>
  <si>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</si>
  <si>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</si>
  <si>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</si>
  <si>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</si>
  <si>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</si>
  <si>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</si>
  <si>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</si>
  <si>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</si>
  <si>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</si>
  <si>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</si>
  <si>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</si>
  <si>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</si>
  <si>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</si>
  <si>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</si>
  <si>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</si>
  <si>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</si>
  <si>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</si>
  <si>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</si>
  <si>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</si>
  <si>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</si>
  <si>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</si>
  <si>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</si>
  <si>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</si>
  <si>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</si>
  <si>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</si>
  <si>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</si>
  <si>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</si>
  <si>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</si>
  <si>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</si>
  <si>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</si>
  <si>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</si>
  <si>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</si>
  <si>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</si>
  <si>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</si>
  <si>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</si>
  <si>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</si>
  <si>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</si>
  <si>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</si>
  <si>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</si>
  <si>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</si>
  <si>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</si>
  <si>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</si>
  <si>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</si>
  <si>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</si>
  <si>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</si>
  <si>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</si>
  <si>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</si>
  <si>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</si>
  <si>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</si>
  <si>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</si>
  <si>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</si>
  <si>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</si>
  <si>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</si>
  <si>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</si>
  <si>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</si>
  <si>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</si>
  <si>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</si>
  <si>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</si>
  <si>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</si>
  <si>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</si>
  <si>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</si>
  <si>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</si>
  <si>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</si>
  <si>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</si>
  <si>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</si>
  <si>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</si>
  <si>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</si>
  <si>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</si>
  <si>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</si>
  <si>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</si>
  <si>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</si>
  <si>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</si>
  <si>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</si>
  <si>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</si>
  <si>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</si>
  <si>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</si>
  <si>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</si>
  <si>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</si>
  <si>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</si>
  <si>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</si>
  <si>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</si>
  <si>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</si>
  <si>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</si>
  <si>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</si>
  <si>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</si>
  <si>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</si>
  <si>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</si>
  <si>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</si>
  <si>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</si>
  <si>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</si>
  <si>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ЮЖНАЯ ЕВРОПА</t>
  </si>
  <si>
    <t>СЕВЕРНАЯ АМЕРИКА</t>
  </si>
  <si>
    <t>АЗИЯ</t>
  </si>
  <si>
    <t>ВОСТОЧНАЯ ЕВРОПА</t>
  </si>
  <si>
    <t>ТУРЦИЯ</t>
  </si>
  <si>
    <t>АФРИКА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</si>
  <si>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</si>
  <si>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</si>
  <si>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</si>
  <si>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</si>
  <si>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</si>
  <si>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</si>
  <si>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</si>
  <si>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</si>
  <si>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</si>
  <si>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</si>
  <si>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</si>
  <si>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</si>
  <si>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</si>
  <si>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</si>
  <si>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</si>
  <si>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</si>
  <si>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</si>
  <si>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</si>
  <si>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</si>
  <si>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</si>
  <si>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</si>
  <si>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</si>
  <si>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</si>
  <si>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</si>
  <si>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</si>
  <si>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</si>
  <si>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</si>
  <si>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</si>
  <si>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</si>
  <si>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БОСНИЯ И ГЕРЦЕГОВИНА</t>
  </si>
  <si>
    <t>ГРЕЦИЯ</t>
  </si>
  <si>
    <t>ИТАЛИЯ</t>
  </si>
  <si>
    <t>СЛОВЕНИЯ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</si>
  <si>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</si>
  <si>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</si>
  <si>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</si>
  <si>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</si>
  <si>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</si>
  <si>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</si>
  <si>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</si>
  <si>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</si>
  <si>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</si>
  <si>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</si>
  <si>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</si>
  <si>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</si>
  <si>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</si>
  <si>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</si>
  <si>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</si>
  <si>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</si>
  <si>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</si>
  <si>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</si>
  <si>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</si>
  <si>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</si>
  <si>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</si>
  <si>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</si>
  <si>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</si>
  <si>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</si>
  <si>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</si>
  <si>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НОРВЕГИЯ</t>
  </si>
  <si>
    <t>ИСПАНИЯ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</si>
  <si>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</si>
  <si>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</si>
  <si>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</si>
  <si>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</si>
  <si>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ЧЕЛЯБИНСКАЯ ОБЛАСТЬ</t>
  </si>
  <si>
    <t>РЕСПУБЛИКА ДАГЕСТАН</t>
  </si>
  <si>
    <t>ВОЛОГОДСКАЯ ОБЛАСТЬ</t>
  </si>
  <si>
    <t>ОРЕНБУРГСКАЯ ОБЛАСТЬ</t>
  </si>
  <si>
    <t>КИРОВСКАЯ ОБЛАСТЬ</t>
  </si>
  <si>
    <t>ИРКУТСКАЯ ОБЛАСТЬ</t>
  </si>
  <si>
    <t>КРАСНОДАРСКИЙ КРАЙ</t>
  </si>
  <si>
    <t>САРАТОВСКАЯ ОБЛАСТЬ</t>
  </si>
  <si>
    <t>РЕСПУБЛИКА САХА(ЯКУТИЯ)</t>
  </si>
  <si>
    <t>РЕСПУБЛИКА БАШКОРТОСТАН</t>
  </si>
  <si>
    <t>ИВАНОВСКАЯ ОБЛАСТЬ</t>
  </si>
  <si>
    <t>ПЕРМСКИЙ КРАЙ</t>
  </si>
  <si>
    <t>РЕСПУБЛИКА КОМИ</t>
  </si>
  <si>
    <t>ОМСКАЯ ОБЛАСТЬ</t>
  </si>
  <si>
    <t>КАЛУЖСКАЯ ОБЛАСТЬ</t>
  </si>
  <si>
    <t>КАЛИНИНГРАДСКАЯ ОБЛАСТЬ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</si>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</sst>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6A-4A47-8013-4A875209BDB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6A-4A47-8013-4A875209BDB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6A-4A47-8013-4A875209BDB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6A-4A47-8013-4A875209BDB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A6A-4A47-8013-4A875209BDB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6A-4A47-8013-4A875209BDB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A6A-4A47-8013-4A875209BDB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6A-4A47-8013-4A875209BDB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A6A-4A47-8013-4A875209BDB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A6A-4A47-8013-4A875209BDB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A6A-4A47-8013-4A875209BDB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A6A-4A47-8013-4A875209BDB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A6A-4A47-8013-4A875209BDB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A6A-4A47-8013-4A875209BDB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A6A-4A47-8013-4A875209BDB8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A6A-4A47-8013-4A875209BDB8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A6A-4A47-8013-4A875209BDB8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A6A-4A47-8013-4A875209BDB8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A6A-4A47-8013-4A875209BDB8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A6A-4A47-8013-4A875209BDB8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A6A-4A47-8013-4A875209BDB8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A6A-4A47-8013-4A875209BDB8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A6A-4A47-8013-4A875209BDB8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4A6A-4A47-8013-4A875209BDB8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4A6A-4A47-8013-4A875209BDB8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4A6A-4A47-8013-4A875209BDB8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4A6A-4A47-8013-4A875209BDB8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4A6A-4A47-8013-4A875209BDB8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4A6A-4A47-8013-4A875209BDB8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4A6A-4A47-8013-4A875209BDB8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4A6A-4A47-8013-4A875209BDB8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4A6A-4A47-8013-4A875209BDB8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4A6A-4A47-8013-4A875209BDB8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4A6A-4A47-8013-4A875209BDB8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4A6A-4A47-8013-4A875209BDB8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4A6A-4A47-8013-4A875209BDB8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4A6A-4A47-8013-4A875209BDB8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4A6A-4A47-8013-4A875209BDB8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4A6A-4A47-8013-4A875209BDB8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4A6A-4A47-8013-4A875209BDB8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4A6A-4A47-8013-4A875209BDB8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4A6A-4A47-8013-4A875209BDB8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4A6A-4A47-8013-4A875209BDB8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4A6A-4A47-8013-4A875209BDB8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4A6A-4A47-8013-4A875209BDB8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4A6A-4A47-8013-4A875209BDB8}"/>
              </c:ext>
            </c:extLst>
          </c:dPt>
          <c:cat>
            <c:strRef>
              <c:f>'Geo6'!$B$4:$B$68</c:f>
              <c:strCache>
                <c:ptCount val="46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ЛЕНИНГРАДСКАЯ ОБЛАСТЬ</c:v>
                </c:pt>
                <c:pt idx="5">
                  <c:v>РЕСПУБЛИКА ТАТАРСТАН</c:v>
                </c:pt>
                <c:pt idx="6">
                  <c:v>ЧЕЛЯБИНСКАЯ ОБЛАСТЬ</c:v>
                </c:pt>
                <c:pt idx="7">
                  <c:v>СВЕРДЛОВСКАЯ ОБЛАСТЬ</c:v>
                </c:pt>
                <c:pt idx="8">
                  <c:v>КИРОВСКАЯ ОБЛАСТЬ</c:v>
                </c:pt>
                <c:pt idx="9">
                  <c:v>ОМСКАЯ ОБЛАСТЬ</c:v>
                </c:pt>
                <c:pt idx="10">
                  <c:v>САМАРСКАЯ ОБЛАСТЬ</c:v>
                </c:pt>
                <c:pt idx="11">
                  <c:v>РЕСПУБЛИКА БАШКОРТОСТАН</c:v>
                </c:pt>
                <c:pt idx="12">
                  <c:v>РЕСПУБЛИКА ДАГЕСТАН</c:v>
                </c:pt>
                <c:pt idx="13">
                  <c:v>РЕСПУБЛИКА ХАКАСИЯ</c:v>
                </c:pt>
                <c:pt idx="14">
                  <c:v>ВОЛОГОДСКАЯ ОБЛАСТЬ</c:v>
                </c:pt>
                <c:pt idx="15">
                  <c:v>ОРЕНБУРГСКАЯ ОБЛАСТЬ</c:v>
                </c:pt>
                <c:pt idx="16">
                  <c:v>САРАТОВСКАЯ ОБЛАСТЬ</c:v>
                </c:pt>
                <c:pt idx="17">
                  <c:v>РЯЗАНСКАЯ ОБЛАСТЬ</c:v>
                </c:pt>
                <c:pt idx="18">
                  <c:v>РЕСПУБЛИКА МОРДОВИЯ</c:v>
                </c:pt>
                <c:pt idx="19">
                  <c:v>КРАСНОДАРСКИЙ КРАЙ</c:v>
                </c:pt>
                <c:pt idx="20">
                  <c:v>РЕСПУБЛИКА СЕВЕРНАЯ ОСЕТИЯ-АЛАНИЯ</c:v>
                </c:pt>
                <c:pt idx="21">
                  <c:v>ЛИПЕЦКАЯ ОБЛАСТЬ</c:v>
                </c:pt>
                <c:pt idx="22">
                  <c:v>УЛЬЯНОВСКАЯ ОБЛАСТЬ</c:v>
                </c:pt>
                <c:pt idx="23">
                  <c:v>ТУЛЬСКАЯ ОБЛАСТЬ</c:v>
                </c:pt>
                <c:pt idx="24">
                  <c:v>РОСТОВСКАЯ ОБЛАСТЬ</c:v>
                </c:pt>
                <c:pt idx="25">
                  <c:v>ИВАНОВСКАЯ ОБЛАСТЬ</c:v>
                </c:pt>
                <c:pt idx="26">
                  <c:v>ИРКУТСКАЯ ОБЛАСТЬ</c:v>
                </c:pt>
                <c:pt idx="27">
                  <c:v>КАБАРДИНО-БАЛКАРСКАЯ РЕСПУБЛИКА</c:v>
                </c:pt>
                <c:pt idx="28">
                  <c:v>ПРИМОРСКИЙ КРАЙ</c:v>
                </c:pt>
                <c:pt idx="29">
                  <c:v>КАЛУЖСКАЯ ОБЛАСТЬ</c:v>
                </c:pt>
                <c:pt idx="30">
                  <c:v>БЕЛГОРОДСКАЯ ОБЛАСТЬ</c:v>
                </c:pt>
                <c:pt idx="31">
                  <c:v>СМОЛЕНСКАЯ ОБЛАСТЬ</c:v>
                </c:pt>
                <c:pt idx="32">
                  <c:v>ПСКОВСКАЯ ОБЛАСТЬ</c:v>
                </c:pt>
                <c:pt idx="33">
                  <c:v>НОВОСИБИРСКАЯ ОБЛАСТЬ</c:v>
                </c:pt>
                <c:pt idx="34">
                  <c:v>УДМУРТСКАЯ РЕСПУБЛИКА</c:v>
                </c:pt>
                <c:pt idx="35">
                  <c:v>КУРСКАЯ ОБЛАСТЬ</c:v>
                </c:pt>
                <c:pt idx="36">
                  <c:v>АЛТАЙСКИЙ КРАЙ</c:v>
                </c:pt>
                <c:pt idx="37">
                  <c:v>СТАВРОПОЛЬСКИЙ КРАЙ</c:v>
                </c:pt>
                <c:pt idx="38">
                  <c:v>ЧУВАШСКАЯ РЕСПУБЛИКА</c:v>
                </c:pt>
                <c:pt idx="39">
                  <c:v>КРАСНОЯРСКИЙ КРАЙ</c:v>
                </c:pt>
                <c:pt idx="40">
                  <c:v>РЕСПУБЛИКА КОМИ</c:v>
                </c:pt>
                <c:pt idx="41">
                  <c:v>РЕСПУБЛИКА КАРЕЛИЯ</c:v>
                </c:pt>
                <c:pt idx="42">
                  <c:v>РЕСПУБЛИКА САХА(ЯКУТИЯ)</c:v>
                </c:pt>
                <c:pt idx="43">
                  <c:v>ТАМБОВСКАЯ ОБЛАСТЬ</c:v>
                </c:pt>
                <c:pt idx="44">
                  <c:v>КОСТРОМСКАЯ ОБЛАСТЬ</c:v>
                </c:pt>
                <c:pt idx="45">
                  <c:v>ПЕРМСКИЙ КРАЙ</c:v>
                </c:pt>
              </c:strCache>
            </c:strRef>
          </c:cat>
          <c:val>
            <c:numRef>
              <c:f>'Geo6'!$A$4:$A$68</c:f>
              <c:numCache>
                <c:formatCode>0.00%</c:formatCode>
                <c:ptCount val="46"/>
                <c:pt idx="0">
                  <c:v>0.8125171722099126</c:v>
                </c:pt>
                <c:pt idx="1">
                  <c:v>4.4551171512833658E-2</c:v>
                </c:pt>
                <c:pt idx="2">
                  <c:v>3.162387743248038E-2</c:v>
                </c:pt>
                <c:pt idx="3">
                  <c:v>2.884633729132989E-2</c:v>
                </c:pt>
                <c:pt idx="4">
                  <c:v>2.4126606306824901E-2</c:v>
                </c:pt>
                <c:pt idx="5">
                  <c:v>1.6567021981626774E-2</c:v>
                </c:pt>
                <c:pt idx="6">
                  <c:v>7.8715367109569064E-3</c:v>
                </c:pt>
                <c:pt idx="7">
                  <c:v>4.3578954760872127E-3</c:v>
                </c:pt>
                <c:pt idx="8">
                  <c:v>3.9669560067815317E-3</c:v>
                </c:pt>
                <c:pt idx="9">
                  <c:v>2.8954039348657486E-3</c:v>
                </c:pt>
                <c:pt idx="10">
                  <c:v>2.3470533501557395E-3</c:v>
                </c:pt>
                <c:pt idx="11">
                  <c:v>1.7364692630997909E-3</c:v>
                </c:pt>
                <c:pt idx="12">
                  <c:v>1.436851333044198E-3</c:v>
                </c:pt>
                <c:pt idx="13">
                  <c:v>1.4069805291172179E-3</c:v>
                </c:pt>
                <c:pt idx="14">
                  <c:v>1.2139509726767344E-3</c:v>
                </c:pt>
                <c:pt idx="15">
                  <c:v>1.083987083546899E-3</c:v>
                </c:pt>
                <c:pt idx="16">
                  <c:v>9.6441280763316629E-4</c:v>
                </c:pt>
                <c:pt idx="17">
                  <c:v>9.454526436147141E-4</c:v>
                </c:pt>
                <c:pt idx="18">
                  <c:v>8.608792713795685E-4</c:v>
                </c:pt>
                <c:pt idx="19">
                  <c:v>8.5803420730986093E-4</c:v>
                </c:pt>
                <c:pt idx="20">
                  <c:v>8.1328841540827181E-4</c:v>
                </c:pt>
                <c:pt idx="21">
                  <c:v>7.6806503173914762E-4</c:v>
                </c:pt>
                <c:pt idx="22">
                  <c:v>7.6203434136340345E-4</c:v>
                </c:pt>
                <c:pt idx="23">
                  <c:v>6.5990664669006015E-4</c:v>
                </c:pt>
                <c:pt idx="24">
                  <c:v>5.4814882308875149E-4</c:v>
                </c:pt>
                <c:pt idx="25">
                  <c:v>5.2561415132279293E-4</c:v>
                </c:pt>
                <c:pt idx="26">
                  <c:v>5.0188799274533766E-4</c:v>
                </c:pt>
                <c:pt idx="27">
                  <c:v>4.8611351811694202E-4</c:v>
                </c:pt>
                <c:pt idx="28">
                  <c:v>4.4466729645546661E-4</c:v>
                </c:pt>
                <c:pt idx="29">
                  <c:v>3.4217595237156498E-4</c:v>
                </c:pt>
                <c:pt idx="30">
                  <c:v>3.2583316169222876E-4</c:v>
                </c:pt>
                <c:pt idx="31">
                  <c:v>3.2089556598194216E-4</c:v>
                </c:pt>
                <c:pt idx="32">
                  <c:v>3.0505804045262788E-4</c:v>
                </c:pt>
                <c:pt idx="33">
                  <c:v>3.0353852146828056E-4</c:v>
                </c:pt>
                <c:pt idx="34">
                  <c:v>2.6145711627173447E-4</c:v>
                </c:pt>
                <c:pt idx="35">
                  <c:v>2.4185592556085636E-4</c:v>
                </c:pt>
                <c:pt idx="36">
                  <c:v>2.3066813231873199E-4</c:v>
                </c:pt>
                <c:pt idx="37">
                  <c:v>2.0562692268264799E-4</c:v>
                </c:pt>
                <c:pt idx="38">
                  <c:v>2.0340952726412487E-4</c:v>
                </c:pt>
                <c:pt idx="39">
                  <c:v>1.9517385640499942E-4</c:v>
                </c:pt>
                <c:pt idx="40">
                  <c:v>1.7950750147853172E-4</c:v>
                </c:pt>
                <c:pt idx="41">
                  <c:v>1.6760138784844064E-4</c:v>
                </c:pt>
                <c:pt idx="42">
                  <c:v>1.6602287268856208E-4</c:v>
                </c:pt>
                <c:pt idx="43">
                  <c:v>1.4077304104404052E-4</c:v>
                </c:pt>
                <c:pt idx="44">
                  <c:v>9.2780860308323159E-5</c:v>
                </c:pt>
                <c:pt idx="45">
                  <c:v>8.6900604818042042E-5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4A6A-4A47-8013-4A875209B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36368689115793E-3"/>
          <c:y val="6.6666780884698615E-2"/>
          <c:w val="0.70742458638183792"/>
          <c:h val="0.85263303973588223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97-4C92-8A70-42E21CCF748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97-4C92-8A70-42E21CCF748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97-4C92-8A70-42E21CCF748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97-4C92-8A70-42E21CCF748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097-4C92-8A70-42E21CCF748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97-4C92-8A70-42E21CCF748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097-4C92-8A70-42E21CCF748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97-4C92-8A70-42E21CCF748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097-4C92-8A70-42E21CCF748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097-4C92-8A70-42E21CCF748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097-4C92-8A70-42E21CCF748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097-4C92-8A70-42E21CCF748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097-4C92-8A70-42E21CCF748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097-4C92-8A70-42E21CCF748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097-4C92-8A70-42E21CCF7484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097-4C92-8A70-42E21CCF7484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097-4C92-8A70-42E21CCF7484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097-4C92-8A70-42E21CCF7484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097-4C92-8A70-42E21CCF7484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097-4C92-8A70-42E21CCF7484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097-4C92-8A70-42E21CCF7484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097-4C92-8A70-42E21CCF7484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097-4C92-8A70-42E21CCF7484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097-4C92-8A70-42E21CCF7484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097-4C92-8A70-42E21CCF7484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9097-4C92-8A70-42E21CCF7484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097-4C92-8A70-42E21CCF7484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097-4C92-8A70-42E21CCF7484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9097-4C92-8A70-42E21CCF7484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9097-4C92-8A70-42E21CCF7484}"/>
              </c:ext>
            </c:extLst>
          </c:dPt>
          <c:cat>
            <c:strRef>
              <c:f>'Geo5'!$B$4:$B$73</c:f>
              <c:strCache>
                <c:ptCount val="30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РЕСПУБЛИКА ТАТАРСТАН</c:v>
                </c:pt>
                <c:pt idx="5">
                  <c:v>СМОЛЕНСКАЯ ОБЛАСТЬ</c:v>
                </c:pt>
                <c:pt idx="6">
                  <c:v>ЛЕНИНГРАДСКАЯ ОБЛАСТЬ</c:v>
                </c:pt>
                <c:pt idx="7">
                  <c:v>ЧЕЛЯБИНСКАЯ ОБЛАСТЬ</c:v>
                </c:pt>
                <c:pt idx="8">
                  <c:v>САМАРСКАЯ ОБЛАСТЬ</c:v>
                </c:pt>
                <c:pt idx="9">
                  <c:v>СВЕРДЛОВСКАЯ ОБЛАСТЬ</c:v>
                </c:pt>
                <c:pt idx="10">
                  <c:v>ПРИМОРСКИЙ КРАЙ</c:v>
                </c:pt>
                <c:pt idx="11">
                  <c:v>РОСТОВСКАЯ ОБЛАСТЬ</c:v>
                </c:pt>
                <c:pt idx="12">
                  <c:v>РЕСПУБЛИКА ДАГЕСТАН</c:v>
                </c:pt>
                <c:pt idx="13">
                  <c:v>ВОЛОГОДСКАЯ ОБЛАСТЬ</c:v>
                </c:pt>
                <c:pt idx="14">
                  <c:v>ОРЕНБУРГСКАЯ ОБЛАСТЬ</c:v>
                </c:pt>
                <c:pt idx="15">
                  <c:v>РЕСПУБЛИКА МОРДОВИЯ</c:v>
                </c:pt>
                <c:pt idx="16">
                  <c:v>КИРОВСКАЯ ОБЛАСТЬ</c:v>
                </c:pt>
                <c:pt idx="17">
                  <c:v>ИРКУТСКАЯ ОБЛАСТЬ</c:v>
                </c:pt>
                <c:pt idx="18">
                  <c:v>КРАСНОДАРСКИЙ КРАЙ</c:v>
                </c:pt>
                <c:pt idx="19">
                  <c:v>ХАБАРОВСКИЙ КРАЙ</c:v>
                </c:pt>
                <c:pt idx="20">
                  <c:v>РЕСПУБЛИКА СЕВЕРНАЯ ОСЕТИЯ-АЛАНИЯ</c:v>
                </c:pt>
                <c:pt idx="21">
                  <c:v>ЛИПЕЦКАЯ ОБЛАСТЬ</c:v>
                </c:pt>
                <c:pt idx="22">
                  <c:v>САРАТОВСКАЯ ОБЛАСТЬ</c:v>
                </c:pt>
                <c:pt idx="23">
                  <c:v>РЕСПУБЛИКА САХА(ЯКУТИЯ)</c:v>
                </c:pt>
                <c:pt idx="24">
                  <c:v>АРХАНГЕЛЬСКАЯ ОБЛАСТЬ</c:v>
                </c:pt>
                <c:pt idx="25">
                  <c:v>УДМУРТСКАЯ РЕСПУБЛИКА</c:v>
                </c:pt>
                <c:pt idx="26">
                  <c:v>СТАВРОПОЛЬСКИЙ КРАЙ</c:v>
                </c:pt>
                <c:pt idx="27">
                  <c:v>НИЖЕГОРОДСКАЯ ОБЛАСТЬ</c:v>
                </c:pt>
                <c:pt idx="28">
                  <c:v>КАРАЧАЕВО-ЧЕРКЕССКАЯ РЕСПУБЛИКА</c:v>
                </c:pt>
                <c:pt idx="29">
                  <c:v>ТУЛЬСКАЯ ОБЛАСТЬ</c:v>
                </c:pt>
              </c:strCache>
            </c:strRef>
          </c:cat>
          <c:val>
            <c:numRef>
              <c:f>'Geo5'!$A$4:$A$73</c:f>
              <c:numCache>
                <c:formatCode>0.00%</c:formatCode>
                <c:ptCount val="30"/>
                <c:pt idx="0">
                  <c:v>0.8938286960911449</c:v>
                </c:pt>
                <c:pt idx="1">
                  <c:v>6.106408118668339E-2</c:v>
                </c:pt>
                <c:pt idx="2">
                  <c:v>2.8814972759014144E-2</c:v>
                </c:pt>
                <c:pt idx="3">
                  <c:v>5.0460499911246697E-3</c:v>
                </c:pt>
                <c:pt idx="4">
                  <c:v>2.5184314450210667E-3</c:v>
                </c:pt>
                <c:pt idx="5">
                  <c:v>2.3827070093074814E-3</c:v>
                </c:pt>
                <c:pt idx="6">
                  <c:v>9.941083700256649E-4</c:v>
                </c:pt>
                <c:pt idx="7">
                  <c:v>8.404269770291347E-4</c:v>
                </c:pt>
                <c:pt idx="8">
                  <c:v>6.520093707499758E-4</c:v>
                </c:pt>
                <c:pt idx="9">
                  <c:v>6.202672401454932E-4</c:v>
                </c:pt>
                <c:pt idx="10">
                  <c:v>3.8664108044579983E-4</c:v>
                </c:pt>
                <c:pt idx="11">
                  <c:v>2.5298521467823369E-4</c:v>
                </c:pt>
                <c:pt idx="12">
                  <c:v>2.1248469539358273E-4</c:v>
                </c:pt>
                <c:pt idx="13">
                  <c:v>1.995254748441546E-4</c:v>
                </c:pt>
                <c:pt idx="14">
                  <c:v>1.7185650223036159E-4</c:v>
                </c:pt>
                <c:pt idx="15">
                  <c:v>1.6347168872824774E-4</c:v>
                </c:pt>
                <c:pt idx="16">
                  <c:v>1.5338699997378231E-4</c:v>
                </c:pt>
                <c:pt idx="17">
                  <c:v>1.3519928305370877E-4</c:v>
                </c:pt>
                <c:pt idx="18">
                  <c:v>1.3240935961567556E-4</c:v>
                </c:pt>
                <c:pt idx="19">
                  <c:v>1.3114871879320973E-4</c:v>
                </c:pt>
                <c:pt idx="20">
                  <c:v>1.0151309825026391E-4</c:v>
                </c:pt>
                <c:pt idx="21">
                  <c:v>9.1968147545456902E-5</c:v>
                </c:pt>
                <c:pt idx="22">
                  <c:v>8.9666080653746246E-5</c:v>
                </c:pt>
                <c:pt idx="23">
                  <c:v>8.0721684499792447E-5</c:v>
                </c:pt>
                <c:pt idx="24">
                  <c:v>7.6927182156621442E-5</c:v>
                </c:pt>
                <c:pt idx="25">
                  <c:v>7.6581328959134324E-5</c:v>
                </c:pt>
                <c:pt idx="26">
                  <c:v>7.3420102205494026E-5</c:v>
                </c:pt>
                <c:pt idx="27">
                  <c:v>6.8049695967110411E-5</c:v>
                </c:pt>
                <c:pt idx="28">
                  <c:v>6.1994565973522758E-5</c:v>
                </c:pt>
                <c:pt idx="29">
                  <c:v>5.1349873365032048E-5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097-4C92-8A70-42E21CCF7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2.2807056618449523E-2"/>
          <c:w val="0.26346471221216594"/>
          <c:h val="0.964913933857479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90-4B84-833A-521D22CF8B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90-4B84-833A-521D22CF8B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90-4B84-833A-521D22CF8B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90-4B84-833A-521D22CF8B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90-4B84-833A-521D22CF8BD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90-4B84-833A-521D22CF8BD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A90-4B84-833A-521D22CF8BD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90-4B84-833A-521D22CF8BD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A90-4B84-833A-521D22CF8BD4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  <c:pt idx="8">
                  <c:v>ТУРЦИЯ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0.82047386823517288</c:v>
                </c:pt>
                <c:pt idx="1">
                  <c:v>0.11366702872270409</c:v>
                </c:pt>
                <c:pt idx="2">
                  <c:v>3.6995059163833319E-2</c:v>
                </c:pt>
                <c:pt idx="3">
                  <c:v>1.6676913139158263E-2</c:v>
                </c:pt>
                <c:pt idx="4">
                  <c:v>9.4639944027306803E-3</c:v>
                </c:pt>
                <c:pt idx="5">
                  <c:v>1.3638409121018015E-3</c:v>
                </c:pt>
                <c:pt idx="6">
                  <c:v>9.2358167340554067E-4</c:v>
                </c:pt>
                <c:pt idx="7">
                  <c:v>2.6931271941473884E-4</c:v>
                </c:pt>
                <c:pt idx="8">
                  <c:v>1.6640647932448049E-4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90-4B84-833A-521D22CF8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20-4562-8BAD-EE3E5561F27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20-4562-8BAD-EE3E5561F2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20-4562-8BAD-EE3E5561F27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20-4562-8BAD-EE3E5561F27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420-4562-8BAD-EE3E5561F27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20-4562-8BAD-EE3E5561F27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20-4562-8BAD-EE3E5561F27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20-4562-8BAD-EE3E5561F27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420-4562-8BAD-EE3E5561F27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420-4562-8BAD-EE3E5561F27D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ЮЖНАЯ АМЕРИКА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КИПР</c:v>
                </c:pt>
                <c:pt idx="9">
                  <c:v>АФРИКА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0.89496237442746329</c:v>
                </c:pt>
                <c:pt idx="1">
                  <c:v>6.4905929736323184E-2</c:v>
                </c:pt>
                <c:pt idx="2">
                  <c:v>2.7963963212872114E-2</c:v>
                </c:pt>
                <c:pt idx="3">
                  <c:v>7.0846727927935818E-3</c:v>
                </c:pt>
                <c:pt idx="4">
                  <c:v>2.3714005017324001E-3</c:v>
                </c:pt>
                <c:pt idx="5">
                  <c:v>2.3279944437882669E-3</c:v>
                </c:pt>
                <c:pt idx="6">
                  <c:v>3.1360793590176021E-4</c:v>
                </c:pt>
                <c:pt idx="7">
                  <c:v>5.4782408966818782E-5</c:v>
                </c:pt>
                <c:pt idx="8">
                  <c:v>1.5255656758499481E-5</c:v>
                </c:pt>
                <c:pt idx="9">
                  <c:v>1.461028786884144E-8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20-4562-8BAD-EE3E5561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17-47D8-9811-2A51EF7E2F9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17-47D8-9811-2A51EF7E2F9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17-47D8-9811-2A51EF7E2F9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17-47D8-9811-2A51EF7E2F9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17-47D8-9811-2A51EF7E2F9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17-47D8-9811-2A51EF7E2F9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17-47D8-9811-2A51EF7E2F9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17-47D8-9811-2A51EF7E2F9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217-47D8-9811-2A51EF7E2F9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217-47D8-9811-2A51EF7E2F96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0.89863942508643613</c:v>
                </c:pt>
                <c:pt idx="1">
                  <c:v>4.1055728015811734E-2</c:v>
                </c:pt>
                <c:pt idx="2">
                  <c:v>2.1390491787090682E-2</c:v>
                </c:pt>
                <c:pt idx="3">
                  <c:v>1.8075950137373599E-2</c:v>
                </c:pt>
                <c:pt idx="4">
                  <c:v>1.1799515087180641E-2</c:v>
                </c:pt>
                <c:pt idx="5">
                  <c:v>5.2554367029931971E-3</c:v>
                </c:pt>
                <c:pt idx="6">
                  <c:v>1.6495940319155248E-3</c:v>
                </c:pt>
                <c:pt idx="7">
                  <c:v>1.3472054596782735E-3</c:v>
                </c:pt>
                <c:pt idx="8">
                  <c:v>7.7919611260784223E-4</c:v>
                </c:pt>
                <c:pt idx="9">
                  <c:v>7.4712452564009003E-6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17-47D8-9811-2A51EF7E2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5-4538-900E-7D0368D104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15-4538-900E-7D0368D104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15-4538-900E-7D0368D104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15-4538-900E-7D0368D104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15-4538-900E-7D0368D104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15-4538-900E-7D0368D104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15-4538-900E-7D0368D104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15-4538-900E-7D0368D104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C15-4538-900E-7D0368D104A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C15-4538-900E-7D0368D104A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C15-4538-900E-7D0368D104AF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C15-4538-900E-7D0368D104AF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АФРИКА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0.81842330928042184</c:v>
                </c:pt>
                <c:pt idx="1">
                  <c:v>7.0460834293997174E-2</c:v>
                </c:pt>
                <c:pt idx="2">
                  <c:v>5.0047044996038743E-2</c:v>
                </c:pt>
                <c:pt idx="3">
                  <c:v>4.0839378453389065E-2</c:v>
                </c:pt>
                <c:pt idx="4">
                  <c:v>1.5551691071446085E-2</c:v>
                </c:pt>
                <c:pt idx="5">
                  <c:v>1.934947632559433E-3</c:v>
                </c:pt>
                <c:pt idx="6">
                  <c:v>1.7312134288928959E-3</c:v>
                </c:pt>
                <c:pt idx="7">
                  <c:v>7.4886027134197098E-4</c:v>
                </c:pt>
                <c:pt idx="8">
                  <c:v>1.5681027969346783E-4</c:v>
                </c:pt>
                <c:pt idx="9">
                  <c:v>8.6058072757212034E-5</c:v>
                </c:pt>
                <c:pt idx="10">
                  <c:v>1.1935646169544841E-5</c:v>
                </c:pt>
                <c:pt idx="11">
                  <c:v>7.9171235908859475E-6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15-4538-900E-7D0368D10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0.8125171722099126</v>
      </c>
      <c r="B4" s="463" t="s">
        <v>346</v>
      </c>
    </row>
    <row r="5" spans="1:13" ht="15" customHeight="1">
      <c r="A5" s="462">
        <v>4.4551171512833658E-2</v>
      </c>
      <c r="B5" s="463" t="s">
        <v>354</v>
      </c>
    </row>
    <row r="6" spans="1:13" ht="15" customHeight="1">
      <c r="A6" s="462">
        <v>3.162387743248038E-2</v>
      </c>
      <c r="B6" s="463" t="s">
        <v>767</v>
      </c>
    </row>
    <row r="7" spans="1:13" ht="15" customHeight="1">
      <c r="A7" s="462">
        <v>2.884633729132989E-2</v>
      </c>
      <c r="B7" s="463" t="s">
        <v>369</v>
      </c>
    </row>
    <row r="8" spans="1:13" ht="15" customHeight="1">
      <c r="A8" s="462">
        <v>2.4126606306824901E-2</v>
      </c>
      <c r="B8" s="463" t="s">
        <v>770</v>
      </c>
    </row>
    <row r="9" spans="1:13" ht="15" customHeight="1">
      <c r="A9" s="462">
        <v>1.6567021981626774E-2</v>
      </c>
      <c r="B9" s="463" t="s">
        <v>768</v>
      </c>
    </row>
    <row r="10" spans="1:13" ht="15" customHeight="1">
      <c r="A10" s="462">
        <v>7.8715367109569064E-3</v>
      </c>
      <c r="B10" s="463" t="s">
        <v>771</v>
      </c>
    </row>
    <row r="11" spans="1:13" ht="15" customHeight="1">
      <c r="A11" s="462">
        <v>4.3578954760872127E-3</v>
      </c>
      <c r="B11" s="463" t="s">
        <v>357</v>
      </c>
    </row>
    <row r="12" spans="1:13" ht="15" customHeight="1">
      <c r="A12" s="462">
        <v>3.9669560067815317E-3</v>
      </c>
      <c r="B12" s="463" t="s">
        <v>775</v>
      </c>
    </row>
    <row r="13" spans="1:13" ht="15" customHeight="1">
      <c r="A13" s="462">
        <v>2.8954039348657486E-3</v>
      </c>
      <c r="B13" s="463" t="s">
        <v>784</v>
      </c>
    </row>
    <row r="14" spans="1:13" ht="15" customHeight="1">
      <c r="A14" s="462">
        <v>2.3470533501557395E-3</v>
      </c>
      <c r="B14" s="463" t="s">
        <v>351</v>
      </c>
    </row>
    <row r="15" spans="1:13" ht="15" customHeight="1">
      <c r="A15" s="462">
        <v>1.7364692630997909E-3</v>
      </c>
      <c r="B15" s="463" t="s">
        <v>780</v>
      </c>
    </row>
    <row r="16" spans="1:13" ht="15" customHeight="1">
      <c r="A16" s="462">
        <v>1.436851333044198E-3</v>
      </c>
      <c r="B16" s="463" t="s">
        <v>772</v>
      </c>
    </row>
    <row r="17" spans="1:2" ht="15" customHeight="1">
      <c r="A17" s="467">
        <v>1.4069805291172179E-3</v>
      </c>
      <c r="B17" s="461" t="s">
        <v>292</v>
      </c>
    </row>
    <row r="18" spans="1:2" ht="15" customHeight="1">
      <c r="A18" s="467">
        <v>1.2139509726767344E-3</v>
      </c>
      <c r="B18" s="461" t="s">
        <v>773</v>
      </c>
    </row>
    <row r="19" spans="1:2" ht="15" customHeight="1">
      <c r="A19" s="467">
        <v>1.083987083546899E-3</v>
      </c>
      <c r="B19" s="461" t="s">
        <v>774</v>
      </c>
    </row>
    <row r="20" spans="1:2" ht="15" customHeight="1">
      <c r="A20" s="467">
        <v>9.6441280763316629E-4</v>
      </c>
      <c r="B20" s="461" t="s">
        <v>778</v>
      </c>
    </row>
    <row r="21" spans="1:2" ht="15" customHeight="1">
      <c r="A21" s="467">
        <v>9.454526436147141E-4</v>
      </c>
      <c r="B21" s="461" t="s">
        <v>283</v>
      </c>
    </row>
    <row r="22" spans="1:2" ht="15" customHeight="1">
      <c r="A22" s="467">
        <v>8.608792713795685E-4</v>
      </c>
      <c r="B22" s="461" t="s">
        <v>281</v>
      </c>
    </row>
    <row r="23" spans="1:2" ht="15" customHeight="1">
      <c r="A23" s="467">
        <v>8.5803420730986093E-4</v>
      </c>
      <c r="B23" s="461" t="s">
        <v>777</v>
      </c>
    </row>
    <row r="24" spans="1:2" ht="15" customHeight="1">
      <c r="A24" s="467">
        <v>8.1328841540827181E-4</v>
      </c>
      <c r="B24" s="461" t="s">
        <v>293</v>
      </c>
    </row>
    <row r="25" spans="1:2" ht="15" customHeight="1">
      <c r="A25" s="467">
        <v>7.6806503173914762E-4</v>
      </c>
      <c r="B25" s="461" t="s">
        <v>282</v>
      </c>
    </row>
    <row r="26" spans="1:2" ht="15" customHeight="1">
      <c r="A26" s="467">
        <v>7.6203434136340345E-4</v>
      </c>
      <c r="B26" s="461" t="s">
        <v>315</v>
      </c>
    </row>
    <row r="27" spans="1:2" ht="15" customHeight="1">
      <c r="A27" s="467">
        <v>6.5990664669006015E-4</v>
      </c>
      <c r="B27" s="461" t="s">
        <v>284</v>
      </c>
    </row>
    <row r="28" spans="1:2" ht="15" customHeight="1">
      <c r="A28" s="467">
        <v>5.4814882308875149E-4</v>
      </c>
      <c r="B28" s="461" t="s">
        <v>362</v>
      </c>
    </row>
    <row r="29" spans="1:2" ht="15" customHeight="1">
      <c r="A29" s="467">
        <v>5.2561415132279293E-4</v>
      </c>
      <c r="B29" s="461" t="s">
        <v>781</v>
      </c>
    </row>
    <row r="30" spans="1:2" ht="15" customHeight="1">
      <c r="A30" s="467">
        <v>5.0188799274533766E-4</v>
      </c>
      <c r="B30" s="461" t="s">
        <v>776</v>
      </c>
    </row>
    <row r="31" spans="1:2" ht="15" customHeight="1">
      <c r="A31" s="467">
        <v>4.8611351811694202E-4</v>
      </c>
      <c r="B31" s="461" t="s">
        <v>294</v>
      </c>
    </row>
    <row r="32" spans="1:2" ht="15" customHeight="1">
      <c r="A32" s="467">
        <v>4.4466729645546661E-4</v>
      </c>
      <c r="B32" s="461" t="s">
        <v>401</v>
      </c>
    </row>
    <row r="33" spans="1:2" ht="15" customHeight="1">
      <c r="A33" s="467">
        <v>3.4217595237156498E-4</v>
      </c>
      <c r="B33" s="461" t="s">
        <v>785</v>
      </c>
    </row>
    <row r="34" spans="1:2" ht="15" customHeight="1">
      <c r="A34" s="467">
        <v>3.2583316169222876E-4</v>
      </c>
      <c r="B34" s="461" t="s">
        <v>297</v>
      </c>
    </row>
    <row r="35" spans="1:2" ht="15" customHeight="1">
      <c r="A35" s="467">
        <v>3.2089556598194216E-4</v>
      </c>
      <c r="B35" s="461" t="s">
        <v>769</v>
      </c>
    </row>
    <row r="36" spans="1:2" ht="15" customHeight="1">
      <c r="A36" s="467">
        <v>3.0505804045262788E-4</v>
      </c>
      <c r="B36" s="461" t="s">
        <v>291</v>
      </c>
    </row>
    <row r="37" spans="1:2" ht="15" customHeight="1">
      <c r="A37" s="467">
        <v>3.0353852146828056E-4</v>
      </c>
      <c r="B37" s="461" t="s">
        <v>374</v>
      </c>
    </row>
    <row r="38" spans="1:2" ht="15" customHeight="1">
      <c r="A38" s="467">
        <v>2.6145711627173447E-4</v>
      </c>
      <c r="B38" s="461" t="s">
        <v>285</v>
      </c>
    </row>
    <row r="39" spans="1:2" ht="15" customHeight="1">
      <c r="A39" s="467">
        <v>2.4185592556085636E-4</v>
      </c>
      <c r="B39" s="461" t="s">
        <v>295</v>
      </c>
    </row>
    <row r="40" spans="1:2" ht="15" customHeight="1">
      <c r="A40" s="467">
        <v>2.3066813231873199E-4</v>
      </c>
      <c r="B40" s="461" t="s">
        <v>296</v>
      </c>
    </row>
    <row r="41" spans="1:2" ht="15" customHeight="1">
      <c r="A41" s="467">
        <v>2.0562692268264799E-4</v>
      </c>
      <c r="B41" s="461" t="s">
        <v>288</v>
      </c>
    </row>
    <row r="42" spans="1:2" ht="15" customHeight="1">
      <c r="A42" s="467">
        <v>2.0340952726412487E-4</v>
      </c>
      <c r="B42" s="461" t="s">
        <v>301</v>
      </c>
    </row>
    <row r="43" spans="1:2" ht="15" customHeight="1">
      <c r="A43" s="467">
        <v>1.9517385640499942E-4</v>
      </c>
      <c r="B43" s="461" t="s">
        <v>302</v>
      </c>
    </row>
    <row r="44" spans="1:2" ht="15" customHeight="1">
      <c r="A44" s="467">
        <v>1.7950750147853172E-4</v>
      </c>
      <c r="B44" s="461" t="s">
        <v>783</v>
      </c>
    </row>
    <row r="45" spans="1:2" ht="15" customHeight="1">
      <c r="A45" s="467">
        <v>1.6760138784844064E-4</v>
      </c>
      <c r="B45" s="461" t="s">
        <v>304</v>
      </c>
    </row>
    <row r="46" spans="1:2" ht="15" customHeight="1">
      <c r="A46" s="467">
        <v>1.6602287268856208E-4</v>
      </c>
      <c r="B46" s="461" t="s">
        <v>779</v>
      </c>
    </row>
    <row r="47" spans="1:2" ht="15" customHeight="1">
      <c r="A47" s="467">
        <v>1.4077304104404052E-4</v>
      </c>
      <c r="B47" s="461" t="s">
        <v>310</v>
      </c>
    </row>
    <row r="48" spans="1:2" ht="15" customHeight="1">
      <c r="A48" s="467">
        <v>9.2780860308323159E-5</v>
      </c>
      <c r="B48" s="461" t="s">
        <v>307</v>
      </c>
    </row>
    <row r="49" spans="1:2" ht="15" customHeight="1">
      <c r="A49" s="467">
        <v>8.6900604818042042E-5</v>
      </c>
      <c r="B49" s="461" t="s">
        <v>782</v>
      </c>
    </row>
    <row r="50" spans="1:2" ht="15" hidden="1" customHeight="1">
      <c r="A50" s="467">
        <v>8.1510849662894767E-5</v>
      </c>
      <c r="B50" s="461" t="s">
        <v>319</v>
      </c>
    </row>
    <row r="51" spans="1:2" ht="15" hidden="1" customHeight="1">
      <c r="A51" s="467">
        <v>7.7557899302133036E-5</v>
      </c>
      <c r="B51" s="461" t="s">
        <v>311</v>
      </c>
    </row>
    <row r="52" spans="1:2" ht="15" hidden="1" customHeight="1">
      <c r="A52" s="467">
        <v>5.8305741434372907E-5</v>
      </c>
      <c r="B52" s="461" t="s">
        <v>308</v>
      </c>
    </row>
    <row r="53" spans="1:2" ht="15" hidden="1" customHeight="1">
      <c r="A53" s="467">
        <v>4.4791124078381892E-5</v>
      </c>
      <c r="B53" s="461" t="s">
        <v>786</v>
      </c>
    </row>
    <row r="54" spans="1:2" ht="15" hidden="1" customHeight="1">
      <c r="A54" s="467">
        <v>4.0681468280566185E-5</v>
      </c>
      <c r="B54" s="461" t="s">
        <v>299</v>
      </c>
    </row>
    <row r="55" spans="1:2" ht="15" hidden="1" customHeight="1">
      <c r="A55" s="467">
        <v>3.6485317982888461E-5</v>
      </c>
      <c r="B55" s="461" t="s">
        <v>312</v>
      </c>
    </row>
    <row r="56" spans="1:2" ht="15" hidden="1" customHeight="1">
      <c r="A56" s="467">
        <v>3.1755770216457043E-5</v>
      </c>
      <c r="B56" s="461" t="s">
        <v>314</v>
      </c>
    </row>
    <row r="57" spans="1:2" ht="15" hidden="1" customHeight="1">
      <c r="A57" s="467">
        <v>3.0979696408153607E-5</v>
      </c>
      <c r="B57" s="461" t="s">
        <v>306</v>
      </c>
    </row>
    <row r="58" spans="1:2" ht="15" hidden="1" customHeight="1">
      <c r="A58" s="467">
        <v>2.8664561763198359E-5</v>
      </c>
      <c r="B58" s="461" t="s">
        <v>313</v>
      </c>
    </row>
    <row r="59" spans="1:2" ht="15" hidden="1" customHeight="1">
      <c r="A59" s="467">
        <v>2.7910824429286756E-5</v>
      </c>
      <c r="B59" s="461" t="s">
        <v>300</v>
      </c>
    </row>
    <row r="60" spans="1:2" ht="15" hidden="1" customHeight="1">
      <c r="A60" s="467">
        <v>1.7494156054094549E-5</v>
      </c>
      <c r="B60" s="461" t="s">
        <v>320</v>
      </c>
    </row>
    <row r="61" spans="1:2" ht="15" hidden="1" customHeight="1">
      <c r="A61" s="467">
        <v>1.6508463509837166E-5</v>
      </c>
      <c r="B61" s="461" t="s">
        <v>289</v>
      </c>
    </row>
    <row r="62" spans="1:2" ht="15" hidden="1" customHeight="1">
      <c r="A62" s="467">
        <v>1.2776726727910735E-5</v>
      </c>
      <c r="B62" s="461" t="s">
        <v>321</v>
      </c>
    </row>
    <row r="63" spans="1:2" ht="15" hidden="1" customHeight="1">
      <c r="A63" s="467">
        <v>1.0845366873003982E-5</v>
      </c>
      <c r="B63" s="461" t="s">
        <v>788</v>
      </c>
    </row>
    <row r="64" spans="1:2" ht="15" hidden="1" customHeight="1">
      <c r="A64" s="467">
        <v>8.7596625004928437E-6</v>
      </c>
      <c r="B64" s="461" t="s">
        <v>286</v>
      </c>
    </row>
    <row r="65" spans="1:2" ht="15" hidden="1" customHeight="1">
      <c r="A65" s="467">
        <v>7.9520261798683126E-6</v>
      </c>
      <c r="B65" s="461" t="s">
        <v>317</v>
      </c>
    </row>
    <row r="66" spans="1:2" ht="15" hidden="1" customHeight="1">
      <c r="A66" s="467">
        <v>4.4076394748255333E-6</v>
      </c>
      <c r="B66" s="461" t="s">
        <v>787</v>
      </c>
    </row>
    <row r="67" spans="1:2" ht="15" hidden="1" customHeight="1">
      <c r="A67" s="467">
        <v>3.3103907266490556E-6</v>
      </c>
      <c r="B67" s="461" t="s">
        <v>303</v>
      </c>
    </row>
    <row r="68" spans="1:2" ht="15" hidden="1" customHeight="1">
      <c r="A68" s="467">
        <v>1.9621322398769861E-6</v>
      </c>
      <c r="B68" s="461" t="s">
        <v>309</v>
      </c>
    </row>
    <row r="69" spans="1:2" ht="15" hidden="1" customHeight="1">
      <c r="A69" s="467">
        <v>3.611313041116765E-6</v>
      </c>
      <c r="B69" s="461" t="s">
        <v>313</v>
      </c>
    </row>
    <row r="70" spans="1:2" ht="15" hidden="1" customHeight="1">
      <c r="A70" s="467">
        <v>2.3199754249593118E-6</v>
      </c>
      <c r="B70" s="461" t="s">
        <v>314</v>
      </c>
    </row>
    <row r="71" spans="1:2" ht="15" hidden="1" customHeight="1">
      <c r="A71" s="467">
        <v>1.812770180757565E-6</v>
      </c>
      <c r="B71" s="461" t="s">
        <v>315</v>
      </c>
    </row>
    <row r="72" spans="1:2" ht="15" hidden="1" customHeight="1">
      <c r="A72" s="467">
        <v>1.5505386284150817E-6</v>
      </c>
      <c r="B72" s="461" t="s">
        <v>316</v>
      </c>
    </row>
    <row r="73" spans="1:2" ht="15" hidden="1" customHeight="1">
      <c r="A73" s="467">
        <v>6.9647407950127433E-7</v>
      </c>
      <c r="B73" s="461" t="s">
        <v>317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1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10.1406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384639.4480668293</v>
      </c>
      <c r="E13" s="451">
        <f>'A1'!E13</f>
        <v>27351.919538339986</v>
      </c>
      <c r="F13" s="451">
        <f>'A1'!F13</f>
        <v>79.323094989999944</v>
      </c>
      <c r="G13" s="451">
        <f>'A1'!G13</f>
        <v>688.68983436999986</v>
      </c>
      <c r="H13" s="451">
        <f>'A1'!H13</f>
        <v>259.5321910799999</v>
      </c>
      <c r="I13" s="451">
        <f>'A1'!I13</f>
        <v>7.2007188600000003</v>
      </c>
      <c r="J13" s="451">
        <f>'A1'!J13</f>
        <v>1.3463006200000001</v>
      </c>
      <c r="K13" s="451">
        <f>'A1'!K13</f>
        <v>62.909664229999997</v>
      </c>
      <c r="L13" s="451">
        <f>'A1'!L13</f>
        <v>65.13022706000001</v>
      </c>
      <c r="M13" s="451">
        <f>'A1'!M13</f>
        <v>413155.4996363793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177673.21757738938</v>
      </c>
      <c r="E14" s="396">
        <f>'A1'!E14</f>
        <v>5350.3382595100002</v>
      </c>
      <c r="F14" s="396">
        <f>'A1'!F14</f>
        <v>9.6385015599999999</v>
      </c>
      <c r="G14" s="396">
        <f>'A1'!G14</f>
        <v>44.037210839999986</v>
      </c>
      <c r="H14" s="396">
        <f>'A1'!H14</f>
        <v>15.47010096</v>
      </c>
      <c r="I14" s="396">
        <f>'A1'!I14</f>
        <v>0.42932204000000002</v>
      </c>
      <c r="J14" s="396">
        <f>'A1'!J14</f>
        <v>2.56997E-3</v>
      </c>
      <c r="K14" s="396">
        <f>'A1'!K14</f>
        <v>0.19186410999999998</v>
      </c>
      <c r="L14" s="396">
        <f>'A1'!L14</f>
        <v>2.0021095300000007</v>
      </c>
      <c r="M14" s="396">
        <f>'A1'!M14</f>
        <v>183095.32751590942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138850.57534820936</v>
      </c>
      <c r="E15" s="396">
        <f>'A1'!E15</f>
        <v>3006.4317277899995</v>
      </c>
      <c r="F15" s="396">
        <f>'A1'!F15</f>
        <v>6.4437929400000007</v>
      </c>
      <c r="G15" s="396">
        <f>'A1'!G15</f>
        <v>9.6840243599999933</v>
      </c>
      <c r="H15" s="396">
        <f>'A1'!H15</f>
        <v>6.5421848199999992</v>
      </c>
      <c r="I15" s="396">
        <f>'A1'!I15</f>
        <v>0.42932204000000002</v>
      </c>
      <c r="J15" s="396">
        <f>'A1'!J15</f>
        <v>2.56997E-3</v>
      </c>
      <c r="K15" s="396">
        <f>'A1'!K15</f>
        <v>0</v>
      </c>
      <c r="L15" s="396">
        <f>'A1'!L15</f>
        <v>1.6833676400000006</v>
      </c>
      <c r="M15" s="396">
        <f>'A1'!M15</f>
        <v>141881.79233776938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38822.642229180034</v>
      </c>
      <c r="E16" s="396">
        <f>'A1'!E16</f>
        <v>2343.9065317200007</v>
      </c>
      <c r="F16" s="396">
        <f>'A1'!F16</f>
        <v>3.1947086199999997</v>
      </c>
      <c r="G16" s="396">
        <f>'A1'!G16</f>
        <v>34.353186479999991</v>
      </c>
      <c r="H16" s="396">
        <f>'A1'!H16</f>
        <v>8.9279161400000007</v>
      </c>
      <c r="I16" s="396">
        <f>'A1'!I16</f>
        <v>0</v>
      </c>
      <c r="J16" s="396">
        <f>'A1'!J16</f>
        <v>0</v>
      </c>
      <c r="K16" s="396">
        <f>'A1'!K16</f>
        <v>0.19186410999999998</v>
      </c>
      <c r="L16" s="396">
        <f>'A1'!L16</f>
        <v>0.31874189000000003</v>
      </c>
      <c r="M16" s="396">
        <f>'A1'!M16</f>
        <v>41213.535178140031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100686.94802219995</v>
      </c>
      <c r="E17" s="396">
        <f>'A1'!E17</f>
        <v>6691.5912126699914</v>
      </c>
      <c r="F17" s="396">
        <f>'A1'!F17</f>
        <v>11.442897879999997</v>
      </c>
      <c r="G17" s="396">
        <f>'A1'!G17</f>
        <v>16.167427549999999</v>
      </c>
      <c r="H17" s="396">
        <f>'A1'!H17</f>
        <v>138.92103969999997</v>
      </c>
      <c r="I17" s="396">
        <f>'A1'!I17</f>
        <v>1.7296678900000002</v>
      </c>
      <c r="J17" s="396">
        <f>'A1'!J17</f>
        <v>0.75420115999999993</v>
      </c>
      <c r="K17" s="396">
        <f>'A1'!K17</f>
        <v>1.110441E-2</v>
      </c>
      <c r="L17" s="396">
        <f>'A1'!L17</f>
        <v>30.204421849999999</v>
      </c>
      <c r="M17" s="396">
        <f>'A1'!M17</f>
        <v>107577.76999530994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19619.913198230061</v>
      </c>
      <c r="E18" s="396">
        <f>'A1'!E18</f>
        <v>3334.4434758699931</v>
      </c>
      <c r="F18" s="396">
        <f>'A1'!F18</f>
        <v>10.954249659999997</v>
      </c>
      <c r="G18" s="396">
        <f>'A1'!G18</f>
        <v>14.417902449999998</v>
      </c>
      <c r="H18" s="396">
        <f>'A1'!H18</f>
        <v>133.22206136999998</v>
      </c>
      <c r="I18" s="396">
        <f>'A1'!I18</f>
        <v>1.7296678900000002</v>
      </c>
      <c r="J18" s="396">
        <f>'A1'!J18</f>
        <v>0</v>
      </c>
      <c r="K18" s="396">
        <f>'A1'!K18</f>
        <v>1.110441E-2</v>
      </c>
      <c r="L18" s="396">
        <f>'A1'!L18</f>
        <v>2.5659474600000003</v>
      </c>
      <c r="M18" s="396">
        <f>'A1'!M18</f>
        <v>23117.257607340056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81067.034823969894</v>
      </c>
      <c r="E19" s="396">
        <f>'A1'!E19</f>
        <v>3357.1477367999987</v>
      </c>
      <c r="F19" s="396">
        <f>'A1'!F19</f>
        <v>0.48864821999999997</v>
      </c>
      <c r="G19" s="396">
        <f>'A1'!G19</f>
        <v>1.7495251000000001</v>
      </c>
      <c r="H19" s="396">
        <f>'A1'!H19</f>
        <v>5.698978330000001</v>
      </c>
      <c r="I19" s="396">
        <f>'A1'!I19</f>
        <v>0</v>
      </c>
      <c r="J19" s="396">
        <f>'A1'!J19</f>
        <v>0.75420115999999993</v>
      </c>
      <c r="K19" s="396">
        <f>'A1'!K19</f>
        <v>0</v>
      </c>
      <c r="L19" s="396">
        <f>'A1'!L19</f>
        <v>27.638474389999999</v>
      </c>
      <c r="M19" s="396">
        <f>'A1'!M19</f>
        <v>84460.51238796988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2712.5602256800003</v>
      </c>
      <c r="E20" s="396">
        <f>'A1'!E20</f>
        <v>39.9258655</v>
      </c>
      <c r="F20" s="396">
        <f>'A1'!F20</f>
        <v>0.20056399</v>
      </c>
      <c r="G20" s="396">
        <f>'A1'!G20</f>
        <v>3.0707304499999997</v>
      </c>
      <c r="H20" s="396">
        <f>'A1'!H20</f>
        <v>0.27184609999999998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2756.0292317200001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770.56243725000047</v>
      </c>
      <c r="E21" s="396">
        <f>'A1'!E21</f>
        <v>17.562206680000003</v>
      </c>
      <c r="F21" s="396">
        <f>'A1'!F21</f>
        <v>0.20056399</v>
      </c>
      <c r="G21" s="396">
        <f>'A1'!G21</f>
        <v>7.335504000000001E-2</v>
      </c>
      <c r="H21" s="396">
        <f>'A1'!H21</f>
        <v>0.21526466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788.61382762000051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1941.9977884299999</v>
      </c>
      <c r="E22" s="396">
        <f>'A1'!E22</f>
        <v>22.363658819999994</v>
      </c>
      <c r="F22" s="396">
        <f>'A1'!F22</f>
        <v>0</v>
      </c>
      <c r="G22" s="396">
        <f>'A1'!G22</f>
        <v>2.9973754099999996</v>
      </c>
      <c r="H22" s="396">
        <f>'A1'!H22</f>
        <v>5.6581440000000004E-2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1967.4154040999997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103566.72224155994</v>
      </c>
      <c r="E23" s="396">
        <f>'A1'!E23</f>
        <v>15270.064200659992</v>
      </c>
      <c r="F23" s="396">
        <f>'A1'!F23</f>
        <v>58.041131559999947</v>
      </c>
      <c r="G23" s="396">
        <f>'A1'!G23</f>
        <v>625.41446552999992</v>
      </c>
      <c r="H23" s="396">
        <f>'A1'!H23</f>
        <v>104.86920431999994</v>
      </c>
      <c r="I23" s="396">
        <f>'A1'!I23</f>
        <v>5.0417289300000006</v>
      </c>
      <c r="J23" s="396">
        <f>'A1'!J23</f>
        <v>0.58952948999999999</v>
      </c>
      <c r="K23" s="396">
        <f>'A1'!K23</f>
        <v>62.706695709999998</v>
      </c>
      <c r="L23" s="396">
        <f>'A1'!L23</f>
        <v>32.923695680000002</v>
      </c>
      <c r="M23" s="396">
        <f>'A1'!M23</f>
        <v>119726.37289343994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63055.361112169958</v>
      </c>
      <c r="E24" s="396">
        <f>'A1'!E24</f>
        <v>9949.8567222799829</v>
      </c>
      <c r="F24" s="396">
        <f>'A1'!F24</f>
        <v>56.609500689999948</v>
      </c>
      <c r="G24" s="396">
        <f>'A1'!G24</f>
        <v>615.36452690999988</v>
      </c>
      <c r="H24" s="396">
        <f>'A1'!H24</f>
        <v>67.905528569999973</v>
      </c>
      <c r="I24" s="396">
        <f>'A1'!I24</f>
        <v>5.0336511500000007</v>
      </c>
      <c r="J24" s="396">
        <f>'A1'!J24</f>
        <v>4.0228439999999997E-2</v>
      </c>
      <c r="K24" s="396">
        <f>'A1'!K24</f>
        <v>62.29345635</v>
      </c>
      <c r="L24" s="396">
        <f>'A1'!L24</f>
        <v>32.770938900000004</v>
      </c>
      <c r="M24" s="396">
        <f>'A1'!M24</f>
        <v>73845.235665459943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40511.361129389988</v>
      </c>
      <c r="E25" s="396">
        <f>'A1'!E25</f>
        <v>5320.2074783800081</v>
      </c>
      <c r="F25" s="396">
        <f>'A1'!F25</f>
        <v>1.4316308699999996</v>
      </c>
      <c r="G25" s="396">
        <f>'A1'!G25</f>
        <v>10.049938620000004</v>
      </c>
      <c r="H25" s="396">
        <f>'A1'!H25</f>
        <v>36.963675749999972</v>
      </c>
      <c r="I25" s="396">
        <f>'A1'!I25</f>
        <v>8.0777799999999997E-3</v>
      </c>
      <c r="J25" s="396">
        <f>'A1'!J25</f>
        <v>0.54930104999999996</v>
      </c>
      <c r="K25" s="396">
        <f>'A1'!K25</f>
        <v>0.41323936000000006</v>
      </c>
      <c r="L25" s="396">
        <f>'A1'!L25</f>
        <v>0.15275678000000001</v>
      </c>
      <c r="M25" s="396">
        <f>'A1'!M25</f>
        <v>45881.137227979998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110890.52462304996</v>
      </c>
      <c r="E26" s="451">
        <f>'A1'!E26</f>
        <v>11254.06344697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5.67953771</v>
      </c>
      <c r="M26" s="451">
        <f>'A1'!M26</f>
        <v>122150.26760772997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110888.65542699996</v>
      </c>
      <c r="E27" s="396">
        <f>'A1'!E27</f>
        <v>11253.27968908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5.67953771</v>
      </c>
      <c r="M27" s="396">
        <f>'A1'!M27</f>
        <v>122147.61465378996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1.8691960499999998</v>
      </c>
      <c r="E28" s="396">
        <f>'A1'!E28</f>
        <v>0.78375789000000007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2.6529539399999997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495529.97268987924</v>
      </c>
      <c r="E29" s="396">
        <f>'A1'!E29</f>
        <v>38605.982985309987</v>
      </c>
      <c r="F29" s="396">
        <f>'A1'!F29</f>
        <v>79.323094989999944</v>
      </c>
      <c r="G29" s="396">
        <f>'A1'!G29</f>
        <v>688.68983436999986</v>
      </c>
      <c r="H29" s="396">
        <f>'A1'!H29</f>
        <v>259.5321910799999</v>
      </c>
      <c r="I29" s="396">
        <f>'A1'!I29</f>
        <v>7.2007188600000003</v>
      </c>
      <c r="J29" s="396">
        <f>'A1'!J29</f>
        <v>1.3463006200000001</v>
      </c>
      <c r="K29" s="396">
        <f>'A1'!K29</f>
        <v>62.909664229999997</v>
      </c>
      <c r="L29" s="396">
        <f>'A1'!L29</f>
        <v>70.809764770000015</v>
      </c>
      <c r="M29" s="396">
        <f>'A1'!M29</f>
        <v>535305.7672441093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707091.15337454947</v>
      </c>
      <c r="E30" s="483">
        <v>22</v>
      </c>
      <c r="F30" s="483">
        <f>D30/E30</f>
        <v>32140.50697157043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'A1'!M30</f>
        <v>0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'A1'!M31</f>
        <v>0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12006.551034840002</v>
      </c>
      <c r="E32" s="451">
        <f>'A1'!E32</f>
        <v>1349.6105838399999</v>
      </c>
      <c r="F32" s="451">
        <f>'A1'!F32</f>
        <v>52.449064250000006</v>
      </c>
      <c r="G32" s="451">
        <f>'A1'!G32</f>
        <v>143.78607289999999</v>
      </c>
      <c r="H32" s="451">
        <f>'A1'!H32</f>
        <v>19.560174140000001</v>
      </c>
      <c r="I32" s="451">
        <f>'A1'!I32</f>
        <v>0</v>
      </c>
      <c r="J32" s="451">
        <f>'A1'!J32</f>
        <v>0.27854846</v>
      </c>
      <c r="K32" s="451">
        <f>'A1'!K32</f>
        <v>1.2740452499999999</v>
      </c>
      <c r="L32" s="451">
        <f>'A1'!L32</f>
        <v>10.416077040000001</v>
      </c>
      <c r="M32" s="451">
        <f>'A1'!M32</f>
        <v>13583.925600720002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4825.290931890001</v>
      </c>
      <c r="E33" s="396">
        <f>'A1'!E33</f>
        <v>206.78504831999999</v>
      </c>
      <c r="F33" s="396">
        <f>'A1'!F33</f>
        <v>26.110970120000001</v>
      </c>
      <c r="G33" s="396">
        <f>'A1'!G33</f>
        <v>0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7.6374280000000003E-2</v>
      </c>
      <c r="M33" s="396">
        <f>'A1'!M33</f>
        <v>5058.2633246100013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232.44088854000003</v>
      </c>
      <c r="E34" s="396">
        <f>'A1'!E34</f>
        <v>19.206396779999999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1.2961220000000001E-2</v>
      </c>
      <c r="M34" s="396">
        <f>'A1'!M34</f>
        <v>251.66024654000003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4592.8500433500012</v>
      </c>
      <c r="E35" s="396">
        <f>'A1'!E35</f>
        <v>187.57865153999998</v>
      </c>
      <c r="F35" s="396">
        <f>'A1'!F35</f>
        <v>26.110970120000001</v>
      </c>
      <c r="G35" s="396">
        <f>'A1'!G35</f>
        <v>0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6.3413060000000007E-2</v>
      </c>
      <c r="M35" s="396">
        <f>'A1'!M35</f>
        <v>4806.6030780700012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2933.4497006799998</v>
      </c>
      <c r="E36" s="396">
        <f>'A1'!E36</f>
        <v>0</v>
      </c>
      <c r="F36" s="396">
        <f>'A1'!F36</f>
        <v>9.4949182699999994</v>
      </c>
      <c r="G36" s="396">
        <f>'A1'!G36</f>
        <v>0.4827456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0.12256989</v>
      </c>
      <c r="M36" s="396">
        <f>'A1'!M36</f>
        <v>2943.5499344399996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11.029922280000001</v>
      </c>
      <c r="E37" s="396">
        <f>'A1'!E37</f>
        <v>0</v>
      </c>
      <c r="F37" s="396">
        <f>'A1'!F37</f>
        <v>9.4949182699999994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20.52484055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2922.4197783999998</v>
      </c>
      <c r="E38" s="396">
        <f>'A1'!E38</f>
        <v>0</v>
      </c>
      <c r="F38" s="396">
        <f>'A1'!F38</f>
        <v>0</v>
      </c>
      <c r="G38" s="396">
        <f>'A1'!G38</f>
        <v>0.4827456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0.12256989</v>
      </c>
      <c r="M38" s="396">
        <f>'A1'!M38</f>
        <v>2923.0250938899994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4247.8104022700008</v>
      </c>
      <c r="E42" s="396">
        <f>'A1'!E42</f>
        <v>1142.8255355199999</v>
      </c>
      <c r="F42" s="396">
        <f>'A1'!F42</f>
        <v>16.843175860000002</v>
      </c>
      <c r="G42" s="396">
        <f>'A1'!G42</f>
        <v>143.30332730000001</v>
      </c>
      <c r="H42" s="396">
        <f>'A1'!H42</f>
        <v>19.560174140000001</v>
      </c>
      <c r="I42" s="396">
        <f>'A1'!I42</f>
        <v>0</v>
      </c>
      <c r="J42" s="396">
        <f>'A1'!J42</f>
        <v>0.27854846</v>
      </c>
      <c r="K42" s="396">
        <f>'A1'!K42</f>
        <v>1.2740452499999999</v>
      </c>
      <c r="L42" s="396">
        <f>'A1'!L42</f>
        <v>10.21713287</v>
      </c>
      <c r="M42" s="396">
        <f>'A1'!M42</f>
        <v>5582.1123416700002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3319.6707446700007</v>
      </c>
      <c r="E43" s="396">
        <f>'A1'!E43</f>
        <v>946.42744684000002</v>
      </c>
      <c r="F43" s="396">
        <f>'A1'!F43</f>
        <v>16.843175860000002</v>
      </c>
      <c r="G43" s="396">
        <f>'A1'!G43</f>
        <v>143.30332730000001</v>
      </c>
      <c r="H43" s="396">
        <f>'A1'!H43</f>
        <v>19.560174140000001</v>
      </c>
      <c r="I43" s="396">
        <f>'A1'!I43</f>
        <v>0</v>
      </c>
      <c r="J43" s="396">
        <f>'A1'!J43</f>
        <v>0.27854846</v>
      </c>
      <c r="K43" s="396">
        <f>'A1'!K43</f>
        <v>1.2740452499999999</v>
      </c>
      <c r="L43" s="396">
        <f>'A1'!L43</f>
        <v>10.15364931</v>
      </c>
      <c r="M43" s="396">
        <f>'A1'!M43</f>
        <v>4457.511111830001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928.13965759999996</v>
      </c>
      <c r="E44" s="396">
        <f>'A1'!E44</f>
        <v>196.39808868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6.3483559999999994E-2</v>
      </c>
      <c r="M44" s="396">
        <f>'A1'!M44</f>
        <v>1124.6012298399999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3532.8774892300007</v>
      </c>
      <c r="E45" s="451">
        <f>'A1'!E45</f>
        <v>208.75473374999996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3741.6322229800007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2436.2238374900012</v>
      </c>
      <c r="E46" s="396">
        <f>'A1'!E46</f>
        <v>208.75473374999996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2644.9785712400012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1096.6536517399998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1096.6536517399998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15539.428524070003</v>
      </c>
      <c r="E48" s="396">
        <f>'A1'!E48</f>
        <v>1558.3653175899999</v>
      </c>
      <c r="F48" s="396">
        <f>'A1'!F48</f>
        <v>52.449064250000006</v>
      </c>
      <c r="G48" s="396">
        <f>'A1'!G48</f>
        <v>143.78607289999999</v>
      </c>
      <c r="H48" s="396">
        <f>'A1'!H48</f>
        <v>19.560174140000001</v>
      </c>
      <c r="I48" s="396">
        <f>'A1'!I48</f>
        <v>0</v>
      </c>
      <c r="J48" s="396">
        <f>'A1'!J48</f>
        <v>0.27854846</v>
      </c>
      <c r="K48" s="396">
        <f>'A1'!K48</f>
        <v>1.2740452499999999</v>
      </c>
      <c r="L48" s="396">
        <f>'A1'!L48</f>
        <v>10.416077040000001</v>
      </c>
      <c r="M48" s="396">
        <f>'A1'!M48</f>
        <v>17325.557823699997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1660.9104585400003</v>
      </c>
      <c r="E50" s="396">
        <f>'A1'!E50</f>
        <v>296.02338443999997</v>
      </c>
      <c r="F50" s="396">
        <f>'A1'!F50</f>
        <v>6.0787366699999996</v>
      </c>
      <c r="G50" s="396">
        <f>'A1'!G50</f>
        <v>55.650357170000007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1.2961220000000001E-2</v>
      </c>
      <c r="M50" s="396">
        <f>'A1'!M50</f>
        <v>2018.6758980400002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11637.766244350003</v>
      </c>
      <c r="E51" s="396">
        <f>'A1'!E51</f>
        <v>1079.6258388600006</v>
      </c>
      <c r="F51" s="396">
        <f>'A1'!F51</f>
        <v>46.370327570000001</v>
      </c>
      <c r="G51" s="396">
        <f>'A1'!G51</f>
        <v>88.135715730000015</v>
      </c>
      <c r="H51" s="396">
        <f>'A1'!H51</f>
        <v>19.560174140000001</v>
      </c>
      <c r="I51" s="396">
        <f>'A1'!I51</f>
        <v>0</v>
      </c>
      <c r="J51" s="396">
        <f>'A1'!J51</f>
        <v>0.27854846</v>
      </c>
      <c r="K51" s="396">
        <f>'A1'!K51</f>
        <v>1.2740452499999999</v>
      </c>
      <c r="L51" s="396">
        <f>'A1'!L51</f>
        <v>10.280545930000001</v>
      </c>
      <c r="M51" s="396">
        <f>'A1'!M51</f>
        <v>12883.291440290006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2240.7518211099996</v>
      </c>
      <c r="E52" s="396">
        <f>'A1'!E52</f>
        <v>182.71609430000001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0.12256989</v>
      </c>
      <c r="M52" s="396">
        <f>'A1'!M52</f>
        <v>2423.5904852999993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273350.55831786996</v>
      </c>
      <c r="E55" s="451">
        <f>'A1'!E55</f>
        <v>24337.011127600003</v>
      </c>
      <c r="F55" s="451">
        <f>'A1'!F55</f>
        <v>110.43832668</v>
      </c>
      <c r="G55" s="451">
        <f>'A1'!G55</f>
        <v>28.617392780000003</v>
      </c>
      <c r="H55" s="451">
        <f>'A1'!H55</f>
        <v>15.692715499999998</v>
      </c>
      <c r="I55" s="451">
        <f>'A1'!I55</f>
        <v>0</v>
      </c>
      <c r="J55" s="451">
        <f>'A1'!J55</f>
        <v>0.22437715</v>
      </c>
      <c r="K55" s="451">
        <f>'A1'!K55</f>
        <v>47.671529509999999</v>
      </c>
      <c r="L55" s="451">
        <f>'A1'!L55</f>
        <v>1.04933327</v>
      </c>
      <c r="M55" s="451">
        <f>'A1'!M55</f>
        <v>297891.26312036003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167629.42423951003</v>
      </c>
      <c r="E56" s="396">
        <f>'A1'!E56</f>
        <v>13373.188078220006</v>
      </c>
      <c r="F56" s="396">
        <f>'A1'!F56</f>
        <v>55.327154960000001</v>
      </c>
      <c r="G56" s="396">
        <f>'A1'!G56</f>
        <v>2.37009588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5.6935271900000002</v>
      </c>
      <c r="L56" s="396">
        <f>'A1'!L56</f>
        <v>0</v>
      </c>
      <c r="M56" s="396">
        <f>'A1'!M56</f>
        <v>181066.00309576007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99071.56212577007</v>
      </c>
      <c r="E57" s="396">
        <f>'A1'!E57</f>
        <v>9540.1337731400054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108611.69589891008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68557.862113739975</v>
      </c>
      <c r="E58" s="396">
        <f>'A1'!E58</f>
        <v>3833.0543050799997</v>
      </c>
      <c r="F58" s="396">
        <f>'A1'!F58</f>
        <v>55.327154960000001</v>
      </c>
      <c r="G58" s="396">
        <f>'A1'!G58</f>
        <v>2.37009588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5.6935271900000002</v>
      </c>
      <c r="L58" s="396">
        <f>'A1'!L58</f>
        <v>0</v>
      </c>
      <c r="M58" s="396">
        <f>'A1'!M58</f>
        <v>72454.307196849986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57431.814669629966</v>
      </c>
      <c r="E59" s="396">
        <f>'A1'!E59</f>
        <v>8088.9609492599966</v>
      </c>
      <c r="F59" s="396">
        <f>'A1'!F59</f>
        <v>0</v>
      </c>
      <c r="G59" s="396">
        <f>'A1'!G59</f>
        <v>12.81012595</v>
      </c>
      <c r="H59" s="396">
        <f>'A1'!H59</f>
        <v>15.692715499999998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1.04933327</v>
      </c>
      <c r="M59" s="396">
        <f>'A1'!M59</f>
        <v>65550.327793609962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20579.002713149992</v>
      </c>
      <c r="E60" s="396">
        <f>'A1'!E60</f>
        <v>6068.5365720399959</v>
      </c>
      <c r="F60" s="396">
        <f>'A1'!F60</f>
        <v>0</v>
      </c>
      <c r="G60" s="396">
        <f>'A1'!G60</f>
        <v>12.81012595</v>
      </c>
      <c r="H60" s="396">
        <f>'A1'!H60</f>
        <v>15.692715499999998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26676.04212663999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36852.811956479971</v>
      </c>
      <c r="E61" s="396">
        <f>'A1'!E61</f>
        <v>2020.4243772200005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1.04933327</v>
      </c>
      <c r="M61" s="396">
        <f>'A1'!M61</f>
        <v>38874.285666969969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15242.934467509996</v>
      </c>
      <c r="E62" s="396">
        <f>'A1'!E62</f>
        <v>0</v>
      </c>
      <c r="F62" s="396">
        <f>'A1'!F62</f>
        <v>0</v>
      </c>
      <c r="G62" s="396">
        <f>'A1'!G62</f>
        <v>6.7909187600000003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15249.725386269996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15242.934467509996</v>
      </c>
      <c r="E64" s="396">
        <f>'A1'!E64</f>
        <v>0</v>
      </c>
      <c r="F64" s="396">
        <f>'A1'!F64</f>
        <v>0</v>
      </c>
      <c r="G64" s="396">
        <f>'A1'!G64</f>
        <v>6.7909187600000003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15249.725386269996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33046.384941219985</v>
      </c>
      <c r="E65" s="396">
        <f>'A1'!E65</f>
        <v>2874.8621001199995</v>
      </c>
      <c r="F65" s="396">
        <f>'A1'!F65</f>
        <v>55.111171720000002</v>
      </c>
      <c r="G65" s="396">
        <f>'A1'!G65</f>
        <v>6.646252190000002</v>
      </c>
      <c r="H65" s="396">
        <f>'A1'!H65</f>
        <v>0</v>
      </c>
      <c r="I65" s="396">
        <f>'A1'!I65</f>
        <v>0</v>
      </c>
      <c r="J65" s="396">
        <f>'A1'!J65</f>
        <v>0.22437715</v>
      </c>
      <c r="K65" s="396">
        <f>'A1'!K65</f>
        <v>41.978002320000002</v>
      </c>
      <c r="L65" s="396">
        <f>'A1'!L65</f>
        <v>0</v>
      </c>
      <c r="M65" s="396">
        <f>'A1'!M65</f>
        <v>36025.206844719985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7723.9464344899998</v>
      </c>
      <c r="E66" s="396">
        <f>'A1'!E66</f>
        <v>2660.0895432999996</v>
      </c>
      <c r="F66" s="396">
        <f>'A1'!F66</f>
        <v>55.111171720000002</v>
      </c>
      <c r="G66" s="396">
        <f>'A1'!G66</f>
        <v>6.646252190000002</v>
      </c>
      <c r="H66" s="396">
        <f>'A1'!H66</f>
        <v>0</v>
      </c>
      <c r="I66" s="396">
        <f>'A1'!I66</f>
        <v>0</v>
      </c>
      <c r="J66" s="396">
        <f>'A1'!J66</f>
        <v>0.22437715</v>
      </c>
      <c r="K66" s="396">
        <f>'A1'!K66</f>
        <v>41.978002320000002</v>
      </c>
      <c r="L66" s="396">
        <f>'A1'!L66</f>
        <v>0</v>
      </c>
      <c r="M66" s="396">
        <f>'A1'!M66</f>
        <v>10487.995781169999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25322.438506729988</v>
      </c>
      <c r="E67" s="396">
        <f>'A1'!E67</f>
        <v>214.77255682000001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25537.211063549988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79066.249064650023</v>
      </c>
      <c r="E68" s="451">
        <f>'A1'!E68</f>
        <v>22408.487607630002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101474.73667228002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79066.249064650023</v>
      </c>
      <c r="E69" s="396">
        <f>'A1'!E69</f>
        <v>22408.487607630002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101474.73667228002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352416.80738252</v>
      </c>
      <c r="E71" s="396">
        <f>'A1'!E71</f>
        <v>46745.498735230009</v>
      </c>
      <c r="F71" s="396">
        <f>'A1'!F71</f>
        <v>110.43832668</v>
      </c>
      <c r="G71" s="396">
        <f>'A1'!G71</f>
        <v>28.617392780000003</v>
      </c>
      <c r="H71" s="396">
        <f>'A1'!H71</f>
        <v>15.692715499999998</v>
      </c>
      <c r="I71" s="396">
        <f>'A1'!I71</f>
        <v>0</v>
      </c>
      <c r="J71" s="396">
        <f>'A1'!J71</f>
        <v>0.22437715</v>
      </c>
      <c r="K71" s="396">
        <f>'A1'!K71</f>
        <v>47.671529509999999</v>
      </c>
      <c r="L71" s="396">
        <f>'A1'!L71</f>
        <v>1.04933327</v>
      </c>
      <c r="M71" s="396">
        <f>'A1'!M71</f>
        <v>399365.99979264004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347830.70307043969</v>
      </c>
      <c r="E73" s="396">
        <f>'A1'!E73</f>
        <v>46099.765638619996</v>
      </c>
      <c r="F73" s="396">
        <f>'A1'!F73</f>
        <v>55.101299920000002</v>
      </c>
      <c r="G73" s="396">
        <f>'A1'!G73</f>
        <v>24.106255790000006</v>
      </c>
      <c r="H73" s="396">
        <f>'A1'!H73</f>
        <v>15.692715499999998</v>
      </c>
      <c r="I73" s="396">
        <f>'A1'!I73</f>
        <v>0</v>
      </c>
      <c r="J73" s="396">
        <f>'A1'!J73</f>
        <v>0.11221507999999999</v>
      </c>
      <c r="K73" s="396">
        <f>'A1'!K73</f>
        <v>23.839801959999999</v>
      </c>
      <c r="L73" s="396">
        <f>'A1'!L73</f>
        <v>0.52472339999999995</v>
      </c>
      <c r="M73" s="396">
        <f>'A1'!M73</f>
        <v>394049.84572070971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4008.3982665499984</v>
      </c>
      <c r="E74" s="396">
        <f>'A1'!E74</f>
        <v>636.55011497999976</v>
      </c>
      <c r="F74" s="396">
        <f>'A1'!F74</f>
        <v>55.337026760000001</v>
      </c>
      <c r="G74" s="396">
        <f>'A1'!G74</f>
        <v>4.5111369899999998</v>
      </c>
      <c r="H74" s="396">
        <f>'A1'!H74</f>
        <v>0</v>
      </c>
      <c r="I74" s="396">
        <f>'A1'!I74</f>
        <v>0</v>
      </c>
      <c r="J74" s="396">
        <f>'A1'!J74</f>
        <v>0.11216207</v>
      </c>
      <c r="K74" s="396">
        <f>'A1'!K74</f>
        <v>23.831727550000004</v>
      </c>
      <c r="L74" s="396">
        <f>'A1'!L74</f>
        <v>0.52460987000000003</v>
      </c>
      <c r="M74" s="396">
        <f>'A1'!M74</f>
        <v>4729.265044769998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577.7060455699999</v>
      </c>
      <c r="E75" s="439">
        <f>'A1'!E75</f>
        <v>9.1829816300000005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586.88902719999987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5" sqref="D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167841.69738611992</v>
      </c>
      <c r="E13" s="474">
        <f>'A2'!E13</f>
        <v>6082.8272606200007</v>
      </c>
      <c r="F13" s="474">
        <f>'A2'!F13</f>
        <v>24265.816378650004</v>
      </c>
      <c r="G13" s="474">
        <f>'A2'!G13</f>
        <v>3538.2185027900005</v>
      </c>
      <c r="H13" s="474">
        <f>'A2'!H13</f>
        <v>950.81605460999981</v>
      </c>
      <c r="I13" s="474">
        <f>'A2'!I13</f>
        <v>4499.922104369999</v>
      </c>
      <c r="J13" s="474">
        <f>'A2'!J13</f>
        <v>99.960975389999973</v>
      </c>
      <c r="K13" s="474">
        <f>'A2'!K13</f>
        <v>2218.4692100100006</v>
      </c>
      <c r="L13" s="474">
        <f>'A2'!L13</f>
        <v>209497.72787255995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98930.280398970004</v>
      </c>
      <c r="E14" s="396">
        <f>'A2'!E14</f>
        <v>2792.7884689900025</v>
      </c>
      <c r="F14" s="396">
        <f>'A2'!F14</f>
        <v>13017.239136170001</v>
      </c>
      <c r="G14" s="396">
        <f>'A2'!G14</f>
        <v>1491.9492660900003</v>
      </c>
      <c r="H14" s="396">
        <f>'A2'!H14</f>
        <v>590.01095152000005</v>
      </c>
      <c r="I14" s="396">
        <f>'A2'!I14</f>
        <v>2423.3695299899991</v>
      </c>
      <c r="J14" s="396">
        <f>'A2'!J14</f>
        <v>91.950471869999973</v>
      </c>
      <c r="K14" s="396">
        <f>'A2'!K14</f>
        <v>493.69030001999982</v>
      </c>
      <c r="L14" s="396">
        <f>'A2'!L14</f>
        <v>119831.27852362003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21549.367054080059</v>
      </c>
      <c r="E15" s="396">
        <f>'A2'!E15</f>
        <v>372.83742701000011</v>
      </c>
      <c r="F15" s="396">
        <f>'A2'!F15</f>
        <v>1930.6276480500005</v>
      </c>
      <c r="G15" s="396">
        <f>'A2'!G15</f>
        <v>92.907700370000029</v>
      </c>
      <c r="H15" s="396">
        <f>'A2'!H15</f>
        <v>49.132905279999996</v>
      </c>
      <c r="I15" s="396">
        <f>'A2'!I15</f>
        <v>413.97961539000016</v>
      </c>
      <c r="J15" s="396">
        <f>'A2'!J15</f>
        <v>0.37591711999999999</v>
      </c>
      <c r="K15" s="396">
        <f>'A2'!K15</f>
        <v>26.945397789999983</v>
      </c>
      <c r="L15" s="396">
        <f>'A2'!L15</f>
        <v>24436.17366509006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77380.913344889952</v>
      </c>
      <c r="E16" s="396">
        <f>'A2'!E16</f>
        <v>2419.9510419800022</v>
      </c>
      <c r="F16" s="396">
        <f>'A2'!F16</f>
        <v>11086.611488120001</v>
      </c>
      <c r="G16" s="396">
        <f>'A2'!G16</f>
        <v>1399.0415657200003</v>
      </c>
      <c r="H16" s="396">
        <f>'A2'!H16</f>
        <v>540.87804624</v>
      </c>
      <c r="I16" s="396">
        <f>'A2'!I16</f>
        <v>2009.3899145999992</v>
      </c>
      <c r="J16" s="396">
        <f>'A2'!J16</f>
        <v>91.574554749999976</v>
      </c>
      <c r="K16" s="396">
        <f>'A2'!K16</f>
        <v>466.74490222999987</v>
      </c>
      <c r="L16" s="396">
        <f>'A2'!L16</f>
        <v>95395.104858529972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43147.361967669873</v>
      </c>
      <c r="E17" s="396">
        <f>'A2'!E17</f>
        <v>1772.0505537799988</v>
      </c>
      <c r="F17" s="396">
        <f>'A2'!F17</f>
        <v>8004.1386559999992</v>
      </c>
      <c r="G17" s="396">
        <f>'A2'!G17</f>
        <v>1503.9635738700003</v>
      </c>
      <c r="H17" s="396">
        <f>'A2'!H17</f>
        <v>261.96444100999986</v>
      </c>
      <c r="I17" s="396">
        <f>'A2'!I17</f>
        <v>1384.64626391</v>
      </c>
      <c r="J17" s="396">
        <f>'A2'!J17</f>
        <v>5.8720573600000003</v>
      </c>
      <c r="K17" s="396">
        <f>'A2'!K17</f>
        <v>1623.8266171300008</v>
      </c>
      <c r="L17" s="396">
        <f>'A2'!L17</f>
        <v>57703.824130729874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4731.4436911799958</v>
      </c>
      <c r="E18" s="396">
        <f>'A2'!E18</f>
        <v>93.266510179999983</v>
      </c>
      <c r="F18" s="396">
        <f>'A2'!F18</f>
        <v>338.36021017999985</v>
      </c>
      <c r="G18" s="396">
        <f>'A2'!G18</f>
        <v>17.238852829999999</v>
      </c>
      <c r="H18" s="396">
        <f>'A2'!H18</f>
        <v>7.8466620000000001E-2</v>
      </c>
      <c r="I18" s="396">
        <f>'A2'!I18</f>
        <v>41.794385449999993</v>
      </c>
      <c r="J18" s="396">
        <f>'A2'!J18</f>
        <v>6.4035729999999999E-2</v>
      </c>
      <c r="K18" s="396">
        <f>'A2'!K18</f>
        <v>20.106090239999997</v>
      </c>
      <c r="L18" s="396">
        <f>'A2'!L18</f>
        <v>5242.3522424099956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38415.91827648988</v>
      </c>
      <c r="E19" s="396">
        <f>'A2'!E19</f>
        <v>1678.7840435999988</v>
      </c>
      <c r="F19" s="396">
        <f>'A2'!F19</f>
        <v>7665.7784458199994</v>
      </c>
      <c r="G19" s="396">
        <f>'A2'!G19</f>
        <v>1486.7247210400003</v>
      </c>
      <c r="H19" s="396">
        <f>'A2'!H19</f>
        <v>261.88597438999989</v>
      </c>
      <c r="I19" s="396">
        <f>'A2'!I19</f>
        <v>1342.8518784600001</v>
      </c>
      <c r="J19" s="396">
        <f>'A2'!J19</f>
        <v>5.8080216300000007</v>
      </c>
      <c r="K19" s="396">
        <f>'A2'!K19</f>
        <v>1603.7205268900009</v>
      </c>
      <c r="L19" s="396">
        <f>'A2'!L19</f>
        <v>52461.47188831988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846.07434448999993</v>
      </c>
      <c r="E20" s="396">
        <f>'A2'!E20</f>
        <v>0</v>
      </c>
      <c r="F20" s="396">
        <f>'A2'!F20</f>
        <v>9.6221296499999998</v>
      </c>
      <c r="G20" s="396">
        <f>'A2'!G20</f>
        <v>1.454913E-2</v>
      </c>
      <c r="H20" s="396">
        <f>'A2'!H20</f>
        <v>5.4155175199999999</v>
      </c>
      <c r="I20" s="396">
        <f>'A2'!I20</f>
        <v>0</v>
      </c>
      <c r="J20" s="396">
        <f>'A2'!J20</f>
        <v>0.24397041999999999</v>
      </c>
      <c r="K20" s="396">
        <f>'A2'!K20</f>
        <v>2.7826786600000002</v>
      </c>
      <c r="L20" s="396">
        <f>'A2'!L20</f>
        <v>864.15318987000001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1.2212488600000002</v>
      </c>
      <c r="E21" s="396">
        <f>'A2'!E21</f>
        <v>0</v>
      </c>
      <c r="F21" s="396">
        <f>'A2'!F21</f>
        <v>1.8421613799999998</v>
      </c>
      <c r="G21" s="396">
        <f>'A2'!G21</f>
        <v>1.454913E-2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2.0487299999999999E-3</v>
      </c>
      <c r="L21" s="396">
        <f>'A2'!L21</f>
        <v>3.0800080999999997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844.85309562999998</v>
      </c>
      <c r="E22" s="396">
        <f>'A2'!E22</f>
        <v>0</v>
      </c>
      <c r="F22" s="396">
        <f>'A2'!F22</f>
        <v>7.7799682700000004</v>
      </c>
      <c r="G22" s="396">
        <f>'A2'!G22</f>
        <v>0</v>
      </c>
      <c r="H22" s="396">
        <f>'A2'!H22</f>
        <v>5.4155175199999999</v>
      </c>
      <c r="I22" s="396">
        <f>'A2'!I22</f>
        <v>0</v>
      </c>
      <c r="J22" s="396">
        <f>'A2'!J22</f>
        <v>0.24397041999999999</v>
      </c>
      <c r="K22" s="396">
        <f>'A2'!K22</f>
        <v>2.7806299300000004</v>
      </c>
      <c r="L22" s="396">
        <f>'A2'!L22</f>
        <v>861.07318177000002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24917.980674990038</v>
      </c>
      <c r="E23" s="396">
        <f>'A2'!E23</f>
        <v>1517.9882378499997</v>
      </c>
      <c r="F23" s="396">
        <f>'A2'!F23</f>
        <v>3234.8164568300031</v>
      </c>
      <c r="G23" s="396">
        <f>'A2'!G23</f>
        <v>542.29111369999998</v>
      </c>
      <c r="H23" s="396">
        <f>'A2'!H23</f>
        <v>93.425144559999964</v>
      </c>
      <c r="I23" s="396">
        <f>'A2'!I23</f>
        <v>691.90631046999988</v>
      </c>
      <c r="J23" s="396">
        <f>'A2'!J23</f>
        <v>1.8944757400000001</v>
      </c>
      <c r="K23" s="396">
        <f>'A2'!K23</f>
        <v>98.169614200000012</v>
      </c>
      <c r="L23" s="396">
        <f>'A2'!L23</f>
        <v>31098.472028340035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6579.8897853600183</v>
      </c>
      <c r="E24" s="396">
        <f>'A2'!E24</f>
        <v>155.15867584999992</v>
      </c>
      <c r="F24" s="396">
        <f>'A2'!F24</f>
        <v>1672.3618468600037</v>
      </c>
      <c r="G24" s="396">
        <f>'A2'!G24</f>
        <v>234.2427204</v>
      </c>
      <c r="H24" s="396">
        <f>'A2'!H24</f>
        <v>85.381710389999967</v>
      </c>
      <c r="I24" s="396">
        <f>'A2'!I24</f>
        <v>183.47527456</v>
      </c>
      <c r="J24" s="396">
        <f>'A2'!J24</f>
        <v>1.86539688</v>
      </c>
      <c r="K24" s="396">
        <f>'A2'!K24</f>
        <v>93.611271090000017</v>
      </c>
      <c r="L24" s="396">
        <f>'A2'!L24</f>
        <v>9005.9866813900226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18338.090889630021</v>
      </c>
      <c r="E25" s="396">
        <f>'A2'!E25</f>
        <v>1362.8295619999997</v>
      </c>
      <c r="F25" s="396">
        <f>'A2'!F25</f>
        <v>1562.4546099699994</v>
      </c>
      <c r="G25" s="396">
        <f>'A2'!G25</f>
        <v>308.04839329999999</v>
      </c>
      <c r="H25" s="396">
        <f>'A2'!H25</f>
        <v>8.0434341700000012</v>
      </c>
      <c r="I25" s="396">
        <f>'A2'!I25</f>
        <v>508.43103590999993</v>
      </c>
      <c r="J25" s="396">
        <f>'A2'!J25</f>
        <v>2.9078859999999998E-2</v>
      </c>
      <c r="K25" s="396">
        <f>'A2'!K25</f>
        <v>4.5583431099999983</v>
      </c>
      <c r="L25" s="396">
        <f>'A2'!L25</f>
        <v>22092.485346950012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857.46518371000013</v>
      </c>
      <c r="E26" s="396">
        <f>'A2'!E26</f>
        <v>0</v>
      </c>
      <c r="F26" s="396">
        <f>'A2'!F26</f>
        <v>9.6489935800000008</v>
      </c>
      <c r="G26" s="396">
        <f>'A2'!G26</f>
        <v>0</v>
      </c>
      <c r="H26" s="396">
        <f>'A2'!H26</f>
        <v>0</v>
      </c>
      <c r="I26" s="396">
        <f>'A2'!I26</f>
        <v>10.351333070000001</v>
      </c>
      <c r="J26" s="396">
        <f>'A2'!J26</f>
        <v>0</v>
      </c>
      <c r="K26" s="396">
        <f>'A2'!K26</f>
        <v>0</v>
      </c>
      <c r="L26" s="396">
        <f>'A2'!L26</f>
        <v>877.46551036000017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856.89992404000009</v>
      </c>
      <c r="E27" s="396">
        <f>'A2'!E27</f>
        <v>0</v>
      </c>
      <c r="F27" s="396">
        <f>'A2'!F27</f>
        <v>9.6489935800000008</v>
      </c>
      <c r="G27" s="396">
        <f>'A2'!G27</f>
        <v>0</v>
      </c>
      <c r="H27" s="396">
        <f>'A2'!H27</f>
        <v>0</v>
      </c>
      <c r="I27" s="396">
        <f>'A2'!I27</f>
        <v>10.351333070000001</v>
      </c>
      <c r="J27" s="396">
        <f>'A2'!J27</f>
        <v>0</v>
      </c>
      <c r="K27" s="396">
        <f>'A2'!K27</f>
        <v>0</v>
      </c>
      <c r="L27" s="396">
        <f>'A2'!L27</f>
        <v>876.90025069000012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0.56525966999999999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0.56525966999999999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168699.16256982993</v>
      </c>
      <c r="E29" s="396">
        <f>'A2'!E29</f>
        <v>6082.8272606200007</v>
      </c>
      <c r="F29" s="396">
        <f>'A2'!F29</f>
        <v>24275.465372230003</v>
      </c>
      <c r="G29" s="396">
        <f>'A2'!G29</f>
        <v>3538.2185027900005</v>
      </c>
      <c r="H29" s="396">
        <f>'A2'!H29</f>
        <v>950.81605460999981</v>
      </c>
      <c r="I29" s="396">
        <f>'A2'!I29</f>
        <v>4510.2734374399988</v>
      </c>
      <c r="J29" s="396">
        <f>'A2'!J29</f>
        <v>99.960975389999973</v>
      </c>
      <c r="K29" s="396">
        <f>'A2'!K29</f>
        <v>2218.4692100100006</v>
      </c>
      <c r="L29" s="396">
        <f>'A2'!L29</f>
        <v>210375.19338291994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1256.6956660400001</v>
      </c>
      <c r="E32" s="396">
        <f>'A2'!E32</f>
        <v>1201.7389004499998</v>
      </c>
      <c r="F32" s="396">
        <f>'A2'!F32</f>
        <v>13.78310802</v>
      </c>
      <c r="G32" s="396">
        <f>'A2'!G32</f>
        <v>22.222777020000002</v>
      </c>
      <c r="H32" s="396">
        <f>'A2'!H32</f>
        <v>1.2719943499999999</v>
      </c>
      <c r="I32" s="396">
        <f>'A2'!I32</f>
        <v>10.793047999999999</v>
      </c>
      <c r="J32" s="396">
        <f>'A2'!J32</f>
        <v>1.5843630000000001E-2</v>
      </c>
      <c r="K32" s="396">
        <f>'A2'!K32</f>
        <v>135.8729553</v>
      </c>
      <c r="L32" s="396">
        <f>'A2'!L32</f>
        <v>2642.39429281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426.9368932000001</v>
      </c>
      <c r="E33" s="396">
        <f>'A2'!E33</f>
        <v>655.62322447999975</v>
      </c>
      <c r="F33" s="396">
        <f>'A2'!F33</f>
        <v>9.7586065800000004</v>
      </c>
      <c r="G33" s="396">
        <f>'A2'!G33</f>
        <v>19.181455580000002</v>
      </c>
      <c r="H33" s="396">
        <f>'A2'!H33</f>
        <v>0</v>
      </c>
      <c r="I33" s="396">
        <f>'A2'!I33</f>
        <v>10.773200009999998</v>
      </c>
      <c r="J33" s="396">
        <f>'A2'!J33</f>
        <v>0</v>
      </c>
      <c r="K33" s="396">
        <f>'A2'!K33</f>
        <v>76.644404849999987</v>
      </c>
      <c r="L33" s="396">
        <f>'A2'!L33</f>
        <v>1198.9177846999999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82.355190659999977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0</v>
      </c>
      <c r="L34" s="396">
        <f>'A2'!L34</f>
        <v>82.355190659999977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426.9368932000001</v>
      </c>
      <c r="E35" s="396">
        <f>'A2'!E35</f>
        <v>573.2680338199998</v>
      </c>
      <c r="F35" s="396">
        <f>'A2'!F35</f>
        <v>9.7586065800000004</v>
      </c>
      <c r="G35" s="396">
        <f>'A2'!G35</f>
        <v>19.181455580000002</v>
      </c>
      <c r="H35" s="396">
        <f>'A2'!H35</f>
        <v>0</v>
      </c>
      <c r="I35" s="396">
        <f>'A2'!I35</f>
        <v>10.773200009999998</v>
      </c>
      <c r="J35" s="396">
        <f>'A2'!J35</f>
        <v>0</v>
      </c>
      <c r="K35" s="396">
        <f>'A2'!K35</f>
        <v>76.644404849999987</v>
      </c>
      <c r="L35" s="396">
        <f>'A2'!L35</f>
        <v>1116.5625940399998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162.27624064</v>
      </c>
      <c r="E36" s="396">
        <f>'A2'!E36</f>
        <v>438.43919843999998</v>
      </c>
      <c r="F36" s="396">
        <f>'A2'!F36</f>
        <v>0</v>
      </c>
      <c r="G36" s="396">
        <f>'A2'!G36</f>
        <v>0</v>
      </c>
      <c r="H36" s="396">
        <f>'A2'!H36</f>
        <v>1.2719943499999999</v>
      </c>
      <c r="I36" s="396">
        <f>'A2'!I36</f>
        <v>0</v>
      </c>
      <c r="J36" s="396">
        <f>'A2'!J36</f>
        <v>1.5843630000000001E-2</v>
      </c>
      <c r="K36" s="396">
        <f>'A2'!K36</f>
        <v>58.178043520000003</v>
      </c>
      <c r="L36" s="396">
        <f>'A2'!L36</f>
        <v>660.18132057999992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14.125811160000001</v>
      </c>
      <c r="E37" s="396">
        <f>'A2'!E37</f>
        <v>49.896965569999999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64.022776730000004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148.15042947999999</v>
      </c>
      <c r="E38" s="396">
        <f>'A2'!E38</f>
        <v>388.54223286999996</v>
      </c>
      <c r="F38" s="396">
        <f>'A2'!F38</f>
        <v>0</v>
      </c>
      <c r="G38" s="396">
        <f>'A2'!G38</f>
        <v>0</v>
      </c>
      <c r="H38" s="396">
        <f>'A2'!H38</f>
        <v>1.2719943499999999</v>
      </c>
      <c r="I38" s="396">
        <f>'A2'!I38</f>
        <v>0</v>
      </c>
      <c r="J38" s="396">
        <f>'A2'!J38</f>
        <v>1.5843630000000001E-2</v>
      </c>
      <c r="K38" s="396">
        <f>'A2'!K38</f>
        <v>58.178043520000003</v>
      </c>
      <c r="L38" s="396">
        <f>'A2'!L38</f>
        <v>596.15854384999989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11.159585310000001</v>
      </c>
      <c r="F39" s="396">
        <f>'A2'!F39</f>
        <v>4.0245014399999999</v>
      </c>
      <c r="G39" s="396">
        <f>'A2'!G39</f>
        <v>0</v>
      </c>
      <c r="H39" s="396">
        <f>'A2'!H39</f>
        <v>0</v>
      </c>
      <c r="I39" s="396">
        <f>'A2'!I39</f>
        <v>1.9847989999999999E-2</v>
      </c>
      <c r="J39" s="396">
        <f>'A2'!J39</f>
        <v>0</v>
      </c>
      <c r="K39" s="396">
        <f>'A2'!K39</f>
        <v>1.0505069300000001</v>
      </c>
      <c r="L39" s="396">
        <f>'A2'!L39</f>
        <v>16.254441670000002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11.159585310000001</v>
      </c>
      <c r="F41" s="396">
        <f>'A2'!F41</f>
        <v>4.0245014399999999</v>
      </c>
      <c r="G41" s="396">
        <f>'A2'!G41</f>
        <v>0</v>
      </c>
      <c r="H41" s="396">
        <f>'A2'!H41</f>
        <v>0</v>
      </c>
      <c r="I41" s="396">
        <f>'A2'!I41</f>
        <v>1.9847989999999999E-2</v>
      </c>
      <c r="J41" s="396">
        <f>'A2'!J41</f>
        <v>0</v>
      </c>
      <c r="K41" s="396">
        <f>'A2'!K41</f>
        <v>1.0505069300000001</v>
      </c>
      <c r="L41" s="396">
        <f>'A2'!L41</f>
        <v>16.254441670000002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667.48253220000004</v>
      </c>
      <c r="E42" s="396">
        <f>'A2'!E42</f>
        <v>96.516892219999988</v>
      </c>
      <c r="F42" s="396">
        <f>'A2'!F42</f>
        <v>0</v>
      </c>
      <c r="G42" s="396">
        <f>'A2'!G42</f>
        <v>3.0413214400000004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0</v>
      </c>
      <c r="L42" s="396">
        <f>'A2'!L42</f>
        <v>767.04074586000013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19.35228206</v>
      </c>
      <c r="E43" s="396">
        <f>'A2'!E43</f>
        <v>7.8360780000000005E-2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0</v>
      </c>
      <c r="L43" s="396">
        <f>'A2'!L43</f>
        <v>19.430642840000001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648.13025014000004</v>
      </c>
      <c r="E44" s="396">
        <f>'A2'!E44</f>
        <v>96.438531439999991</v>
      </c>
      <c r="F44" s="396">
        <f>'A2'!F44</f>
        <v>0</v>
      </c>
      <c r="G44" s="396">
        <f>'A2'!G44</f>
        <v>3.0413214400000004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747.61010302000011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2402.5669270099988</v>
      </c>
      <c r="E45" s="396">
        <f>'A2'!E45</f>
        <v>38.837447969999992</v>
      </c>
      <c r="F45" s="396">
        <f>'A2'!F45</f>
        <v>170.11536739000002</v>
      </c>
      <c r="G45" s="396">
        <f>'A2'!G45</f>
        <v>0</v>
      </c>
      <c r="H45" s="396">
        <f>'A2'!H45</f>
        <v>0</v>
      </c>
      <c r="I45" s="396">
        <f>'A2'!I45</f>
        <v>75.705716269999982</v>
      </c>
      <c r="J45" s="396">
        <f>'A2'!J45</f>
        <v>0</v>
      </c>
      <c r="K45" s="396">
        <f>'A2'!K45</f>
        <v>19.616000000000003</v>
      </c>
      <c r="L45" s="396">
        <f>'A2'!L45</f>
        <v>2706.841458639999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1226.9904926599991</v>
      </c>
      <c r="E46" s="396">
        <f>'A2'!E46</f>
        <v>0</v>
      </c>
      <c r="F46" s="396">
        <f>'A2'!F46</f>
        <v>114.86048937000002</v>
      </c>
      <c r="G46" s="396">
        <f>'A2'!G46</f>
        <v>0</v>
      </c>
      <c r="H46" s="396">
        <f>'A2'!H46</f>
        <v>0</v>
      </c>
      <c r="I46" s="396">
        <f>'A2'!I46</f>
        <v>40.34263554999999</v>
      </c>
      <c r="J46" s="396">
        <f>'A2'!J46</f>
        <v>0</v>
      </c>
      <c r="K46" s="396">
        <f>'A2'!K46</f>
        <v>0</v>
      </c>
      <c r="L46" s="396">
        <f>'A2'!L46</f>
        <v>1382.1936175799992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1175.5764343499998</v>
      </c>
      <c r="E47" s="396">
        <f>'A2'!E47</f>
        <v>38.837447969999992</v>
      </c>
      <c r="F47" s="396">
        <f>'A2'!F47</f>
        <v>55.254878020000007</v>
      </c>
      <c r="G47" s="396">
        <f>'A2'!G47</f>
        <v>0</v>
      </c>
      <c r="H47" s="396">
        <f>'A2'!H47</f>
        <v>0</v>
      </c>
      <c r="I47" s="396">
        <f>'A2'!I47</f>
        <v>35.363080719999992</v>
      </c>
      <c r="J47" s="396">
        <f>'A2'!J47</f>
        <v>0</v>
      </c>
      <c r="K47" s="396">
        <f>'A2'!K47</f>
        <v>19.616000000000003</v>
      </c>
      <c r="L47" s="396">
        <f>'A2'!L47</f>
        <v>1324.6478410599998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3659.2625930499989</v>
      </c>
      <c r="E48" s="396">
        <f>'A2'!E48</f>
        <v>1240.5763484199999</v>
      </c>
      <c r="F48" s="396">
        <f>'A2'!F48</f>
        <v>183.89847541</v>
      </c>
      <c r="G48" s="396">
        <f>'A2'!G48</f>
        <v>22.222777020000002</v>
      </c>
      <c r="H48" s="396">
        <f>'A2'!H48</f>
        <v>1.2719943499999999</v>
      </c>
      <c r="I48" s="396">
        <f>'A2'!I48</f>
        <v>86.498764269999981</v>
      </c>
      <c r="J48" s="396">
        <f>'A2'!J48</f>
        <v>1.5843630000000001E-2</v>
      </c>
      <c r="K48" s="396">
        <f>'A2'!K48</f>
        <v>155.48895530000001</v>
      </c>
      <c r="L48" s="396">
        <f>'A2'!L48</f>
        <v>5349.235751449999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579.83135731999971</v>
      </c>
      <c r="E50" s="396">
        <f>'A2'!E50</f>
        <v>1199.3128011799997</v>
      </c>
      <c r="F50" s="396">
        <f>'A2'!F50</f>
        <v>45.950923550000006</v>
      </c>
      <c r="G50" s="396">
        <f>'A2'!G50</f>
        <v>3.0413214400000004</v>
      </c>
      <c r="H50" s="396">
        <f>'A2'!H50</f>
        <v>1.2719943499999999</v>
      </c>
      <c r="I50" s="396">
        <f>'A2'!I50</f>
        <v>24.713733210000001</v>
      </c>
      <c r="J50" s="396">
        <f>'A2'!J50</f>
        <v>0</v>
      </c>
      <c r="K50" s="396">
        <f>'A2'!K50</f>
        <v>10.841669360000001</v>
      </c>
      <c r="L50" s="396">
        <f>'A2'!L50</f>
        <v>1864.9638004099995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3064.2878536299986</v>
      </c>
      <c r="E51" s="396">
        <f>'A2'!E51</f>
        <v>41.263547239999994</v>
      </c>
      <c r="F51" s="396">
        <f>'A2'!F51</f>
        <v>137.94755184000007</v>
      </c>
      <c r="G51" s="396">
        <f>'A2'!G51</f>
        <v>19.181455580000002</v>
      </c>
      <c r="H51" s="396">
        <f>'A2'!H51</f>
        <v>0</v>
      </c>
      <c r="I51" s="396">
        <f>'A2'!I51</f>
        <v>61.785031060000001</v>
      </c>
      <c r="J51" s="396">
        <f>'A2'!J51</f>
        <v>1.5843630000000001E-2</v>
      </c>
      <c r="K51" s="396">
        <f>'A2'!K51</f>
        <v>123.94331484999999</v>
      </c>
      <c r="L51" s="396">
        <f>'A2'!L51</f>
        <v>3448.4245978299991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15.143382119999998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20.70397109</v>
      </c>
      <c r="L52" s="396">
        <f>'A2'!L52</f>
        <v>35.847353209999994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131697.43993167003</v>
      </c>
      <c r="E55" s="396">
        <f>'A2'!E55</f>
        <v>11342.279319750001</v>
      </c>
      <c r="F55" s="396">
        <f>'A2'!F55</f>
        <v>10593.139769899999</v>
      </c>
      <c r="G55" s="396">
        <f>'A2'!G55</f>
        <v>7004.293027759998</v>
      </c>
      <c r="H55" s="396">
        <f>'A2'!H55</f>
        <v>3037.0542147399988</v>
      </c>
      <c r="I55" s="396">
        <f>'A2'!I55</f>
        <v>2605.6440415800007</v>
      </c>
      <c r="J55" s="396">
        <f>'A2'!J55</f>
        <v>377.8694354299999</v>
      </c>
      <c r="K55" s="396">
        <f>'A2'!K55</f>
        <v>3819.42970754</v>
      </c>
      <c r="L55" s="396">
        <f>'A2'!L55</f>
        <v>170477.14944837007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84670.726518410069</v>
      </c>
      <c r="E56" s="396">
        <f>'A2'!E56</f>
        <v>6966.0071748300006</v>
      </c>
      <c r="F56" s="396">
        <f>'A2'!F56</f>
        <v>4822.7589823000008</v>
      </c>
      <c r="G56" s="396">
        <f>'A2'!G56</f>
        <v>4539.576287599999</v>
      </c>
      <c r="H56" s="396">
        <f>'A2'!H56</f>
        <v>1607.072992059999</v>
      </c>
      <c r="I56" s="396">
        <f>'A2'!I56</f>
        <v>1357.5605801000002</v>
      </c>
      <c r="J56" s="396">
        <f>'A2'!J56</f>
        <v>274.76921457999987</v>
      </c>
      <c r="K56" s="396">
        <f>'A2'!K56</f>
        <v>1412.9168436700004</v>
      </c>
      <c r="L56" s="396">
        <f>'A2'!L56</f>
        <v>105651.38859355007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27293.236439949982</v>
      </c>
      <c r="E57" s="396">
        <f>'A2'!E57</f>
        <v>1177.9522342800008</v>
      </c>
      <c r="F57" s="396">
        <f>'A2'!F57</f>
        <v>1392.3219196000005</v>
      </c>
      <c r="G57" s="396">
        <f>'A2'!G57</f>
        <v>337.25846075000004</v>
      </c>
      <c r="H57" s="396">
        <f>'A2'!H57</f>
        <v>66.37554664000001</v>
      </c>
      <c r="I57" s="396">
        <f>'A2'!I57</f>
        <v>277.13985890000015</v>
      </c>
      <c r="J57" s="396">
        <f>'A2'!J57</f>
        <v>3.0347058199999992</v>
      </c>
      <c r="K57" s="396">
        <f>'A2'!K57</f>
        <v>32.834367440000015</v>
      </c>
      <c r="L57" s="396">
        <f>'A2'!L57</f>
        <v>30580.15353337998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57377.490078460083</v>
      </c>
      <c r="E58" s="396">
        <f>'A2'!E58</f>
        <v>5788.0549405499996</v>
      </c>
      <c r="F58" s="396">
        <f>'A2'!F58</f>
        <v>3430.4370627000003</v>
      </c>
      <c r="G58" s="396">
        <f>'A2'!G58</f>
        <v>4202.3178268499987</v>
      </c>
      <c r="H58" s="396">
        <f>'A2'!H58</f>
        <v>1540.697445419999</v>
      </c>
      <c r="I58" s="396">
        <f>'A2'!I58</f>
        <v>1080.4207211999999</v>
      </c>
      <c r="J58" s="396">
        <f>'A2'!J58</f>
        <v>271.73450875999987</v>
      </c>
      <c r="K58" s="396">
        <f>'A2'!K58</f>
        <v>1380.0824762300003</v>
      </c>
      <c r="L58" s="396">
        <f>'A2'!L58</f>
        <v>75071.235060170089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40174.404683679975</v>
      </c>
      <c r="E59" s="396">
        <f>'A2'!E59</f>
        <v>3688.1893729700005</v>
      </c>
      <c r="F59" s="396">
        <f>'A2'!F59</f>
        <v>4818.8650327799978</v>
      </c>
      <c r="G59" s="396">
        <f>'A2'!G59</f>
        <v>2049.6521971299994</v>
      </c>
      <c r="H59" s="396">
        <f>'A2'!H59</f>
        <v>1174.7269635199998</v>
      </c>
      <c r="I59" s="396">
        <f>'A2'!I59</f>
        <v>952.53719486000023</v>
      </c>
      <c r="J59" s="396">
        <f>'A2'!J59</f>
        <v>52.303580520000011</v>
      </c>
      <c r="K59" s="396">
        <f>'A2'!K59</f>
        <v>1518.7275118199998</v>
      </c>
      <c r="L59" s="396">
        <f>'A2'!L59</f>
        <v>54429.406537279974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13069.976001889992</v>
      </c>
      <c r="E60" s="396">
        <f>'A2'!E60</f>
        <v>2121.7408860800006</v>
      </c>
      <c r="F60" s="396">
        <f>'A2'!F60</f>
        <v>108.76805323999994</v>
      </c>
      <c r="G60" s="396">
        <f>'A2'!G60</f>
        <v>96.57277471999997</v>
      </c>
      <c r="H60" s="396">
        <f>'A2'!H60</f>
        <v>13.165633719999999</v>
      </c>
      <c r="I60" s="396">
        <f>'A2'!I60</f>
        <v>141.26829407999995</v>
      </c>
      <c r="J60" s="396">
        <f>'A2'!J60</f>
        <v>0.11742145999999999</v>
      </c>
      <c r="K60" s="396">
        <f>'A2'!K60</f>
        <v>14.965519229999998</v>
      </c>
      <c r="L60" s="396">
        <f>'A2'!L60</f>
        <v>15566.574584419992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27104.428681789981</v>
      </c>
      <c r="E61" s="396">
        <f>'A2'!E61</f>
        <v>1566.4484868899999</v>
      </c>
      <c r="F61" s="396">
        <f>'A2'!F61</f>
        <v>4710.0969795399978</v>
      </c>
      <c r="G61" s="396">
        <f>'A2'!G61</f>
        <v>1953.0794224099996</v>
      </c>
      <c r="H61" s="396">
        <f>'A2'!H61</f>
        <v>1161.5613297999998</v>
      </c>
      <c r="I61" s="396">
        <f>'A2'!I61</f>
        <v>811.26890078000031</v>
      </c>
      <c r="J61" s="396">
        <f>'A2'!J61</f>
        <v>52.186159060000008</v>
      </c>
      <c r="K61" s="396">
        <f>'A2'!K61</f>
        <v>1503.7619925899999</v>
      </c>
      <c r="L61" s="396">
        <f>'A2'!L61</f>
        <v>38862.831952859982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0</v>
      </c>
      <c r="E62" s="396">
        <f>'A2'!E62</f>
        <v>0</v>
      </c>
      <c r="F62" s="396">
        <f>'A2'!F62</f>
        <v>0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0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13979.589492539999</v>
      </c>
      <c r="E64" s="396">
        <f>'A2'!E64</f>
        <v>0</v>
      </c>
      <c r="F64" s="396">
        <f>'A2'!F64</f>
        <v>330.45690392000006</v>
      </c>
      <c r="G64" s="396">
        <f>'A2'!G64</f>
        <v>0.89222566000000003</v>
      </c>
      <c r="H64" s="396">
        <f>'A2'!H64</f>
        <v>0</v>
      </c>
      <c r="I64" s="396">
        <f>'A2'!I64</f>
        <v>0</v>
      </c>
      <c r="J64" s="396">
        <f>'A2'!J64</f>
        <v>0.97187698</v>
      </c>
      <c r="K64" s="396">
        <f>'A2'!K64</f>
        <v>2.9346511</v>
      </c>
      <c r="L64" s="396">
        <f>'A2'!L64</f>
        <v>14314.845150199999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6852.3087295800015</v>
      </c>
      <c r="E65" s="396">
        <f>'A2'!E65</f>
        <v>688.08277194999982</v>
      </c>
      <c r="F65" s="396">
        <f>'A2'!F65</f>
        <v>951.51575481999976</v>
      </c>
      <c r="G65" s="396">
        <f>'A2'!G65</f>
        <v>415.06454302999998</v>
      </c>
      <c r="H65" s="396">
        <f>'A2'!H65</f>
        <v>255.25425915999995</v>
      </c>
      <c r="I65" s="396">
        <f>'A2'!I65</f>
        <v>295.5462666200001</v>
      </c>
      <c r="J65" s="396">
        <f>'A2'!J65</f>
        <v>50.796640330000002</v>
      </c>
      <c r="K65" s="396">
        <f>'A2'!K65</f>
        <v>887.78535204999991</v>
      </c>
      <c r="L65" s="396">
        <f>'A2'!L65</f>
        <v>10396.354317540001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819.69586242000003</v>
      </c>
      <c r="E66" s="396">
        <f>'A2'!E66</f>
        <v>186.9889179999999</v>
      </c>
      <c r="F66" s="396">
        <f>'A2'!F66</f>
        <v>503.79103889999982</v>
      </c>
      <c r="G66" s="396">
        <f>'A2'!G66</f>
        <v>156.30951609000007</v>
      </c>
      <c r="H66" s="396">
        <f>'A2'!H66</f>
        <v>94.740238119999972</v>
      </c>
      <c r="I66" s="396">
        <f>'A2'!I66</f>
        <v>104.48458996000005</v>
      </c>
      <c r="J66" s="396">
        <f>'A2'!J66</f>
        <v>2.3989756499999997</v>
      </c>
      <c r="K66" s="396">
        <f>'A2'!K66</f>
        <v>177.51375980999981</v>
      </c>
      <c r="L66" s="396">
        <f>'A2'!L66</f>
        <v>2045.9228989499995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6032.6128671600018</v>
      </c>
      <c r="E67" s="396">
        <f>'A2'!E67</f>
        <v>501.09385394999998</v>
      </c>
      <c r="F67" s="396">
        <f>'A2'!F67</f>
        <v>447.72471591999999</v>
      </c>
      <c r="G67" s="396">
        <f>'A2'!G67</f>
        <v>258.75502693999994</v>
      </c>
      <c r="H67" s="396">
        <f>'A2'!H67</f>
        <v>160.51402103999999</v>
      </c>
      <c r="I67" s="396">
        <f>'A2'!I67</f>
        <v>191.06167666000005</v>
      </c>
      <c r="J67" s="396">
        <f>'A2'!J67</f>
        <v>48.397664680000005</v>
      </c>
      <c r="K67" s="396">
        <f>'A2'!K67</f>
        <v>710.27159224000013</v>
      </c>
      <c r="L67" s="396">
        <f>'A2'!L67</f>
        <v>8350.4314185900021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1524.4979652799998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1524.4979652799998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1524.4979652799998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1524.4979652799998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133221.93789695002</v>
      </c>
      <c r="E71" s="396">
        <f>'A2'!E71</f>
        <v>11342.279319750001</v>
      </c>
      <c r="F71" s="396">
        <f>'A2'!F71</f>
        <v>10593.139769899999</v>
      </c>
      <c r="G71" s="396">
        <f>'A2'!G71</f>
        <v>7004.293027759998</v>
      </c>
      <c r="H71" s="396">
        <f>'A2'!H71</f>
        <v>3037.0542147399988</v>
      </c>
      <c r="I71" s="396">
        <f>'A2'!I71</f>
        <v>2605.6440415800007</v>
      </c>
      <c r="J71" s="396">
        <f>'A2'!J71</f>
        <v>377.8694354299999</v>
      </c>
      <c r="K71" s="396">
        <f>'A2'!K71</f>
        <v>3819.42970754</v>
      </c>
      <c r="L71" s="396">
        <f>'A2'!L71</f>
        <v>172001.64741365006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139392.7037412597</v>
      </c>
      <c r="E73" s="396">
        <f>'A2'!E73</f>
        <v>11268.604682010005</v>
      </c>
      <c r="F73" s="396">
        <f>'A2'!F73</f>
        <v>10850.072437920002</v>
      </c>
      <c r="G73" s="396">
        <f>'A2'!G73</f>
        <v>6095.3259526299998</v>
      </c>
      <c r="H73" s="396">
        <f>'A2'!H73</f>
        <v>3034.9997940699986</v>
      </c>
      <c r="I73" s="396">
        <f>'A2'!I73</f>
        <v>2543.9181876699986</v>
      </c>
      <c r="J73" s="396">
        <f>'A2'!J73</f>
        <v>349.80426103000002</v>
      </c>
      <c r="K73" s="396">
        <f>'A2'!K73</f>
        <v>3793.3518800700017</v>
      </c>
      <c r="L73" s="396">
        <f>'A2'!L73</f>
        <v>177328.78093665969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7655.6629767099994</v>
      </c>
      <c r="E74" s="396">
        <f>'A2'!E74</f>
        <v>73.674637749999988</v>
      </c>
      <c r="F74" s="396">
        <f>'A2'!F74</f>
        <v>73.524235909999987</v>
      </c>
      <c r="G74" s="396">
        <f>'A2'!G74</f>
        <v>909.85930078000001</v>
      </c>
      <c r="H74" s="396">
        <f>'A2'!H74</f>
        <v>2.0544206699999998</v>
      </c>
      <c r="I74" s="396">
        <f>'A2'!I74</f>
        <v>61.725853910000005</v>
      </c>
      <c r="J74" s="396">
        <f>'A2'!J74</f>
        <v>29.037051380000001</v>
      </c>
      <c r="K74" s="396">
        <f>'A2'!K74</f>
        <v>29.012478569999999</v>
      </c>
      <c r="L74" s="396">
        <f>'A2'!L74</f>
        <v>8834.5509556800007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153.16067153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153.16067153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2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J32" sqref="J3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2789.2038052200005</v>
      </c>
      <c r="E13" s="451">
        <f>'A3'!E13</f>
        <v>8803.1246878799993</v>
      </c>
      <c r="F13" s="451">
        <f>'A3'!F13</f>
        <v>5512.5262189599998</v>
      </c>
      <c r="G13" s="451">
        <f>'A3'!G13</f>
        <v>87.155080609999985</v>
      </c>
      <c r="H13" s="451">
        <f>'A3'!H13</f>
        <v>323.64985025000004</v>
      </c>
      <c r="I13" s="451">
        <f>'A3'!I13</f>
        <v>314.91734561000004</v>
      </c>
      <c r="J13" s="451">
        <f>'A3'!J13</f>
        <v>151.56073741000003</v>
      </c>
      <c r="K13" s="451">
        <f>'A3'!K13</f>
        <v>17982.137725940003</v>
      </c>
      <c r="L13" s="451">
        <f>'A3'!L13</f>
        <v>1269.5181763949997</v>
      </c>
      <c r="M13" s="451">
        <f>'A3'!M13</f>
        <v>641904.88341127429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1427.2161548700001</v>
      </c>
      <c r="E14" s="475">
        <f>'A3'!E14</f>
        <v>4074.3889967699979</v>
      </c>
      <c r="F14" s="475">
        <f>'A3'!F14</f>
        <v>2779.6538783800011</v>
      </c>
      <c r="G14" s="475">
        <f>'A3'!G14</f>
        <v>65.398431519999988</v>
      </c>
      <c r="H14" s="475">
        <f>'A3'!H14</f>
        <v>305.90838083000006</v>
      </c>
      <c r="I14" s="475">
        <f>'A3'!I14</f>
        <v>132.56638036999999</v>
      </c>
      <c r="J14" s="475">
        <f>'A3'!J14</f>
        <v>23.178690269999997</v>
      </c>
      <c r="K14" s="475">
        <f>'A3'!K14</f>
        <v>8808.3109130099983</v>
      </c>
      <c r="L14" s="475">
        <f>'A3'!L14</f>
        <v>276.51357497500027</v>
      </c>
      <c r="M14" s="475">
        <f>'A3'!M14</f>
        <v>312011.43052751443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55.269651710000005</v>
      </c>
      <c r="E15" s="475">
        <f>'A3'!E15</f>
        <v>82.42677875000004</v>
      </c>
      <c r="F15" s="475">
        <f>'A3'!F15</f>
        <v>431.93077888999994</v>
      </c>
      <c r="G15" s="475">
        <f>'A3'!G15</f>
        <v>2.9380572000000003</v>
      </c>
      <c r="H15" s="475">
        <f>'A3'!H15</f>
        <v>0</v>
      </c>
      <c r="I15" s="475">
        <f>'A3'!I15</f>
        <v>0.95140539999999996</v>
      </c>
      <c r="J15" s="475">
        <f>'A3'!J15</f>
        <v>6.9479199999999998E-3</v>
      </c>
      <c r="K15" s="475">
        <f>'A3'!K15</f>
        <v>573.52361986999995</v>
      </c>
      <c r="L15" s="475">
        <f>'A3'!L15</f>
        <v>14.317856674999989</v>
      </c>
      <c r="M15" s="475">
        <f>'A3'!M15</f>
        <v>166905.80747940444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1371.94650316</v>
      </c>
      <c r="E16" s="475">
        <f>'A3'!E16</f>
        <v>3991.9622180199976</v>
      </c>
      <c r="F16" s="475">
        <f>'A3'!F16</f>
        <v>2347.723099490001</v>
      </c>
      <c r="G16" s="475">
        <f>'A3'!G16</f>
        <v>62.460374319999993</v>
      </c>
      <c r="H16" s="475">
        <f>'A3'!H16</f>
        <v>305.90838083000006</v>
      </c>
      <c r="I16" s="475">
        <f>'A3'!I16</f>
        <v>131.61497496999999</v>
      </c>
      <c r="J16" s="475">
        <f>'A3'!J16</f>
        <v>23.171742349999995</v>
      </c>
      <c r="K16" s="475">
        <f>'A3'!K16</f>
        <v>8234.7872931399979</v>
      </c>
      <c r="L16" s="475">
        <f>'A3'!L16</f>
        <v>262.19571830000029</v>
      </c>
      <c r="M16" s="475">
        <f>'A3'!M16</f>
        <v>145105.62304810999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1127.92402634</v>
      </c>
      <c r="E17" s="475">
        <f>'A3'!E17</f>
        <v>4062.4746985900024</v>
      </c>
      <c r="F17" s="475">
        <f>'A3'!F17</f>
        <v>2165.2733352699993</v>
      </c>
      <c r="G17" s="475">
        <f>'A3'!G17</f>
        <v>21.232692880000002</v>
      </c>
      <c r="H17" s="475">
        <f>'A3'!H17</f>
        <v>7.1925407799999999</v>
      </c>
      <c r="I17" s="475">
        <f>'A3'!I17</f>
        <v>167.63623346000003</v>
      </c>
      <c r="J17" s="475">
        <f>'A3'!J17</f>
        <v>114.13414540000004</v>
      </c>
      <c r="K17" s="475">
        <f>'A3'!K17</f>
        <v>7665.8676727200027</v>
      </c>
      <c r="L17" s="475">
        <f>'A3'!L17</f>
        <v>918.52824815499957</v>
      </c>
      <c r="M17" s="475">
        <f>'A3'!M17</f>
        <v>173865.99004691481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3.0288495399999995</v>
      </c>
      <c r="E18" s="475">
        <f>'A3'!E18</f>
        <v>21.617455720000002</v>
      </c>
      <c r="F18" s="475">
        <f>'A3'!F18</f>
        <v>0.89085822999999997</v>
      </c>
      <c r="G18" s="475">
        <f>'A3'!G18</f>
        <v>0</v>
      </c>
      <c r="H18" s="475">
        <f>'A3'!H18</f>
        <v>0</v>
      </c>
      <c r="I18" s="475">
        <f>'A3'!I18</f>
        <v>4.4378399999999993E-3</v>
      </c>
      <c r="J18" s="475">
        <f>'A3'!J18</f>
        <v>0</v>
      </c>
      <c r="K18" s="475">
        <f>'A3'!K18</f>
        <v>25.541601330000002</v>
      </c>
      <c r="L18" s="475">
        <f>'A3'!L18</f>
        <v>11.336018849999999</v>
      </c>
      <c r="M18" s="475">
        <f>'A3'!M18</f>
        <v>28396.487469930053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1124.8951767999999</v>
      </c>
      <c r="E19" s="475">
        <f>'A3'!E19</f>
        <v>4040.8572428700022</v>
      </c>
      <c r="F19" s="475">
        <f>'A3'!F19</f>
        <v>2164.3824770399992</v>
      </c>
      <c r="G19" s="475">
        <f>'A3'!G19</f>
        <v>21.232692880000002</v>
      </c>
      <c r="H19" s="475">
        <f>'A3'!H19</f>
        <v>7.1925407799999999</v>
      </c>
      <c r="I19" s="475">
        <f>'A3'!I19</f>
        <v>167.63179562000002</v>
      </c>
      <c r="J19" s="475">
        <f>'A3'!J19</f>
        <v>114.13414540000004</v>
      </c>
      <c r="K19" s="475">
        <f>'A3'!K19</f>
        <v>7640.3260713900027</v>
      </c>
      <c r="L19" s="475">
        <f>'A3'!L19</f>
        <v>907.19222930499961</v>
      </c>
      <c r="M19" s="475">
        <f>'A3'!M19</f>
        <v>145469.50257698476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462.83672575000003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462.83672575000003</v>
      </c>
      <c r="L20" s="475">
        <f>'A3'!L20</f>
        <v>1.3913393299999999</v>
      </c>
      <c r="M20" s="475">
        <f>'A3'!M20</f>
        <v>4084.4104866700004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1.024365E-3</v>
      </c>
      <c r="M21" s="475">
        <f>'A3'!M21</f>
        <v>791.69486008500053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462.83672575000003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462.83672575000003</v>
      </c>
      <c r="L22" s="475">
        <f>'A3'!L22</f>
        <v>1.390314965</v>
      </c>
      <c r="M22" s="475">
        <f>'A3'!M22</f>
        <v>3292.7156265849999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234.06362401000001</v>
      </c>
      <c r="E23" s="475">
        <f>'A3'!E23</f>
        <v>203.42426677000003</v>
      </c>
      <c r="F23" s="475">
        <f>'A3'!F23</f>
        <v>567.59900530999994</v>
      </c>
      <c r="G23" s="475">
        <f>'A3'!G23</f>
        <v>0.52395620999999992</v>
      </c>
      <c r="H23" s="475">
        <f>'A3'!H23</f>
        <v>10.54892864</v>
      </c>
      <c r="I23" s="475">
        <f>'A3'!I23</f>
        <v>14.714731780000001</v>
      </c>
      <c r="J23" s="475">
        <f>'A3'!J23</f>
        <v>14.247901739999998</v>
      </c>
      <c r="K23" s="475">
        <f>'A3'!K23</f>
        <v>1045.1224144600001</v>
      </c>
      <c r="L23" s="475">
        <f>'A3'!L23</f>
        <v>73.085013935000077</v>
      </c>
      <c r="M23" s="475">
        <f>'A3'!M23</f>
        <v>151943.05235017498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162.73296628000003</v>
      </c>
      <c r="E24" s="475">
        <f>'A3'!E24</f>
        <v>83.435602850000038</v>
      </c>
      <c r="F24" s="475">
        <f>'A3'!F24</f>
        <v>111.3107377900001</v>
      </c>
      <c r="G24" s="475">
        <f>'A3'!G24</f>
        <v>0.50979587999999998</v>
      </c>
      <c r="H24" s="475">
        <f>'A3'!H24</f>
        <v>0.74791978000000003</v>
      </c>
      <c r="I24" s="475">
        <f>'A3'!I24</f>
        <v>3.4991838200000007</v>
      </c>
      <c r="J24" s="475">
        <f>'A3'!J24</f>
        <v>11.107377299999998</v>
      </c>
      <c r="K24" s="475">
        <f>'A3'!K24</f>
        <v>373.34358370000018</v>
      </c>
      <c r="L24" s="475">
        <f>'A3'!L24</f>
        <v>69.159201770000081</v>
      </c>
      <c r="M24" s="475">
        <f>'A3'!M24</f>
        <v>83293.72513231996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71.330657729999984</v>
      </c>
      <c r="E25" s="475">
        <f>'A3'!E25</f>
        <v>119.98866391999999</v>
      </c>
      <c r="F25" s="475">
        <f>'A3'!F25</f>
        <v>456.28826751999986</v>
      </c>
      <c r="G25" s="475">
        <f>'A3'!G25</f>
        <v>1.4160329999999999E-2</v>
      </c>
      <c r="H25" s="475">
        <f>'A3'!H25</f>
        <v>9.8010088599999996</v>
      </c>
      <c r="I25" s="475">
        <f>'A3'!I25</f>
        <v>11.21554796</v>
      </c>
      <c r="J25" s="475">
        <f>'A3'!J25</f>
        <v>3.1405244399999996</v>
      </c>
      <c r="K25" s="475">
        <f>'A3'!K25</f>
        <v>671.77883075999989</v>
      </c>
      <c r="L25" s="475">
        <f>'A3'!L25</f>
        <v>3.925812165</v>
      </c>
      <c r="M25" s="475">
        <f>'A3'!M25</f>
        <v>68649.327217855011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2.839768855</v>
      </c>
      <c r="M26" s="451">
        <f>'A3'!M26</f>
        <v>123030.57288694497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2.839768855</v>
      </c>
      <c r="M27" s="475">
        <f>'A3'!M27</f>
        <v>123027.35467333496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3.2182136099999998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2789.2038052200005</v>
      </c>
      <c r="E29" s="475">
        <f>'A3'!E29</f>
        <v>8803.1246878799993</v>
      </c>
      <c r="F29" s="475">
        <f>'A3'!F29</f>
        <v>5512.5262189599998</v>
      </c>
      <c r="G29" s="475">
        <f>'A3'!G29</f>
        <v>87.155080609999985</v>
      </c>
      <c r="H29" s="475">
        <f>'A3'!H29</f>
        <v>323.64985025000004</v>
      </c>
      <c r="I29" s="475">
        <f>'A3'!I29</f>
        <v>314.91734561000004</v>
      </c>
      <c r="J29" s="475">
        <f>'A3'!J29</f>
        <v>151.56073741000003</v>
      </c>
      <c r="K29" s="475">
        <f>'A3'!K29</f>
        <v>17982.137725940003</v>
      </c>
      <c r="L29" s="475">
        <f>'A3'!L29</f>
        <v>1272.3579452499998</v>
      </c>
      <c r="M29" s="475">
        <f>'A3'!M29</f>
        <v>764935.45629821927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376.73678746000002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2.7549949800000002</v>
      </c>
      <c r="K32" s="451">
        <f>'A3'!K32</f>
        <v>379.49178244000007</v>
      </c>
      <c r="L32" s="451">
        <f>'A3'!L32</f>
        <v>0</v>
      </c>
      <c r="M32" s="451">
        <f>'A3'!M32</f>
        <v>16605.811675970002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181.08172846999997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181.08172846999997</v>
      </c>
      <c r="L33" s="475">
        <f>'A3'!L33</f>
        <v>38.360389564999998</v>
      </c>
      <c r="M33" s="475">
        <f>'A3'!M33</f>
        <v>6476.6232273450014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4.5463767600000002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4.5463767600000002</v>
      </c>
      <c r="L34" s="475">
        <f>'A3'!L34</f>
        <v>6.4806100000000004E-3</v>
      </c>
      <c r="M34" s="475">
        <f>'A3'!M34</f>
        <v>338.56829457000003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176.53535170999999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176.53535170999999</v>
      </c>
      <c r="L35" s="475">
        <f>'A3'!L35</f>
        <v>38.353908955000001</v>
      </c>
      <c r="M35" s="475">
        <f>'A3'!M35</f>
        <v>6138.0549327750014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182.35725367000003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1.75515497</v>
      </c>
      <c r="K36" s="475">
        <f>'A3'!K36</f>
        <v>184.11240864000004</v>
      </c>
      <c r="L36" s="475">
        <f>'A3'!L36</f>
        <v>30.027884189999998</v>
      </c>
      <c r="M36" s="475">
        <f>'A3'!M36</f>
        <v>3817.8715478499994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0.28085475999999998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0.28085475999999998</v>
      </c>
      <c r="L37" s="475">
        <f>'A3'!L37</f>
        <v>0</v>
      </c>
      <c r="M37" s="475">
        <f>'A3'!M37</f>
        <v>84.828472040000008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182.07639891000002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1.75515497</v>
      </c>
      <c r="K38" s="475">
        <f>'A3'!K38</f>
        <v>183.83155388000003</v>
      </c>
      <c r="L38" s="475">
        <f>'A3'!L38</f>
        <v>30.027884189999998</v>
      </c>
      <c r="M38" s="475">
        <f>'A3'!M38</f>
        <v>3733.0430758099992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10.288783349999999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10.288783349999999</v>
      </c>
      <c r="L39" s="475">
        <f>'A3'!L39</f>
        <v>0.52525346500000003</v>
      </c>
      <c r="M39" s="475">
        <f>'A3'!M39</f>
        <v>27.068478485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10.288783349999999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10.288783349999999</v>
      </c>
      <c r="L41" s="475">
        <f>'A3'!L41</f>
        <v>0.52525346500000003</v>
      </c>
      <c r="M41" s="475">
        <f>'A3'!M41</f>
        <v>27.068478485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3.00902197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0.99984001</v>
      </c>
      <c r="K42" s="475">
        <f>'A3'!K42</f>
        <v>4.0088619800000007</v>
      </c>
      <c r="L42" s="475">
        <f>'A3'!L42</f>
        <v>5.6084864400000001</v>
      </c>
      <c r="M42" s="475">
        <f>'A3'!M42</f>
        <v>6358.7704359500012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2.5813993000000002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2.5813993000000002</v>
      </c>
      <c r="L43" s="475">
        <f>'A3'!L43</f>
        <v>5.0768246550000002</v>
      </c>
      <c r="M43" s="475">
        <f>'A3'!M43</f>
        <v>4484.5999786250013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0.42762266999999998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0.99984001</v>
      </c>
      <c r="K44" s="475">
        <f>'A3'!K44</f>
        <v>1.4274626800000001</v>
      </c>
      <c r="L44" s="475">
        <f>'A3'!L44</f>
        <v>0.53166178500000005</v>
      </c>
      <c r="M44" s="475">
        <f>'A3'!M44</f>
        <v>1874.1704573249999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9.8079999999999998</v>
      </c>
      <c r="M45" s="451">
        <f>'A3'!M45</f>
        <v>6458.2816816199993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4027.1721888200004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9.8079999999999998</v>
      </c>
      <c r="M47" s="475">
        <f>'A3'!M47</f>
        <v>2431.1094927999993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376.73678746000002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2.7549949800000002</v>
      </c>
      <c r="K48" s="475">
        <f>'A3'!K48</f>
        <v>379.49178244000007</v>
      </c>
      <c r="L48" s="475">
        <f>'A3'!L48</f>
        <v>9.8079999999999998</v>
      </c>
      <c r="M48" s="475">
        <f>'A3'!M48</f>
        <v>23064.093357590002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366.44800410999989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0.34391086999999998</v>
      </c>
      <c r="K50" s="396">
        <f>'A3'!K50</f>
        <v>366.79191497999989</v>
      </c>
      <c r="L50" s="396">
        <f>'A3'!L50</f>
        <v>5.5992707250000002</v>
      </c>
      <c r="M50" s="396">
        <f>'A3'!M50</f>
        <v>4256.0308841549995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10.288783349999999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2.41108411</v>
      </c>
      <c r="K51" s="396">
        <f>'A3'!K51</f>
        <v>12.69986746</v>
      </c>
      <c r="L51" s="396">
        <f>'A3'!L51</f>
        <v>68.317472444999993</v>
      </c>
      <c r="M51" s="396">
        <f>'A3'!M51</f>
        <v>16412.733378025005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10.413270489999999</v>
      </c>
      <c r="M52" s="396">
        <f>'A3'!M52</f>
        <v>2469.8511089999993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588.91723424000008</v>
      </c>
      <c r="E55" s="451">
        <f>'A3'!E55</f>
        <v>556.37860125999987</v>
      </c>
      <c r="F55" s="451">
        <f>'A3'!F55</f>
        <v>996.28732879999984</v>
      </c>
      <c r="G55" s="451">
        <f>'A3'!G55</f>
        <v>13.534898760000001</v>
      </c>
      <c r="H55" s="451">
        <f>'A3'!H55</f>
        <v>54.370545049999997</v>
      </c>
      <c r="I55" s="451">
        <f>'A3'!I55</f>
        <v>31.712895529999997</v>
      </c>
      <c r="J55" s="451">
        <f>'A3'!J55</f>
        <v>289.85453159000008</v>
      </c>
      <c r="K55" s="451">
        <f>'A3'!K55</f>
        <v>2531.0560352300004</v>
      </c>
      <c r="L55" s="451">
        <f>'A3'!L55</f>
        <v>0</v>
      </c>
      <c r="M55" s="451">
        <f>'A3'!M55</f>
        <v>470899.46860396012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253.50980977000006</v>
      </c>
      <c r="E56" s="475">
        <f>'A3'!E56</f>
        <v>142.63365952999999</v>
      </c>
      <c r="F56" s="475">
        <f>'A3'!F56</f>
        <v>455.10738460999994</v>
      </c>
      <c r="G56" s="475">
        <f>'A3'!G56</f>
        <v>4.8249003999999998</v>
      </c>
      <c r="H56" s="475">
        <f>'A3'!H56</f>
        <v>54.370545049999997</v>
      </c>
      <c r="I56" s="475">
        <f>'A3'!I56</f>
        <v>30.187005409999998</v>
      </c>
      <c r="J56" s="475">
        <f>'A3'!J56</f>
        <v>119.63945021000001</v>
      </c>
      <c r="K56" s="475">
        <f>'A3'!K56</f>
        <v>1060.2727549800002</v>
      </c>
      <c r="L56" s="475">
        <f>'A3'!L56</f>
        <v>766.78712873999973</v>
      </c>
      <c r="M56" s="475">
        <f>'A3'!M56</f>
        <v>288544.45157303015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1.7237889900000005</v>
      </c>
      <c r="E57" s="475">
        <f>'A3'!E57</f>
        <v>0.62994331999999997</v>
      </c>
      <c r="F57" s="475">
        <f>'A3'!F57</f>
        <v>190.63353493999995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192.98726724999995</v>
      </c>
      <c r="L57" s="475">
        <f>'A3'!L57</f>
        <v>16.417183719999997</v>
      </c>
      <c r="M57" s="475">
        <f>'A3'!M57</f>
        <v>139401.25388326007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251.78602078000006</v>
      </c>
      <c r="E58" s="475">
        <f>'A3'!E58</f>
        <v>142.00371620999999</v>
      </c>
      <c r="F58" s="475">
        <f>'A3'!F58</f>
        <v>264.47384966999999</v>
      </c>
      <c r="G58" s="475">
        <f>'A3'!G58</f>
        <v>4.8249003999999998</v>
      </c>
      <c r="H58" s="475">
        <f>'A3'!H58</f>
        <v>54.370545049999997</v>
      </c>
      <c r="I58" s="475">
        <f>'A3'!I58</f>
        <v>30.187005409999998</v>
      </c>
      <c r="J58" s="475">
        <f>'A3'!J58</f>
        <v>119.63945021000001</v>
      </c>
      <c r="K58" s="475">
        <f>'A3'!K58</f>
        <v>867.28548773000011</v>
      </c>
      <c r="L58" s="475">
        <f>'A3'!L58</f>
        <v>750.3699450199997</v>
      </c>
      <c r="M58" s="475">
        <f>'A3'!M58</f>
        <v>149143.19768977008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276.31466331000001</v>
      </c>
      <c r="E59" s="475">
        <f>'A3'!E59</f>
        <v>318.99556141999994</v>
      </c>
      <c r="F59" s="475">
        <f>'A3'!F59</f>
        <v>488.87681587999998</v>
      </c>
      <c r="G59" s="475">
        <f>'A3'!G59</f>
        <v>8.7099983600000002</v>
      </c>
      <c r="H59" s="475">
        <f>'A3'!H59</f>
        <v>0</v>
      </c>
      <c r="I59" s="475">
        <f>'A3'!I59</f>
        <v>0</v>
      </c>
      <c r="J59" s="475">
        <f>'A3'!J59</f>
        <v>4.836950110000001</v>
      </c>
      <c r="K59" s="475">
        <f>'A3'!K59</f>
        <v>1097.7339890800001</v>
      </c>
      <c r="L59" s="475">
        <f>'A3'!L59</f>
        <v>762.3068976000003</v>
      </c>
      <c r="M59" s="475">
        <f>'A3'!M59</f>
        <v>121839.77521756993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0.84504992000000001</v>
      </c>
      <c r="E60" s="475">
        <f>'A3'!E60</f>
        <v>1.3982903800000002</v>
      </c>
      <c r="F60" s="475">
        <f>'A3'!F60</f>
        <v>0.46729638000000007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2.7106366800000004</v>
      </c>
      <c r="L60" s="475">
        <f>'A3'!L60</f>
        <v>7.4827596150000009</v>
      </c>
      <c r="M60" s="475">
        <f>'A3'!M60</f>
        <v>42252.810107354984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275.46961339000001</v>
      </c>
      <c r="E61" s="475">
        <f>'A3'!E61</f>
        <v>317.59727103999995</v>
      </c>
      <c r="F61" s="475">
        <f>'A3'!F61</f>
        <v>488.40951949999999</v>
      </c>
      <c r="G61" s="475">
        <f>'A3'!G61</f>
        <v>8.7099983600000002</v>
      </c>
      <c r="H61" s="475">
        <f>'A3'!H61</f>
        <v>0</v>
      </c>
      <c r="I61" s="475">
        <f>'A3'!I61</f>
        <v>0</v>
      </c>
      <c r="J61" s="475">
        <f>'A3'!J61</f>
        <v>4.836950110000001</v>
      </c>
      <c r="K61" s="475">
        <f>'A3'!K61</f>
        <v>1095.0233524</v>
      </c>
      <c r="L61" s="475">
        <f>'A3'!L61</f>
        <v>754.82413798500033</v>
      </c>
      <c r="M61" s="475">
        <f>'A3'!M61</f>
        <v>79586.965110214951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1.4673255499999998</v>
      </c>
      <c r="M62" s="475">
        <f>'A3'!M62</f>
        <v>29566.037862019995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1.4673255499999998</v>
      </c>
      <c r="M64" s="475">
        <f>'A3'!M64</f>
        <v>29566.037862019995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59.092761159999988</v>
      </c>
      <c r="E65" s="475">
        <f>'A3'!E65</f>
        <v>94.749380309999992</v>
      </c>
      <c r="F65" s="475">
        <f>'A3'!F65</f>
        <v>52.303128309999977</v>
      </c>
      <c r="G65" s="475">
        <f>'A3'!G65</f>
        <v>0</v>
      </c>
      <c r="H65" s="475">
        <f>'A3'!H65</f>
        <v>0</v>
      </c>
      <c r="I65" s="475">
        <f>'A3'!I65</f>
        <v>1.5258901199999997</v>
      </c>
      <c r="J65" s="475">
        <f>'A3'!J65</f>
        <v>165.37813127000004</v>
      </c>
      <c r="K65" s="475">
        <f>'A3'!K65</f>
        <v>373.04929117</v>
      </c>
      <c r="L65" s="475">
        <f>'A3'!L65</f>
        <v>526.58174168000005</v>
      </c>
      <c r="M65" s="475">
        <f>'A3'!M65</f>
        <v>47321.192195109994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59.092761159999988</v>
      </c>
      <c r="E66" s="475">
        <f>'A3'!E66</f>
        <v>65.356825069999999</v>
      </c>
      <c r="F66" s="475">
        <f>'A3'!F66</f>
        <v>52.303128309999977</v>
      </c>
      <c r="G66" s="475">
        <f>'A3'!G66</f>
        <v>0</v>
      </c>
      <c r="H66" s="475">
        <f>'A3'!H66</f>
        <v>0</v>
      </c>
      <c r="I66" s="475">
        <f>'A3'!I66</f>
        <v>1.5258901199999997</v>
      </c>
      <c r="J66" s="475">
        <f>'A3'!J66</f>
        <v>20.643439060000006</v>
      </c>
      <c r="K66" s="475">
        <f>'A3'!K66</f>
        <v>198.92204371999998</v>
      </c>
      <c r="L66" s="475">
        <f>'A3'!L66</f>
        <v>99.078599444999995</v>
      </c>
      <c r="M66" s="475">
        <f>'A3'!M66</f>
        <v>12831.919323284998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29.39255524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144.73469221000002</v>
      </c>
      <c r="K67" s="475">
        <f>'A3'!K67</f>
        <v>174.12724745000003</v>
      </c>
      <c r="L67" s="475">
        <f>'A3'!L67</f>
        <v>427.5031422350001</v>
      </c>
      <c r="M67" s="475">
        <f>'A3'!M67</f>
        <v>34489.272871824993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102999.23463756002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102999.23463756002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588.91723424000008</v>
      </c>
      <c r="E71" s="475">
        <f>'A3'!E71</f>
        <v>556.37860125999987</v>
      </c>
      <c r="F71" s="475">
        <f>'A3'!F71</f>
        <v>996.28732879999984</v>
      </c>
      <c r="G71" s="475">
        <f>'A3'!G71</f>
        <v>13.534898760000001</v>
      </c>
      <c r="H71" s="475">
        <f>'A3'!H71</f>
        <v>54.370545049999997</v>
      </c>
      <c r="I71" s="475">
        <f>'A3'!I71</f>
        <v>31.712895529999997</v>
      </c>
      <c r="J71" s="475">
        <f>'A3'!J71</f>
        <v>289.85453159000008</v>
      </c>
      <c r="K71" s="475">
        <f>'A3'!K71</f>
        <v>2531.0560352300004</v>
      </c>
      <c r="L71" s="475">
        <f>'A3'!L71</f>
        <v>0</v>
      </c>
      <c r="M71" s="475">
        <f>'A3'!M71</f>
        <v>573898.7032415201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588.30179540999984</v>
      </c>
      <c r="E73" s="396">
        <f>'A3'!E73</f>
        <v>552.72868430000005</v>
      </c>
      <c r="F73" s="396">
        <f>'A3'!F73</f>
        <v>875.77111838999997</v>
      </c>
      <c r="G73" s="396">
        <f>'A3'!G73</f>
        <v>13.534898760000001</v>
      </c>
      <c r="H73" s="396">
        <f>'A3'!H73</f>
        <v>54.370545049999997</v>
      </c>
      <c r="I73" s="396">
        <f>'A3'!I73</f>
        <v>31.712895529999997</v>
      </c>
      <c r="J73" s="396">
        <f>'A3'!J73</f>
        <v>288.61680432999992</v>
      </c>
      <c r="K73" s="396">
        <f>'A3'!K73</f>
        <v>2405.0367417699999</v>
      </c>
      <c r="L73" s="396">
        <f>'A3'!L73</f>
        <v>2041.7556857199984</v>
      </c>
      <c r="M73" s="396">
        <f>'A3'!M73</f>
        <v>575825.41908485943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0.61543882999999999</v>
      </c>
      <c r="E74" s="396">
        <f>'A3'!E74</f>
        <v>3.6499169600000001</v>
      </c>
      <c r="F74" s="396">
        <f>'A3'!F74</f>
        <v>120.51621040999999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1.23772726</v>
      </c>
      <c r="K74" s="396">
        <f>'A3'!K74</f>
        <v>126.01929345999999</v>
      </c>
      <c r="L74" s="396">
        <f>'A3'!L74</f>
        <v>15.387407850000002</v>
      </c>
      <c r="M74" s="396">
        <f>'A3'!M74</f>
        <v>13705.222701759998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740.04969872999982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25.456333100000002</v>
      </c>
      <c r="M13" s="474">
        <f>'A4'!M13</f>
        <v>0</v>
      </c>
      <c r="N13" s="474">
        <f>'A4'!N13</f>
        <v>10.04020264</v>
      </c>
      <c r="O13" s="474">
        <f>'A4'!O13</f>
        <v>25.889437940000001</v>
      </c>
      <c r="P13" s="474">
        <f>'A4'!P13</f>
        <v>0</v>
      </c>
      <c r="Q13" s="474">
        <f>'A4'!Q13</f>
        <v>0</v>
      </c>
      <c r="R13" s="474">
        <f>'A4'!R13</f>
        <v>45.658000000000001</v>
      </c>
      <c r="S13" s="474">
        <f>'A4'!S13</f>
        <v>3.2088956</v>
      </c>
      <c r="T13" s="474">
        <f>'A4'!T13</f>
        <v>0</v>
      </c>
      <c r="U13" s="474">
        <f>'A4'!U13</f>
        <v>0</v>
      </c>
      <c r="V13" s="474">
        <f>'A4'!V13</f>
        <v>0.79162887999999998</v>
      </c>
      <c r="W13" s="474">
        <f>'A4'!W13</f>
        <v>0</v>
      </c>
      <c r="X13" s="474">
        <f>'A4'!X13</f>
        <v>0</v>
      </c>
      <c r="Y13" s="474">
        <f>'A4'!Y13</f>
        <v>7.20318E-3</v>
      </c>
      <c r="Z13" s="474">
        <f>'A4'!Z13</f>
        <v>1.9894715400000003</v>
      </c>
      <c r="AA13" s="474">
        <f>'A4'!AA13</f>
        <v>0</v>
      </c>
      <c r="AB13" s="474">
        <f>'A4'!AB13</f>
        <v>0</v>
      </c>
      <c r="AC13" s="474">
        <f>'A4'!AC13</f>
        <v>305.03992870999997</v>
      </c>
      <c r="AD13" s="474">
        <f>'A4'!AD13</f>
        <v>1001.0977019999998</v>
      </c>
      <c r="AE13" s="474">
        <f>'A4'!AE13</f>
        <v>0</v>
      </c>
      <c r="AF13" s="474">
        <f>'A4'!AF13</f>
        <v>0</v>
      </c>
      <c r="AG13" s="474">
        <f>'A4'!AG13</f>
        <v>22.593705270000005</v>
      </c>
      <c r="AH13" s="474">
        <f>'A4'!AH13</f>
        <v>0</v>
      </c>
      <c r="AI13" s="474">
        <f>'A4'!AI13</f>
        <v>0</v>
      </c>
      <c r="AJ13" s="474">
        <f>'A4'!AJ13</f>
        <v>6.7917999999999997E-3</v>
      </c>
      <c r="AK13" s="474">
        <f>'A4'!AK13</f>
        <v>0</v>
      </c>
      <c r="AL13" s="474">
        <f>'A4'!AL13</f>
        <v>5.9285808000000007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7.1544019199999989</v>
      </c>
      <c r="AR13" s="474">
        <f>'A4'!AR13</f>
        <v>3519.3342438899995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4.8288620199999999</v>
      </c>
      <c r="M14" s="396">
        <f>'A4'!M14</f>
        <v>0</v>
      </c>
      <c r="N14" s="396">
        <f>'A4'!N14</f>
        <v>2.81507752</v>
      </c>
      <c r="O14" s="396">
        <f>'A4'!O14</f>
        <v>11.436113059999998</v>
      </c>
      <c r="P14" s="396">
        <f>'A4'!P14</f>
        <v>0</v>
      </c>
      <c r="Q14" s="396">
        <f>'A4'!Q14</f>
        <v>0</v>
      </c>
      <c r="R14" s="396">
        <f>'A4'!R14</f>
        <v>22.834</v>
      </c>
      <c r="S14" s="396">
        <f>'A4'!S14</f>
        <v>1.19942244</v>
      </c>
      <c r="T14" s="396">
        <f>'A4'!T14</f>
        <v>0</v>
      </c>
      <c r="U14" s="396">
        <f>'A4'!U14</f>
        <v>0</v>
      </c>
      <c r="V14" s="396">
        <f>'A4'!V14</f>
        <v>0.31004739999999997</v>
      </c>
      <c r="W14" s="396">
        <f>'A4'!W14</f>
        <v>0</v>
      </c>
      <c r="X14" s="396">
        <f>'A4'!X14</f>
        <v>0</v>
      </c>
      <c r="Y14" s="396">
        <f>'A4'!Y14</f>
        <v>3.2285599999999997E-3</v>
      </c>
      <c r="Z14" s="396">
        <f>'A4'!Z14</f>
        <v>1.8599999000000003</v>
      </c>
      <c r="AA14" s="396">
        <f>'A4'!AA14</f>
        <v>0</v>
      </c>
      <c r="AB14" s="396">
        <f>'A4'!AB14</f>
        <v>0</v>
      </c>
      <c r="AC14" s="396">
        <f>'A4'!AC14</f>
        <v>98.025064649999976</v>
      </c>
      <c r="AD14" s="396">
        <f>'A4'!AD14</f>
        <v>271.62405011999994</v>
      </c>
      <c r="AE14" s="396">
        <f>'A4'!AE14</f>
        <v>0</v>
      </c>
      <c r="AF14" s="396">
        <f>'A4'!AF14</f>
        <v>0</v>
      </c>
      <c r="AG14" s="396">
        <f>'A4'!AG14</f>
        <v>12.939271840000004</v>
      </c>
      <c r="AH14" s="396">
        <f>'A4'!AH14</f>
        <v>0</v>
      </c>
      <c r="AI14" s="396">
        <f>'A4'!AI14</f>
        <v>0</v>
      </c>
      <c r="AJ14" s="396">
        <f>'A4'!AJ14</f>
        <v>2.7917999999999997E-3</v>
      </c>
      <c r="AK14" s="396">
        <f>'A4'!AK14</f>
        <v>0</v>
      </c>
      <c r="AL14" s="396">
        <f>'A4'!AL14</f>
        <v>0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2.4010719999999999E-2</v>
      </c>
      <c r="AR14" s="396">
        <f>'A4'!AR14</f>
        <v>643.9963097399999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0</v>
      </c>
      <c r="M15" s="396">
        <f>'A4'!M15</f>
        <v>0</v>
      </c>
      <c r="N15" s="396">
        <f>'A4'!N15</f>
        <v>0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9.2962054199999962</v>
      </c>
      <c r="AD15" s="396">
        <f>'A4'!AD15</f>
        <v>0.22</v>
      </c>
      <c r="AE15" s="396">
        <f>'A4'!AE15</f>
        <v>0</v>
      </c>
      <c r="AF15" s="396">
        <f>'A4'!AF15</f>
        <v>0</v>
      </c>
      <c r="AG15" s="396">
        <f>'A4'!AG15</f>
        <v>0.72692183999999982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47.028299439999977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4.8288620199999999</v>
      </c>
      <c r="M16" s="396">
        <f>'A4'!M16</f>
        <v>0</v>
      </c>
      <c r="N16" s="396">
        <f>'A4'!N16</f>
        <v>2.81507752</v>
      </c>
      <c r="O16" s="396">
        <f>'A4'!O16</f>
        <v>11.436113059999998</v>
      </c>
      <c r="P16" s="396">
        <f>'A4'!P16</f>
        <v>0</v>
      </c>
      <c r="Q16" s="396">
        <f>'A4'!Q16</f>
        <v>0</v>
      </c>
      <c r="R16" s="396">
        <f>'A4'!R16</f>
        <v>22.834</v>
      </c>
      <c r="S16" s="396">
        <f>'A4'!S16</f>
        <v>1.19942244</v>
      </c>
      <c r="T16" s="396">
        <f>'A4'!T16</f>
        <v>0</v>
      </c>
      <c r="U16" s="396">
        <f>'A4'!U16</f>
        <v>0</v>
      </c>
      <c r="V16" s="396">
        <f>'A4'!V16</f>
        <v>0.31004739999999997</v>
      </c>
      <c r="W16" s="396">
        <f>'A4'!W16</f>
        <v>0</v>
      </c>
      <c r="X16" s="396">
        <f>'A4'!X16</f>
        <v>0</v>
      </c>
      <c r="Y16" s="396">
        <f>'A4'!Y16</f>
        <v>3.2285599999999997E-3</v>
      </c>
      <c r="Z16" s="396">
        <f>'A4'!Z16</f>
        <v>1.8599999000000003</v>
      </c>
      <c r="AA16" s="396">
        <f>'A4'!AA16</f>
        <v>0</v>
      </c>
      <c r="AB16" s="396">
        <f>'A4'!AB16</f>
        <v>0</v>
      </c>
      <c r="AC16" s="396">
        <f>'A4'!AC16</f>
        <v>88.728859229999983</v>
      </c>
      <c r="AD16" s="396">
        <f>'A4'!AD16</f>
        <v>271.40405011999991</v>
      </c>
      <c r="AE16" s="396">
        <f>'A4'!AE16</f>
        <v>0</v>
      </c>
      <c r="AF16" s="396">
        <f>'A4'!AF16</f>
        <v>0</v>
      </c>
      <c r="AG16" s="396">
        <f>'A4'!AG16</f>
        <v>12.212350000000004</v>
      </c>
      <c r="AH16" s="396">
        <f>'A4'!AH16</f>
        <v>0</v>
      </c>
      <c r="AI16" s="396">
        <f>'A4'!AI16</f>
        <v>0</v>
      </c>
      <c r="AJ16" s="396">
        <f>'A4'!AJ16</f>
        <v>2.7917999999999997E-3</v>
      </c>
      <c r="AK16" s="396">
        <f>'A4'!AK16</f>
        <v>0</v>
      </c>
      <c r="AL16" s="396">
        <f>'A4'!AL16</f>
        <v>0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2.4010719999999999E-2</v>
      </c>
      <c r="AR16" s="396">
        <f>'A4'!AR16</f>
        <v>596.96801029999995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12.192755060000001</v>
      </c>
      <c r="M17" s="396">
        <f>'A4'!M17</f>
        <v>0</v>
      </c>
      <c r="N17" s="396">
        <f>'A4'!N17</f>
        <v>1.7122048000000001</v>
      </c>
      <c r="O17" s="396">
        <f>'A4'!O17</f>
        <v>0.45120540000000003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0.36572640000000001</v>
      </c>
      <c r="T17" s="396">
        <f>'A4'!T17</f>
        <v>0</v>
      </c>
      <c r="U17" s="396">
        <f>'A4'!U17</f>
        <v>0</v>
      </c>
      <c r="V17" s="396">
        <f>'A4'!V17</f>
        <v>0.23983508000000001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187.20568491999995</v>
      </c>
      <c r="AD17" s="396">
        <f>'A4'!AD17</f>
        <v>668.76567175999992</v>
      </c>
      <c r="AE17" s="396">
        <f>'A4'!AE17</f>
        <v>0</v>
      </c>
      <c r="AF17" s="396">
        <f>'A4'!AF17</f>
        <v>0</v>
      </c>
      <c r="AG17" s="396">
        <f>'A4'!AG17</f>
        <v>6.5348700700000002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3.8473341400000001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2723.9063930599996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11.422209220000001</v>
      </c>
      <c r="M18" s="396">
        <f>'A4'!M18</f>
        <v>0</v>
      </c>
      <c r="N18" s="396">
        <f>'A4'!N18</f>
        <v>0</v>
      </c>
      <c r="O18" s="396">
        <f>'A4'!O18</f>
        <v>0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0.23983508000000001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22.175423820000002</v>
      </c>
      <c r="AD18" s="396">
        <f>'A4'!AD18</f>
        <v>0</v>
      </c>
      <c r="AE18" s="396">
        <f>'A4'!AE18</f>
        <v>0</v>
      </c>
      <c r="AF18" s="396">
        <f>'A4'!AF18</f>
        <v>0</v>
      </c>
      <c r="AG18" s="396">
        <f>'A4'!AG18</f>
        <v>0.34313472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2.8168759999999998E-2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11.135303799999996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0.77054583999999993</v>
      </c>
      <c r="M19" s="396">
        <f>'A4'!M19</f>
        <v>0</v>
      </c>
      <c r="N19" s="396">
        <f>'A4'!N19</f>
        <v>1.7122048000000001</v>
      </c>
      <c r="O19" s="396">
        <f>'A4'!O19</f>
        <v>0.45120540000000003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0.36572640000000001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165.03026109999996</v>
      </c>
      <c r="AD19" s="396">
        <f>'A4'!AD19</f>
        <v>668.76567175999992</v>
      </c>
      <c r="AE19" s="396">
        <f>'A4'!AE19</f>
        <v>0</v>
      </c>
      <c r="AF19" s="396">
        <f>'A4'!AF19</f>
        <v>0</v>
      </c>
      <c r="AG19" s="396">
        <f>'A4'!AG19</f>
        <v>6.1917353500000001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3.8191653800000003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2712.7710892599994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5.5612598600000007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4.0974599999999998E-3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4.0974599999999998E-3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5.5612598600000007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8.434716019999998</v>
      </c>
      <c r="M23" s="396">
        <f>'A4'!M23</f>
        <v>0</v>
      </c>
      <c r="N23" s="396">
        <f>'A4'!N23</f>
        <v>5.5129203200000001</v>
      </c>
      <c r="O23" s="396">
        <f>'A4'!O23</f>
        <v>14.002119480000001</v>
      </c>
      <c r="P23" s="396">
        <f>'A4'!P23</f>
        <v>0</v>
      </c>
      <c r="Q23" s="396">
        <f>'A4'!Q23</f>
        <v>0</v>
      </c>
      <c r="R23" s="396">
        <f>'A4'!R23</f>
        <v>22.823999999999998</v>
      </c>
      <c r="S23" s="396">
        <f>'A4'!S23</f>
        <v>1.6437467599999998</v>
      </c>
      <c r="T23" s="396">
        <f>'A4'!T23</f>
        <v>0</v>
      </c>
      <c r="U23" s="396">
        <f>'A4'!U23</f>
        <v>0</v>
      </c>
      <c r="V23" s="396">
        <f>'A4'!V23</f>
        <v>0.2417464</v>
      </c>
      <c r="W23" s="396">
        <f>'A4'!W23</f>
        <v>0</v>
      </c>
      <c r="X23" s="396">
        <f>'A4'!X23</f>
        <v>0</v>
      </c>
      <c r="Y23" s="396">
        <f>'A4'!Y23</f>
        <v>3.9746199999999999E-3</v>
      </c>
      <c r="Z23" s="396">
        <f>'A4'!Z23</f>
        <v>0.12947164</v>
      </c>
      <c r="AA23" s="396">
        <f>'A4'!AA23</f>
        <v>0</v>
      </c>
      <c r="AB23" s="396">
        <f>'A4'!AB23</f>
        <v>0</v>
      </c>
      <c r="AC23" s="396">
        <f>'A4'!AC23</f>
        <v>14.247919280000005</v>
      </c>
      <c r="AD23" s="396">
        <f>'A4'!AD23</f>
        <v>60.707980120000009</v>
      </c>
      <c r="AE23" s="396">
        <f>'A4'!AE23</f>
        <v>0</v>
      </c>
      <c r="AF23" s="396">
        <f>'A4'!AF23</f>
        <v>0</v>
      </c>
      <c r="AG23" s="396">
        <f>'A4'!AG23</f>
        <v>3.1154658999999998</v>
      </c>
      <c r="AH23" s="396">
        <f>'A4'!AH23</f>
        <v>0</v>
      </c>
      <c r="AI23" s="396">
        <f>'A4'!AI23</f>
        <v>0</v>
      </c>
      <c r="AJ23" s="396">
        <f>'A4'!AJ23</f>
        <v>4.0000000000000001E-3</v>
      </c>
      <c r="AK23" s="396">
        <f>'A4'!AK23</f>
        <v>0</v>
      </c>
      <c r="AL23" s="396">
        <f>'A4'!AL23</f>
        <v>2.0812466600000001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7.1303911999999992</v>
      </c>
      <c r="AR23" s="396">
        <f>'A4'!AR23</f>
        <v>151.43154109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8.434716019999998</v>
      </c>
      <c r="M24" s="396">
        <f>'A4'!M24</f>
        <v>0</v>
      </c>
      <c r="N24" s="396">
        <f>'A4'!N24</f>
        <v>5.0979554</v>
      </c>
      <c r="O24" s="396">
        <f>'A4'!O24</f>
        <v>13.907032060000001</v>
      </c>
      <c r="P24" s="396">
        <f>'A4'!P24</f>
        <v>0</v>
      </c>
      <c r="Q24" s="396">
        <f>'A4'!Q24</f>
        <v>0</v>
      </c>
      <c r="R24" s="396">
        <f>'A4'!R24</f>
        <v>22.821999999999999</v>
      </c>
      <c r="S24" s="396">
        <f>'A4'!S24</f>
        <v>1.6346097199999998</v>
      </c>
      <c r="T24" s="396">
        <f>'A4'!T24</f>
        <v>0</v>
      </c>
      <c r="U24" s="396">
        <f>'A4'!U24</f>
        <v>0</v>
      </c>
      <c r="V24" s="396">
        <f>'A4'!V24</f>
        <v>0.2417464</v>
      </c>
      <c r="W24" s="396">
        <f>'A4'!W24</f>
        <v>0</v>
      </c>
      <c r="X24" s="396">
        <f>'A4'!X24</f>
        <v>0</v>
      </c>
      <c r="Y24" s="396">
        <f>'A4'!Y24</f>
        <v>3.9746199999999999E-3</v>
      </c>
      <c r="Z24" s="396">
        <f>'A4'!Z24</f>
        <v>0.12947164</v>
      </c>
      <c r="AA24" s="396">
        <f>'A4'!AA24</f>
        <v>0</v>
      </c>
      <c r="AB24" s="396">
        <f>'A4'!AB24</f>
        <v>0</v>
      </c>
      <c r="AC24" s="396">
        <f>'A4'!AC24</f>
        <v>14.077103500000005</v>
      </c>
      <c r="AD24" s="396">
        <f>'A4'!AD24</f>
        <v>60.47598012000001</v>
      </c>
      <c r="AE24" s="396">
        <f>'A4'!AE24</f>
        <v>0</v>
      </c>
      <c r="AF24" s="396">
        <f>'A4'!AF24</f>
        <v>0</v>
      </c>
      <c r="AG24" s="396">
        <f>'A4'!AG24</f>
        <v>2.6392956999999999</v>
      </c>
      <c r="AH24" s="396">
        <f>'A4'!AH24</f>
        <v>0</v>
      </c>
      <c r="AI24" s="396">
        <f>'A4'!AI24</f>
        <v>0</v>
      </c>
      <c r="AJ24" s="396">
        <f>'A4'!AJ24</f>
        <v>4.0000000000000001E-3</v>
      </c>
      <c r="AK24" s="396">
        <f>'A4'!AK24</f>
        <v>0</v>
      </c>
      <c r="AL24" s="396">
        <f>'A4'!AL24</f>
        <v>1.8684023400000003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1.13639888</v>
      </c>
      <c r="AR24" s="396">
        <f>'A4'!AR24</f>
        <v>143.33530443000001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0.41496492000000001</v>
      </c>
      <c r="O25" s="396">
        <f>'A4'!O25</f>
        <v>9.5087420000000006E-2</v>
      </c>
      <c r="P25" s="396">
        <f>'A4'!P25</f>
        <v>0</v>
      </c>
      <c r="Q25" s="396">
        <f>'A4'!Q25</f>
        <v>0</v>
      </c>
      <c r="R25" s="396">
        <f>'A4'!R25</f>
        <v>2E-3</v>
      </c>
      <c r="S25" s="396">
        <f>'A4'!S25</f>
        <v>9.1370400000000008E-3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0.17081578</v>
      </c>
      <c r="AD25" s="396">
        <f>'A4'!AD25</f>
        <v>0.23200000000000001</v>
      </c>
      <c r="AE25" s="396">
        <f>'A4'!AE25</f>
        <v>0</v>
      </c>
      <c r="AF25" s="396">
        <f>'A4'!AF25</f>
        <v>0</v>
      </c>
      <c r="AG25" s="396">
        <f>'A4'!AG25</f>
        <v>0.47617019999999999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0.21284431999999998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5.9939923199999994</v>
      </c>
      <c r="AR25" s="396">
        <f>'A4'!AR25</f>
        <v>8.0962366600000006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11.35907542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11.35907542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36.815408520000005</v>
      </c>
      <c r="M29" s="396">
        <f>'A4'!M29</f>
        <v>0</v>
      </c>
      <c r="N29" s="396">
        <f>'A4'!N29</f>
        <v>10.04020264</v>
      </c>
      <c r="O29" s="396">
        <f>'A4'!O29</f>
        <v>25.889437940000001</v>
      </c>
      <c r="P29" s="396">
        <f>'A4'!P29</f>
        <v>0</v>
      </c>
      <c r="Q29" s="396">
        <f>'A4'!Q29</f>
        <v>0</v>
      </c>
      <c r="R29" s="396">
        <f>'A4'!R29</f>
        <v>45.658000000000001</v>
      </c>
      <c r="S29" s="396">
        <f>'A4'!S29</f>
        <v>3.2088956</v>
      </c>
      <c r="T29" s="396">
        <f>'A4'!T29</f>
        <v>0</v>
      </c>
      <c r="U29" s="396">
        <f>'A4'!U29</f>
        <v>0</v>
      </c>
      <c r="V29" s="396">
        <f>'A4'!V29</f>
        <v>0.79162887999999998</v>
      </c>
      <c r="W29" s="396">
        <f>'A4'!W29</f>
        <v>0</v>
      </c>
      <c r="X29" s="396">
        <f>'A4'!X29</f>
        <v>0</v>
      </c>
      <c r="Y29" s="396">
        <f>'A4'!Y29</f>
        <v>7.20318E-3</v>
      </c>
      <c r="Z29" s="396">
        <f>'A4'!Z29</f>
        <v>1.9894715400000003</v>
      </c>
      <c r="AA29" s="396">
        <f>'A4'!AA29</f>
        <v>0</v>
      </c>
      <c r="AB29" s="396">
        <f>'A4'!AB29</f>
        <v>0</v>
      </c>
      <c r="AC29" s="396">
        <f>'A4'!AC29</f>
        <v>305.03992870999997</v>
      </c>
      <c r="AD29" s="396">
        <f>'A4'!AD29</f>
        <v>1001.0977019999998</v>
      </c>
      <c r="AE29" s="396">
        <f>'A4'!AE29</f>
        <v>0</v>
      </c>
      <c r="AF29" s="396">
        <f>'A4'!AF29</f>
        <v>0</v>
      </c>
      <c r="AG29" s="396">
        <f>'A4'!AG29</f>
        <v>22.593705270000005</v>
      </c>
      <c r="AH29" s="396">
        <f>'A4'!AH29</f>
        <v>0</v>
      </c>
      <c r="AI29" s="396">
        <f>'A4'!AI29</f>
        <v>0</v>
      </c>
      <c r="AJ29" s="396">
        <f>'A4'!AJ29</f>
        <v>6.7917999999999997E-3</v>
      </c>
      <c r="AK29" s="396">
        <f>'A4'!AK29</f>
        <v>0</v>
      </c>
      <c r="AL29" s="396">
        <f>'A4'!AL29</f>
        <v>5.9285808000000007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7.1544019199999989</v>
      </c>
      <c r="AR29" s="396">
        <f>'A4'!AR29</f>
        <v>3519.3342438899995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0</v>
      </c>
      <c r="M32" s="474">
        <f>'A4'!M32</f>
        <v>0</v>
      </c>
      <c r="N32" s="474">
        <f>'A4'!N32</f>
        <v>1.33728694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0.19944157999999998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8.9260000000000002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4.1727030200000002</v>
      </c>
      <c r="AR32" s="474">
        <f>'A4'!AR32</f>
        <v>283.45262310000004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0.19944157999999998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3.7320000000000002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149.51011668000001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2.5922439999999998E-2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0.19944157999999998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3.7320000000000002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149.48419424000002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1.33728694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5.194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2.1730230000000001</v>
      </c>
      <c r="AR36" s="396">
        <f>'A4'!AR36</f>
        <v>111.40722682000001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1.33728694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5.194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2.1730230000000001</v>
      </c>
      <c r="AR38" s="396">
        <f>'A4'!AR38</f>
        <v>111.40722682000001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2.1010138600000001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2.1010138600000001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1.99968002</v>
      </c>
      <c r="AR42" s="396">
        <f>'A4'!AR42</f>
        <v>20.434265740000001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20.307298620000001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1.99968002</v>
      </c>
      <c r="AR44" s="396">
        <f>'A4'!AR44</f>
        <v>0.12696711999999999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39.231999999999999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39.231999999999999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0</v>
      </c>
      <c r="M48" s="396">
        <f>'A4'!M48</f>
        <v>0</v>
      </c>
      <c r="N48" s="396">
        <f>'A4'!N48</f>
        <v>1.33728694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0.19944157999999998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48.158000000000001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4.1727030200000002</v>
      </c>
      <c r="AR48" s="396">
        <f>'A4'!AR48</f>
        <v>283.45262310000004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0.68782173999999996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0.19944157999999998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11.28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10.229819579999999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0.64946519999999996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36.878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4.172703020000001</v>
      </c>
      <c r="AR51" s="396">
        <f>'A4'!AR51</f>
        <v>231.56972156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41.653081959999994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0</v>
      </c>
      <c r="M55" s="474">
        <f>'A4'!M55</f>
        <v>0</v>
      </c>
      <c r="N55" s="474">
        <f>'A4'!N55</f>
        <v>9.4297219199999986</v>
      </c>
      <c r="O55" s="474">
        <f>'A4'!O55</f>
        <v>7.6245302400000003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112.96000872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952.19539648</v>
      </c>
      <c r="AD55" s="474">
        <f>'A4'!AD55</f>
        <v>2112.45714658</v>
      </c>
      <c r="AE55" s="474">
        <f>'A4'!AE55</f>
        <v>0</v>
      </c>
      <c r="AF55" s="474">
        <f>'A4'!AF55</f>
        <v>0</v>
      </c>
      <c r="AG55" s="474">
        <f>'A4'!AG55</f>
        <v>0.10027956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9.369937519999997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41.534378739999994</v>
      </c>
      <c r="AR55" s="474">
        <f>'A4'!AR55</f>
        <v>4981.8830108799975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</v>
      </c>
      <c r="M56" s="396">
        <f>'A4'!M56</f>
        <v>0</v>
      </c>
      <c r="N56" s="396">
        <f>'A4'!N56</f>
        <v>0</v>
      </c>
      <c r="O56" s="396">
        <f>'A4'!O56</f>
        <v>6.0254706799999997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112.96000872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260.856739</v>
      </c>
      <c r="AD56" s="396">
        <f>'A4'!AD56</f>
        <v>782.0621465800001</v>
      </c>
      <c r="AE56" s="396">
        <f>'A4'!AE56</f>
        <v>0</v>
      </c>
      <c r="AF56" s="396">
        <f>'A4'!AF56</f>
        <v>0</v>
      </c>
      <c r="AG56" s="396">
        <f>'A4'!AG56</f>
        <v>0.10027956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3.7724461999999992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2.1688405199999998</v>
      </c>
      <c r="AR56" s="396">
        <f>'A4'!AR56</f>
        <v>1898.1846200999996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3.1721004799999988</v>
      </c>
      <c r="AD57" s="396">
        <f>'A4'!AD57</f>
        <v>0.48399999999999999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62.012634399999989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</v>
      </c>
      <c r="M58" s="396">
        <f>'A4'!M58</f>
        <v>0</v>
      </c>
      <c r="N58" s="396">
        <f>'A4'!N58</f>
        <v>0</v>
      </c>
      <c r="O58" s="396">
        <f>'A4'!O58</f>
        <v>6.0254706799999997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112.96000872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257.68463852000002</v>
      </c>
      <c r="AD58" s="396">
        <f>'A4'!AD58</f>
        <v>781.57814658000007</v>
      </c>
      <c r="AE58" s="396">
        <f>'A4'!AE58</f>
        <v>0</v>
      </c>
      <c r="AF58" s="396">
        <f>'A4'!AF58</f>
        <v>0</v>
      </c>
      <c r="AG58" s="396">
        <f>'A4'!AG58</f>
        <v>0.10027956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3.7724461999999992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2.1688405199999998</v>
      </c>
      <c r="AR58" s="396">
        <f>'A4'!AR58</f>
        <v>1836.1719856999996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9.4297219199999986</v>
      </c>
      <c r="O59" s="396">
        <f>'A4'!O59</f>
        <v>0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642.98342821999995</v>
      </c>
      <c r="AD59" s="396">
        <f>'A4'!AD59</f>
        <v>1174.576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21.774378239999994</v>
      </c>
      <c r="AR59" s="396">
        <f>'A4'!AR59</f>
        <v>1200.4640620199993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29.931038460000003</v>
      </c>
      <c r="AD60" s="396">
        <f>'A4'!AD60</f>
        <v>0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9.4297219199999986</v>
      </c>
      <c r="O61" s="396">
        <f>'A4'!O61</f>
        <v>0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613.05238975999998</v>
      </c>
      <c r="AD61" s="396">
        <f>'A4'!AD61</f>
        <v>1174.576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21.774378239999994</v>
      </c>
      <c r="AR61" s="396">
        <f>'A4'!AR61</f>
        <v>1200.4640620199993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5.8693021999999999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5.8693021999999999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1.5990595600000002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42.485927060000009</v>
      </c>
      <c r="AD65" s="396">
        <f>'A4'!AD65</f>
        <v>155.81899999999999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5.5974913199999969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17.591159979999997</v>
      </c>
      <c r="AR65" s="396">
        <f>'A4'!AR65</f>
        <v>1883.2343287599992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1.5990595600000002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42.485927060000009</v>
      </c>
      <c r="AD66" s="396">
        <f>'A4'!AD66</f>
        <v>28.001000000000001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5.5974913199999969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17.591159979999997</v>
      </c>
      <c r="AR66" s="396">
        <f>'A4'!AR66</f>
        <v>301.03975983999999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127.818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1582.1945689199993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0</v>
      </c>
      <c r="M71" s="396">
        <f>'A4'!M71</f>
        <v>0</v>
      </c>
      <c r="N71" s="396">
        <f>'A4'!N71</f>
        <v>9.4297219199999986</v>
      </c>
      <c r="O71" s="396">
        <f>'A4'!O71</f>
        <v>7.6245302400000003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112.96000872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952.19539648</v>
      </c>
      <c r="AD71" s="396">
        <f>'A4'!AD71</f>
        <v>2112.45714658</v>
      </c>
      <c r="AE71" s="396">
        <f>'A4'!AE71</f>
        <v>0</v>
      </c>
      <c r="AF71" s="396">
        <f>'A4'!AF71</f>
        <v>0</v>
      </c>
      <c r="AG71" s="396">
        <f>'A4'!AG71</f>
        <v>0.10027956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9.369937519999997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41.534378739999994</v>
      </c>
      <c r="AR71" s="396">
        <f>'A4'!AR71</f>
        <v>4981.8830108799975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</v>
      </c>
      <c r="M73" s="396">
        <f>'A4'!M73</f>
        <v>0</v>
      </c>
      <c r="N73" s="396">
        <f>'A4'!N73</f>
        <v>7.0750874799999997</v>
      </c>
      <c r="O73" s="396">
        <f>'A4'!O73</f>
        <v>6.8820271999999996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56.480754360000006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951.39219674000037</v>
      </c>
      <c r="AD73" s="396">
        <f>'A4'!AD73</f>
        <v>2112.4571465799991</v>
      </c>
      <c r="AE73" s="396">
        <f>'A4'!AE73</f>
        <v>0</v>
      </c>
      <c r="AF73" s="396">
        <f>'A4'!AF73</f>
        <v>0</v>
      </c>
      <c r="AG73" s="396">
        <f>'A4'!AG73</f>
        <v>0.10027956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9.3699375199999952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40.364338919999994</v>
      </c>
      <c r="AR73" s="396">
        <f>'A4'!AR73</f>
        <v>4981.8830108800003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2.3546344399999999</v>
      </c>
      <c r="O74" s="396">
        <f>'A4'!O74</f>
        <v>0.74250304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56.479254360000006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0.80319974000000005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1.17003982</v>
      </c>
      <c r="AR74" s="396">
        <f>'A4'!AR74</f>
        <v>0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2419.9732391100006</v>
      </c>
      <c r="E28" s="259">
        <f xml:space="preserve"> 'A5'!E28</f>
        <v>120.72196879000001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2540.6952079000002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1354.0880058300002</v>
      </c>
      <c r="E29" s="259">
        <f xml:space="preserve"> 'A5'!E29</f>
        <v>113.47814192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1467.5661477500003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1.7830530000000001E-2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1.7830530000000001E-2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1354.0701753000001</v>
      </c>
      <c r="E31" s="259">
        <f xml:space="preserve"> 'A5'!E31</f>
        <v>113.47814192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1467.5483172200002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20.811077729999997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20.811077729999997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20.811077729999997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20.811077729999997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1045.0741555500001</v>
      </c>
      <c r="E38" s="259">
        <f xml:space="preserve"> 'A5'!E38</f>
        <v>7.2438268699999995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1052.3179824200001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1044.4604444900001</v>
      </c>
      <c r="E39" s="259">
        <f xml:space="preserve"> 'A5'!E39</f>
        <v>7.2438268699999995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1051.7042713600001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0.61371105999999986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0.61371105999999986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2.4224189900000002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2.4224189900000002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2.4224189900000002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2.4224189900000002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2422.3956581000007</v>
      </c>
      <c r="E44" s="259">
        <f xml:space="preserve"> 'A5'!E44</f>
        <v>120.72196879000001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2543.1176268900003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2371.2132054900003</v>
      </c>
      <c r="E47" s="259">
        <f xml:space="preserve"> 'A5'!E47</f>
        <v>120.29013644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2491.5033419299998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1044.03555377</v>
      </c>
      <c r="E48" s="259">
        <f xml:space="preserve"> 'A5'!E48</f>
        <v>2.4763526200000001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1046.5119063899999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1044.03555377</v>
      </c>
      <c r="E50" s="259">
        <f xml:space="preserve"> 'A5'!E50</f>
        <v>2.4763526200000001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1046.5119063899999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0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1327.1776517200001</v>
      </c>
      <c r="E57" s="259">
        <f xml:space="preserve"> 'A5'!E57</f>
        <v>117.81378382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1444.9914355400001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1327.1776517200001</v>
      </c>
      <c r="E58" s="259">
        <f xml:space="preserve"> 'A5'!E58</f>
        <v>80.733151599999985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1407.91080332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37.080632220000005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37.080632220000005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0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0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0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0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2371.2132054900003</v>
      </c>
      <c r="E63" s="259">
        <f xml:space="preserve"> 'A5'!E63</f>
        <v>120.29013644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2491.5033419299998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4793.6088635900014</v>
      </c>
      <c r="E65" s="259">
        <f xml:space="preserve"> 'A5'!E65</f>
        <v>241.01210523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5034.6209688199997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102736.78466260995</v>
      </c>
      <c r="E67" s="441">
        <f xml:space="preserve"> 'A5'!E67</f>
        <v>13650.180532870003</v>
      </c>
      <c r="F67" s="441">
        <f xml:space="preserve"> 'A5'!F67</f>
        <v>1.4316308699999996</v>
      </c>
      <c r="G67" s="441">
        <f xml:space="preserve"> 'A5'!G67</f>
        <v>22.860064570000006</v>
      </c>
      <c r="H67" s="441">
        <f xml:space="preserve"> 'A5'!H67</f>
        <v>52.65639124999997</v>
      </c>
      <c r="I67" s="441">
        <f xml:space="preserve"> 'A5'!I67</f>
        <v>8.0777799999999997E-3</v>
      </c>
      <c r="J67" s="441">
        <f xml:space="preserve"> 'A5'!J67</f>
        <v>0.54930104999999996</v>
      </c>
      <c r="K67" s="441">
        <f xml:space="preserve"> 'A5'!K67</f>
        <v>0.41323936000000006</v>
      </c>
      <c r="L67" s="441">
        <f xml:space="preserve"> 'A5'!L67</f>
        <v>1.20209005</v>
      </c>
      <c r="M67" s="441">
        <f xml:space="preserve"> 'A5'!M67</f>
        <v>116466.08599040996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807.49788282999987</v>
      </c>
      <c r="E28" s="110">
        <f>'A6'!E28</f>
        <v>1418.8237490600002</v>
      </c>
      <c r="F28" s="110">
        <f>'A6'!F28</f>
        <v>1161.2745484700001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3387.5961803600003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0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0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0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0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807.49788282999987</v>
      </c>
      <c r="E38" s="110">
        <f>'A6'!E38</f>
        <v>1418.8237490600002</v>
      </c>
      <c r="F38" s="110">
        <f>'A6'!F38</f>
        <v>1161.2745484700001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3387.5961803600003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807.49788282999987</v>
      </c>
      <c r="E40" s="110">
        <f>'A6'!E40</f>
        <v>1418.8237490600002</v>
      </c>
      <c r="F40" s="110">
        <f>'A6'!F40</f>
        <v>1161.2745484700001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3387.5961803600003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2027.1580475200003</v>
      </c>
      <c r="E41" s="110">
        <f>'A6'!E41</f>
        <v>1648.00436479</v>
      </c>
      <c r="F41" s="110">
        <f>'A6'!F41</f>
        <v>1020.2224859099998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4695.3848982199997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2027.1580475200003</v>
      </c>
      <c r="E43" s="110">
        <f>'A6'!E43</f>
        <v>1648.00436479</v>
      </c>
      <c r="F43" s="110">
        <f>'A6'!F43</f>
        <v>1020.2224859099998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4695.3848982199997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2834.6559303500003</v>
      </c>
      <c r="E44" s="110">
        <f>'A6'!E44</f>
        <v>3066.8281138500001</v>
      </c>
      <c r="F44" s="110">
        <f>'A6'!F44</f>
        <v>2181.4970343800001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8082.98107858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0</v>
      </c>
      <c r="E47" s="110">
        <f>'A6'!E47</f>
        <v>20.889071889999997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20.889071889999997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0</v>
      </c>
      <c r="E48" s="110">
        <f>'A6'!E48</f>
        <v>20.889071889999997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20.889071889999997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20.889071889999997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20.889071889999997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0</v>
      </c>
      <c r="E63" s="110">
        <f>'A6'!E63</f>
        <v>20.889071889999997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20.889071889999997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2834.6559303500003</v>
      </c>
      <c r="E65" s="110">
        <f>'A6'!E65</f>
        <v>3087.7171857400003</v>
      </c>
      <c r="F65" s="110">
        <f>'A6'!F65</f>
        <v>2181.4970343800001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8103.8701504700002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308415.01899017999</v>
      </c>
      <c r="E67" s="442">
        <f>'A6'!E67</f>
        <v>21753.400114530003</v>
      </c>
      <c r="F67" s="442">
        <f>'A6'!F67</f>
        <v>37234.000651920003</v>
      </c>
      <c r="G67" s="442">
        <f>'A6'!G67</f>
        <v>10564.734307569997</v>
      </c>
      <c r="H67" s="442">
        <f>'A6'!H67</f>
        <v>3989.1422636999987</v>
      </c>
      <c r="I67" s="442">
        <f>'A6'!I67</f>
        <v>7202.4162432899993</v>
      </c>
      <c r="J67" s="442">
        <f>'A6'!J67</f>
        <v>477.84625444999989</v>
      </c>
      <c r="K67" s="442">
        <f>'A6'!K67</f>
        <v>6193.3878728500003</v>
      </c>
      <c r="L67" s="442">
        <f>'A6'!L67</f>
        <v>395829.94669849001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1467.5661477500003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1.7830530000000001E-2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1467.5483172200002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20.811077729999997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20.811077729999997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4439.91416278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1051.7042713600001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3388.2098914200001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4697.8073172099994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2.4224189900000002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4695.3848982199997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10626.09870547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1067.4009782799999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1067.4009782799999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0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0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1444.9914355400001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1407.91080332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37.080632220000005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0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0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2512.39241382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13138.49111929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3754.8578269200007</v>
      </c>
      <c r="E69" s="442">
        <f>'A7'!E69</f>
        <v>9359.5032891399987</v>
      </c>
      <c r="F69" s="442">
        <f>'A7'!F69</f>
        <v>6508.8135477599999</v>
      </c>
      <c r="G69" s="442">
        <f>'A7'!G69</f>
        <v>100.68997936999999</v>
      </c>
      <c r="H69" s="442">
        <f>'A7'!H69</f>
        <v>378.02039530000002</v>
      </c>
      <c r="I69" s="442">
        <f>'A7'!I69</f>
        <v>346.63024114000007</v>
      </c>
      <c r="J69" s="442">
        <f>'A7'!J69</f>
        <v>444.17026398000007</v>
      </c>
      <c r="K69" s="442">
        <f>'A7'!K69</f>
        <v>20892.685543610005</v>
      </c>
      <c r="L69" s="442">
        <f>'A7'!L69</f>
        <v>1282.1659452499998</v>
      </c>
      <c r="M69" s="442">
        <f>'A7'!M69</f>
        <v>1375036.7440166194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36.815408520000005</v>
      </c>
      <c r="M62" s="389">
        <f>'A8'!M67</f>
        <v>0</v>
      </c>
      <c r="N62" s="389">
        <f>'A8'!N67</f>
        <v>20.807211500000001</v>
      </c>
      <c r="O62" s="389">
        <f>'A8'!O67</f>
        <v>33.513968179999999</v>
      </c>
      <c r="P62" s="389">
        <f>'A8'!P67</f>
        <v>0</v>
      </c>
      <c r="Q62" s="389">
        <f>'A8'!Q67</f>
        <v>0</v>
      </c>
      <c r="R62" s="389">
        <f>'A8'!R67</f>
        <v>45.658000000000001</v>
      </c>
      <c r="S62" s="389">
        <f>'A8'!S67</f>
        <v>3.2088956</v>
      </c>
      <c r="T62" s="389">
        <f>'A8'!T67</f>
        <v>0</v>
      </c>
      <c r="U62" s="389">
        <f>'A8'!U67</f>
        <v>0</v>
      </c>
      <c r="V62" s="389">
        <f>'A8'!V67</f>
        <v>0.99107045999999999</v>
      </c>
      <c r="W62" s="389">
        <f>'A8'!W67</f>
        <v>0</v>
      </c>
      <c r="X62" s="389">
        <f>'A8'!X67</f>
        <v>0</v>
      </c>
      <c r="Y62" s="389">
        <f>'A8'!Y67</f>
        <v>112.96721190000001</v>
      </c>
      <c r="Z62" s="389">
        <f>'A8'!Z67</f>
        <v>1.9894715400000003</v>
      </c>
      <c r="AA62" s="389">
        <f>'A8'!AA67</f>
        <v>0</v>
      </c>
      <c r="AB62" s="389">
        <f>'A8'!AB67</f>
        <v>0</v>
      </c>
      <c r="AC62" s="389">
        <f>'A8'!AC67</f>
        <v>1257.2353251899999</v>
      </c>
      <c r="AD62" s="389">
        <f>'A8'!AD67</f>
        <v>3161.7128485799994</v>
      </c>
      <c r="AE62" s="389">
        <f>'A8'!AE67</f>
        <v>0</v>
      </c>
      <c r="AF62" s="389">
        <f>'A8'!AF67</f>
        <v>0</v>
      </c>
      <c r="AG62" s="389">
        <f>'A8'!AG67</f>
        <v>22.693984830000005</v>
      </c>
      <c r="AH62" s="389">
        <f>'A8'!AH67</f>
        <v>0</v>
      </c>
      <c r="AI62" s="389">
        <f>'A8'!AI67</f>
        <v>0</v>
      </c>
      <c r="AJ62" s="389">
        <f>'A8'!AJ67</f>
        <v>6.7917999999999997E-3</v>
      </c>
      <c r="AK62" s="389">
        <f>'A8'!AK67</f>
        <v>0</v>
      </c>
      <c r="AL62" s="389">
        <f>'A8'!AL67</f>
        <v>15.298518319999998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52.861483679999992</v>
      </c>
      <c r="AR62" s="389">
        <f>'A8'!AR67</f>
        <v>8784.6698778699974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172</v>
      </c>
      <c r="F18" s="327">
        <v>107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19</v>
      </c>
      <c r="F20" s="328">
        <v>18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5483.9633014900064</v>
      </c>
      <c r="F31" s="353">
        <v>3.1295272650000001</v>
      </c>
      <c r="G31" s="354">
        <v>257.60262268000008</v>
      </c>
      <c r="H31" s="354">
        <v>17393.617806995029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384639.4480668293</v>
      </c>
      <c r="E13" s="471">
        <f t="shared" ref="E13:M13" si="0">E14+E17+E20+E23</f>
        <v>27351.919538339986</v>
      </c>
      <c r="F13" s="471">
        <f t="shared" si="0"/>
        <v>79.323094989999944</v>
      </c>
      <c r="G13" s="471">
        <f t="shared" si="0"/>
        <v>688.68983436999986</v>
      </c>
      <c r="H13" s="471">
        <f t="shared" si="0"/>
        <v>259.5321910799999</v>
      </c>
      <c r="I13" s="471">
        <f t="shared" si="0"/>
        <v>7.2007188600000003</v>
      </c>
      <c r="J13" s="471">
        <f t="shared" si="0"/>
        <v>1.3463006200000001</v>
      </c>
      <c r="K13" s="471">
        <f t="shared" si="0"/>
        <v>62.909664229999997</v>
      </c>
      <c r="L13" s="471">
        <f t="shared" si="0"/>
        <v>65.13022706000001</v>
      </c>
      <c r="M13" s="471">
        <f t="shared" si="0"/>
        <v>413155.4996363793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177673.21757738938</v>
      </c>
      <c r="E14" s="396">
        <f t="shared" si="1"/>
        <v>5350.3382595100002</v>
      </c>
      <c r="F14" s="396">
        <f t="shared" si="1"/>
        <v>9.6385015599999999</v>
      </c>
      <c r="G14" s="396">
        <f t="shared" si="1"/>
        <v>44.037210839999986</v>
      </c>
      <c r="H14" s="396">
        <f t="shared" si="1"/>
        <v>15.47010096</v>
      </c>
      <c r="I14" s="396">
        <f t="shared" si="1"/>
        <v>0.42932204000000002</v>
      </c>
      <c r="J14" s="396">
        <f t="shared" si="1"/>
        <v>2.56997E-3</v>
      </c>
      <c r="K14" s="396">
        <f t="shared" si="1"/>
        <v>0.19186410999999998</v>
      </c>
      <c r="L14" s="396">
        <f t="shared" si="1"/>
        <v>2.0021095300000007</v>
      </c>
      <c r="M14" s="396">
        <f t="shared" si="1"/>
        <v>183095.32751590942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138850.57534820936</v>
      </c>
      <c r="E15" s="120">
        <v>3006.4317277899995</v>
      </c>
      <c r="F15" s="120">
        <v>6.4437929400000007</v>
      </c>
      <c r="G15" s="120">
        <v>9.6840243599999933</v>
      </c>
      <c r="H15" s="120">
        <v>6.5421848199999992</v>
      </c>
      <c r="I15" s="120">
        <v>0.42932204000000002</v>
      </c>
      <c r="J15" s="120">
        <v>2.56997E-3</v>
      </c>
      <c r="K15" s="120">
        <v>0</v>
      </c>
      <c r="L15" s="383">
        <v>1.6833676400000006</v>
      </c>
      <c r="M15" s="110">
        <f t="shared" ref="M15:M29" si="2">SUM(D15:L15)</f>
        <v>141881.79233776938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38822.642229180034</v>
      </c>
      <c r="E16" s="110">
        <v>2343.9065317200007</v>
      </c>
      <c r="F16" s="110">
        <v>3.1947086199999997</v>
      </c>
      <c r="G16" s="110">
        <v>34.353186479999991</v>
      </c>
      <c r="H16" s="110">
        <v>8.9279161400000007</v>
      </c>
      <c r="I16" s="110">
        <v>0</v>
      </c>
      <c r="J16" s="110">
        <v>0</v>
      </c>
      <c r="K16" s="110">
        <v>0.19186410999999998</v>
      </c>
      <c r="L16" s="383">
        <v>0.31874189000000003</v>
      </c>
      <c r="M16" s="110">
        <f t="shared" si="2"/>
        <v>41213.535178140031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100686.94802219995</v>
      </c>
      <c r="E17" s="396">
        <f t="shared" si="3"/>
        <v>6691.5912126699914</v>
      </c>
      <c r="F17" s="396">
        <f t="shared" si="3"/>
        <v>11.442897879999997</v>
      </c>
      <c r="G17" s="396">
        <f t="shared" si="3"/>
        <v>16.167427549999999</v>
      </c>
      <c r="H17" s="396">
        <f t="shared" si="3"/>
        <v>138.92103969999997</v>
      </c>
      <c r="I17" s="396">
        <f t="shared" si="3"/>
        <v>1.7296678900000002</v>
      </c>
      <c r="J17" s="396">
        <f t="shared" si="3"/>
        <v>0.75420115999999993</v>
      </c>
      <c r="K17" s="396">
        <f t="shared" si="3"/>
        <v>1.110441E-2</v>
      </c>
      <c r="L17" s="396">
        <f t="shared" si="3"/>
        <v>30.204421849999999</v>
      </c>
      <c r="M17" s="110">
        <f t="shared" si="2"/>
        <v>107577.76999530994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19619.913198230061</v>
      </c>
      <c r="E18" s="120">
        <v>3334.4434758699931</v>
      </c>
      <c r="F18" s="120">
        <v>10.954249659999997</v>
      </c>
      <c r="G18" s="120">
        <v>14.417902449999998</v>
      </c>
      <c r="H18" s="120">
        <v>133.22206136999998</v>
      </c>
      <c r="I18" s="120">
        <v>1.7296678900000002</v>
      </c>
      <c r="J18" s="120">
        <v>0</v>
      </c>
      <c r="K18" s="120">
        <v>1.110441E-2</v>
      </c>
      <c r="L18" s="383">
        <v>2.5659474600000003</v>
      </c>
      <c r="M18" s="110">
        <f t="shared" si="2"/>
        <v>23117.257607340056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81067.034823969894</v>
      </c>
      <c r="E19" s="110">
        <v>3357.1477367999987</v>
      </c>
      <c r="F19" s="110">
        <v>0.48864821999999997</v>
      </c>
      <c r="G19" s="110">
        <v>1.7495251000000001</v>
      </c>
      <c r="H19" s="110">
        <v>5.698978330000001</v>
      </c>
      <c r="I19" s="110">
        <v>0</v>
      </c>
      <c r="J19" s="110">
        <v>0.75420115999999993</v>
      </c>
      <c r="K19" s="110">
        <v>0</v>
      </c>
      <c r="L19" s="383">
        <v>27.638474389999999</v>
      </c>
      <c r="M19" s="110">
        <f t="shared" si="2"/>
        <v>84460.51238796988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2712.5602256800003</v>
      </c>
      <c r="E20" s="396">
        <f t="shared" si="4"/>
        <v>39.9258655</v>
      </c>
      <c r="F20" s="396">
        <f t="shared" si="4"/>
        <v>0.20056399</v>
      </c>
      <c r="G20" s="396">
        <f t="shared" si="4"/>
        <v>3.0707304499999997</v>
      </c>
      <c r="H20" s="396">
        <f t="shared" si="4"/>
        <v>0.27184609999999998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2756.0292317200001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770.56243725000047</v>
      </c>
      <c r="E21" s="110">
        <v>17.562206680000003</v>
      </c>
      <c r="F21" s="110">
        <v>0.20056399</v>
      </c>
      <c r="G21" s="110">
        <v>7.335504000000001E-2</v>
      </c>
      <c r="H21" s="110">
        <v>0.21526466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788.61382762000051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1941.9977884299999</v>
      </c>
      <c r="E22" s="110">
        <v>22.363658819999994</v>
      </c>
      <c r="F22" s="110">
        <v>0</v>
      </c>
      <c r="G22" s="110">
        <v>2.9973754099999996</v>
      </c>
      <c r="H22" s="110">
        <v>5.6581440000000004E-2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1967.4154040999997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103566.72224155994</v>
      </c>
      <c r="E23" s="110">
        <f t="shared" si="5"/>
        <v>15270.064200659992</v>
      </c>
      <c r="F23" s="110">
        <f t="shared" si="5"/>
        <v>58.041131559999947</v>
      </c>
      <c r="G23" s="110">
        <f t="shared" si="5"/>
        <v>625.41446552999992</v>
      </c>
      <c r="H23" s="110">
        <f t="shared" si="5"/>
        <v>104.86920431999994</v>
      </c>
      <c r="I23" s="110">
        <f t="shared" si="5"/>
        <v>5.0417289300000006</v>
      </c>
      <c r="J23" s="110">
        <f t="shared" si="5"/>
        <v>0.58952948999999999</v>
      </c>
      <c r="K23" s="110">
        <f t="shared" si="5"/>
        <v>62.706695709999998</v>
      </c>
      <c r="L23" s="383">
        <f t="shared" si="5"/>
        <v>32.923695680000002</v>
      </c>
      <c r="M23" s="110">
        <f t="shared" si="2"/>
        <v>119726.37289343994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63055.361112169958</v>
      </c>
      <c r="E24" s="110">
        <v>9949.8567222799829</v>
      </c>
      <c r="F24" s="110">
        <v>56.609500689999948</v>
      </c>
      <c r="G24" s="110">
        <v>615.36452690999988</v>
      </c>
      <c r="H24" s="110">
        <v>67.905528569999973</v>
      </c>
      <c r="I24" s="110">
        <v>5.0336511500000007</v>
      </c>
      <c r="J24" s="110">
        <v>4.0228439999999997E-2</v>
      </c>
      <c r="K24" s="110">
        <v>62.29345635</v>
      </c>
      <c r="L24" s="383">
        <v>32.770938900000004</v>
      </c>
      <c r="M24" s="110">
        <f t="shared" si="2"/>
        <v>73845.235665459943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40511.361129389988</v>
      </c>
      <c r="E25" s="110">
        <v>5320.2074783800081</v>
      </c>
      <c r="F25" s="110">
        <v>1.4316308699999996</v>
      </c>
      <c r="G25" s="110">
        <v>10.049938620000004</v>
      </c>
      <c r="H25" s="110">
        <v>36.963675749999972</v>
      </c>
      <c r="I25" s="110">
        <v>8.0777799999999997E-3</v>
      </c>
      <c r="J25" s="110">
        <v>0.54930104999999996</v>
      </c>
      <c r="K25" s="110">
        <v>0.41323936000000006</v>
      </c>
      <c r="L25" s="383">
        <v>0.15275678000000001</v>
      </c>
      <c r="M25" s="110">
        <f t="shared" si="2"/>
        <v>45881.137227979998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110890.52462304996</v>
      </c>
      <c r="E26" s="471">
        <f t="shared" si="6"/>
        <v>11254.06344697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5.67953771</v>
      </c>
      <c r="M26" s="471">
        <f t="shared" si="6"/>
        <v>122150.26760772997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110888.65542699996</v>
      </c>
      <c r="E27" s="120">
        <v>11253.27968908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5.67953771</v>
      </c>
      <c r="M27" s="110">
        <f t="shared" si="2"/>
        <v>122147.61465378996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1.8691960499999998</v>
      </c>
      <c r="E28" s="110">
        <v>0.78375789000000007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2.6529539399999997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495529.97268987924</v>
      </c>
      <c r="E29" s="396">
        <f t="shared" si="7"/>
        <v>38605.982985309987</v>
      </c>
      <c r="F29" s="396">
        <f t="shared" si="7"/>
        <v>79.323094989999944</v>
      </c>
      <c r="G29" s="396">
        <f t="shared" si="7"/>
        <v>688.68983436999986</v>
      </c>
      <c r="H29" s="396">
        <f t="shared" si="7"/>
        <v>259.5321910799999</v>
      </c>
      <c r="I29" s="396">
        <f t="shared" si="7"/>
        <v>7.2007188600000003</v>
      </c>
      <c r="J29" s="396">
        <f t="shared" si="7"/>
        <v>1.3463006200000001</v>
      </c>
      <c r="K29" s="396">
        <f t="shared" si="7"/>
        <v>62.909664229999997</v>
      </c>
      <c r="L29" s="396">
        <f t="shared" si="7"/>
        <v>70.809764770000015</v>
      </c>
      <c r="M29" s="110">
        <f t="shared" si="2"/>
        <v>535305.7672441093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12006.551034840002</v>
      </c>
      <c r="E32" s="471">
        <f t="shared" si="8"/>
        <v>1349.6105838399999</v>
      </c>
      <c r="F32" s="471">
        <f t="shared" si="8"/>
        <v>52.449064250000006</v>
      </c>
      <c r="G32" s="471">
        <f t="shared" si="8"/>
        <v>143.78607289999999</v>
      </c>
      <c r="H32" s="471">
        <f t="shared" si="8"/>
        <v>19.560174140000001</v>
      </c>
      <c r="I32" s="471">
        <f t="shared" si="8"/>
        <v>0</v>
      </c>
      <c r="J32" s="471">
        <f t="shared" si="8"/>
        <v>0.27854846</v>
      </c>
      <c r="K32" s="471">
        <f t="shared" si="8"/>
        <v>1.2740452499999999</v>
      </c>
      <c r="L32" s="471">
        <f t="shared" si="8"/>
        <v>10.416077040000001</v>
      </c>
      <c r="M32" s="471">
        <f t="shared" si="8"/>
        <v>13583.925600720002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4825.290931890001</v>
      </c>
      <c r="E33" s="396">
        <f t="shared" si="9"/>
        <v>206.78504831999999</v>
      </c>
      <c r="F33" s="396">
        <f t="shared" si="9"/>
        <v>26.110970120000001</v>
      </c>
      <c r="G33" s="396">
        <f t="shared" si="9"/>
        <v>0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7.6374280000000003E-2</v>
      </c>
      <c r="M33" s="396">
        <f t="shared" si="9"/>
        <v>5058.2633246100013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232.44088854000003</v>
      </c>
      <c r="E34" s="120">
        <v>19.206396779999999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1.2961220000000001E-2</v>
      </c>
      <c r="M34" s="110">
        <f>SUM(D34:L34)</f>
        <v>251.66024654000003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4592.8500433500012</v>
      </c>
      <c r="E35" s="110">
        <v>187.57865153999998</v>
      </c>
      <c r="F35" s="110">
        <v>26.110970120000001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383">
        <v>6.3413060000000007E-2</v>
      </c>
      <c r="M35" s="110">
        <f>SUM(D35:L35)</f>
        <v>4806.6030780700012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2933.4497006799998</v>
      </c>
      <c r="E36" s="396">
        <f t="shared" si="10"/>
        <v>0</v>
      </c>
      <c r="F36" s="396">
        <f t="shared" si="10"/>
        <v>9.4949182699999994</v>
      </c>
      <c r="G36" s="396">
        <f t="shared" si="10"/>
        <v>0.4827456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0.12256989</v>
      </c>
      <c r="M36" s="110">
        <f>SUM(D36:L36)</f>
        <v>2943.5499344399996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11.029922280000001</v>
      </c>
      <c r="E37" s="120">
        <v>0</v>
      </c>
      <c r="F37" s="120">
        <v>9.4949182699999994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20.52484055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2922.4197783999998</v>
      </c>
      <c r="E38" s="110">
        <v>0</v>
      </c>
      <c r="F38" s="110">
        <v>0</v>
      </c>
      <c r="G38" s="110">
        <v>0.4827456</v>
      </c>
      <c r="H38" s="110">
        <v>0</v>
      </c>
      <c r="I38" s="110">
        <v>0</v>
      </c>
      <c r="J38" s="110">
        <v>0</v>
      </c>
      <c r="K38" s="110">
        <v>0</v>
      </c>
      <c r="L38" s="383">
        <v>0.12256989</v>
      </c>
      <c r="M38" s="110">
        <f>SUM(D38:L38)</f>
        <v>2923.0250938899994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4247.8104022700008</v>
      </c>
      <c r="E42" s="110">
        <f t="shared" si="12"/>
        <v>1142.8255355199999</v>
      </c>
      <c r="F42" s="110">
        <f t="shared" si="12"/>
        <v>16.843175860000002</v>
      </c>
      <c r="G42" s="110">
        <f t="shared" si="12"/>
        <v>143.30332730000001</v>
      </c>
      <c r="H42" s="110">
        <f t="shared" si="12"/>
        <v>19.560174140000001</v>
      </c>
      <c r="I42" s="110">
        <f t="shared" si="12"/>
        <v>0</v>
      </c>
      <c r="J42" s="110">
        <f t="shared" si="12"/>
        <v>0.27854846</v>
      </c>
      <c r="K42" s="110">
        <f t="shared" si="12"/>
        <v>1.2740452499999999</v>
      </c>
      <c r="L42" s="383">
        <f t="shared" si="12"/>
        <v>10.21713287</v>
      </c>
      <c r="M42" s="110">
        <f>SUM(D42:L42)</f>
        <v>5582.1123416700002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3319.6707446700007</v>
      </c>
      <c r="E43" s="110">
        <v>946.42744684000002</v>
      </c>
      <c r="F43" s="110">
        <v>16.843175860000002</v>
      </c>
      <c r="G43" s="110">
        <v>143.30332730000001</v>
      </c>
      <c r="H43" s="110">
        <v>19.560174140000001</v>
      </c>
      <c r="I43" s="110">
        <v>0</v>
      </c>
      <c r="J43" s="110">
        <v>0.27854846</v>
      </c>
      <c r="K43" s="110">
        <v>1.2740452499999999</v>
      </c>
      <c r="L43" s="383">
        <v>10.15364931</v>
      </c>
      <c r="M43" s="110">
        <f>SUM(D43:L43)</f>
        <v>4457.511111830001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928.13965759999996</v>
      </c>
      <c r="E44" s="110">
        <v>196.39808868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6.3483559999999994E-2</v>
      </c>
      <c r="M44" s="110">
        <f>SUM(D44:L44)</f>
        <v>1124.6012298399999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3532.8774892300007</v>
      </c>
      <c r="E45" s="471">
        <f t="shared" si="13"/>
        <v>208.75473374999996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3741.6322229800007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2436.2238374900012</v>
      </c>
      <c r="E46" s="120">
        <v>208.75473374999996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2644.9785712400012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1096.6536517399998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1096.6536517399998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15539.428524070003</v>
      </c>
      <c r="E48" s="396">
        <f t="shared" si="14"/>
        <v>1558.3653175899999</v>
      </c>
      <c r="F48" s="396">
        <f t="shared" si="14"/>
        <v>52.449064250000006</v>
      </c>
      <c r="G48" s="396">
        <f t="shared" si="14"/>
        <v>143.78607289999999</v>
      </c>
      <c r="H48" s="396">
        <f t="shared" si="14"/>
        <v>19.560174140000001</v>
      </c>
      <c r="I48" s="396">
        <f t="shared" si="14"/>
        <v>0</v>
      </c>
      <c r="J48" s="396">
        <f t="shared" si="14"/>
        <v>0.27854846</v>
      </c>
      <c r="K48" s="396">
        <f t="shared" si="14"/>
        <v>1.2740452499999999</v>
      </c>
      <c r="L48" s="396">
        <f t="shared" si="14"/>
        <v>10.416077040000001</v>
      </c>
      <c r="M48" s="110">
        <f>SUM(D48:L48)</f>
        <v>17325.557823699997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1660.9104585400003</v>
      </c>
      <c r="E50" s="111">
        <v>296.02338443999997</v>
      </c>
      <c r="F50" s="111">
        <v>6.0787366699999996</v>
      </c>
      <c r="G50" s="111">
        <v>55.650357170000007</v>
      </c>
      <c r="H50" s="111">
        <v>0</v>
      </c>
      <c r="I50" s="111">
        <v>0</v>
      </c>
      <c r="J50" s="111">
        <v>0</v>
      </c>
      <c r="K50" s="111">
        <v>0</v>
      </c>
      <c r="L50" s="111">
        <v>1.2961220000000001E-2</v>
      </c>
      <c r="M50" s="110">
        <f>SUM(D50:L50)</f>
        <v>2018.6758980400002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11637.766244350003</v>
      </c>
      <c r="E51" s="111">
        <v>1079.6258388600006</v>
      </c>
      <c r="F51" s="111">
        <v>46.370327570000001</v>
      </c>
      <c r="G51" s="111">
        <v>88.135715730000015</v>
      </c>
      <c r="H51" s="111">
        <v>19.560174140000001</v>
      </c>
      <c r="I51" s="111">
        <v>0</v>
      </c>
      <c r="J51" s="111">
        <v>0.27854846</v>
      </c>
      <c r="K51" s="111">
        <v>1.2740452499999999</v>
      </c>
      <c r="L51" s="111">
        <v>10.280545930000001</v>
      </c>
      <c r="M51" s="110">
        <f>SUM(D51:L51)</f>
        <v>12883.291440290006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2240.7518211099996</v>
      </c>
      <c r="E52" s="111">
        <v>182.71609430000001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0.12256989</v>
      </c>
      <c r="M52" s="110">
        <f>SUM(D52:L52)</f>
        <v>2423.5904852999993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273350.55831786996</v>
      </c>
      <c r="E55" s="471">
        <f t="shared" si="15"/>
        <v>24337.011127600003</v>
      </c>
      <c r="F55" s="471">
        <f t="shared" si="15"/>
        <v>110.43832668</v>
      </c>
      <c r="G55" s="471">
        <f t="shared" si="15"/>
        <v>28.617392780000003</v>
      </c>
      <c r="H55" s="471">
        <f t="shared" si="15"/>
        <v>15.692715499999998</v>
      </c>
      <c r="I55" s="471">
        <f t="shared" si="15"/>
        <v>0</v>
      </c>
      <c r="J55" s="471">
        <f t="shared" si="15"/>
        <v>0.22437715</v>
      </c>
      <c r="K55" s="471">
        <f t="shared" si="15"/>
        <v>47.671529509999999</v>
      </c>
      <c r="L55" s="471">
        <f t="shared" si="15"/>
        <v>1.04933327</v>
      </c>
      <c r="M55" s="471">
        <f t="shared" si="15"/>
        <v>297891.26312036003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167629.42423951003</v>
      </c>
      <c r="E56" s="396">
        <f t="shared" si="16"/>
        <v>13373.188078220006</v>
      </c>
      <c r="F56" s="396">
        <f t="shared" si="16"/>
        <v>55.327154960000001</v>
      </c>
      <c r="G56" s="396">
        <f t="shared" si="16"/>
        <v>2.37009588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5.6935271900000002</v>
      </c>
      <c r="L56" s="396">
        <f t="shared" si="16"/>
        <v>0</v>
      </c>
      <c r="M56" s="396">
        <f t="shared" si="16"/>
        <v>181066.00309576007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99071.56212577007</v>
      </c>
      <c r="E57" s="120">
        <v>9540.1337731400054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108611.69589891008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68557.862113739975</v>
      </c>
      <c r="E58" s="110">
        <v>3833.0543050799997</v>
      </c>
      <c r="F58" s="110">
        <v>55.327154960000001</v>
      </c>
      <c r="G58" s="110">
        <v>2.37009588</v>
      </c>
      <c r="H58" s="110">
        <v>0</v>
      </c>
      <c r="I58" s="110">
        <v>0</v>
      </c>
      <c r="J58" s="110">
        <v>0</v>
      </c>
      <c r="K58" s="110">
        <v>5.6935271900000002</v>
      </c>
      <c r="L58" s="383">
        <v>0</v>
      </c>
      <c r="M58" s="110">
        <f>SUM(D58:L58)</f>
        <v>72454.307196849986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57431.814669629966</v>
      </c>
      <c r="E59" s="396">
        <f t="shared" si="17"/>
        <v>8088.9609492599966</v>
      </c>
      <c r="F59" s="396">
        <f t="shared" si="17"/>
        <v>0</v>
      </c>
      <c r="G59" s="396">
        <f t="shared" si="17"/>
        <v>12.81012595</v>
      </c>
      <c r="H59" s="396">
        <f t="shared" si="17"/>
        <v>15.692715499999998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1.04933327</v>
      </c>
      <c r="M59" s="110">
        <f>SUM(D59:L59)</f>
        <v>65550.327793609962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20579.002713149992</v>
      </c>
      <c r="E60" s="120">
        <v>6068.5365720399959</v>
      </c>
      <c r="F60" s="120">
        <v>0</v>
      </c>
      <c r="G60" s="120">
        <v>12.81012595</v>
      </c>
      <c r="H60" s="120">
        <v>15.692715499999998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26676.04212663999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36852.811956479971</v>
      </c>
      <c r="E61" s="110">
        <v>2020.4243772200005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1.04933327</v>
      </c>
      <c r="M61" s="110">
        <f>SUM(D61:L61)</f>
        <v>38874.285666969969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15242.934467509996</v>
      </c>
      <c r="E62" s="396">
        <f t="shared" si="18"/>
        <v>0</v>
      </c>
      <c r="F62" s="396">
        <f t="shared" si="18"/>
        <v>0</v>
      </c>
      <c r="G62" s="396">
        <f t="shared" si="18"/>
        <v>6.7909187600000003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15249.725386269996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15242.934467509996</v>
      </c>
      <c r="E64" s="110">
        <v>0</v>
      </c>
      <c r="F64" s="110">
        <v>0</v>
      </c>
      <c r="G64" s="110">
        <v>6.7909187600000003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15249.725386269996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33046.384941219985</v>
      </c>
      <c r="E65" s="110">
        <f t="shared" si="19"/>
        <v>2874.8621001199995</v>
      </c>
      <c r="F65" s="110">
        <f t="shared" si="19"/>
        <v>55.111171720000002</v>
      </c>
      <c r="G65" s="110">
        <f t="shared" si="19"/>
        <v>6.646252190000002</v>
      </c>
      <c r="H65" s="110">
        <f t="shared" si="19"/>
        <v>0</v>
      </c>
      <c r="I65" s="110">
        <f t="shared" si="19"/>
        <v>0</v>
      </c>
      <c r="J65" s="110">
        <f t="shared" si="19"/>
        <v>0.22437715</v>
      </c>
      <c r="K65" s="110">
        <f t="shared" si="19"/>
        <v>41.978002320000002</v>
      </c>
      <c r="L65" s="383">
        <f t="shared" si="19"/>
        <v>0</v>
      </c>
      <c r="M65" s="110">
        <f>SUM(D65:L65)</f>
        <v>36025.206844719985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7723.9464344899998</v>
      </c>
      <c r="E66" s="110">
        <v>2660.0895432999996</v>
      </c>
      <c r="F66" s="110">
        <v>55.111171720000002</v>
      </c>
      <c r="G66" s="110">
        <v>6.646252190000002</v>
      </c>
      <c r="H66" s="110">
        <v>0</v>
      </c>
      <c r="I66" s="110">
        <v>0</v>
      </c>
      <c r="J66" s="110">
        <v>0.22437715</v>
      </c>
      <c r="K66" s="110">
        <v>41.978002320000002</v>
      </c>
      <c r="L66" s="383">
        <v>0</v>
      </c>
      <c r="M66" s="110">
        <f>SUM(D66:L66)</f>
        <v>10487.995781169999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25322.438506729988</v>
      </c>
      <c r="E67" s="110">
        <v>214.77255682000001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25537.211063549988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79066.249064650023</v>
      </c>
      <c r="E68" s="471">
        <f t="shared" si="20"/>
        <v>22408.487607630002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101474.73667228002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79066.249064650023</v>
      </c>
      <c r="E69" s="120">
        <v>22408.487607630002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101474.73667228002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352416.80738252</v>
      </c>
      <c r="E71" s="396">
        <f t="shared" si="21"/>
        <v>46745.498735230009</v>
      </c>
      <c r="F71" s="396">
        <f t="shared" si="21"/>
        <v>110.43832668</v>
      </c>
      <c r="G71" s="396">
        <f t="shared" si="21"/>
        <v>28.617392780000003</v>
      </c>
      <c r="H71" s="396">
        <f t="shared" si="21"/>
        <v>15.692715499999998</v>
      </c>
      <c r="I71" s="396">
        <f t="shared" si="21"/>
        <v>0</v>
      </c>
      <c r="J71" s="396">
        <f t="shared" si="21"/>
        <v>0.22437715</v>
      </c>
      <c r="K71" s="396">
        <f t="shared" si="21"/>
        <v>47.671529509999999</v>
      </c>
      <c r="L71" s="396">
        <f t="shared" si="21"/>
        <v>1.04933327</v>
      </c>
      <c r="M71" s="110">
        <f>SUM(D71:L71)</f>
        <v>399365.99979264004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347830.70307043969</v>
      </c>
      <c r="E73" s="111">
        <v>46099.765638619996</v>
      </c>
      <c r="F73" s="111">
        <v>55.101299920000002</v>
      </c>
      <c r="G73" s="111">
        <v>24.106255790000006</v>
      </c>
      <c r="H73" s="111">
        <v>15.692715499999998</v>
      </c>
      <c r="I73" s="111">
        <v>0</v>
      </c>
      <c r="J73" s="111">
        <v>0.11221507999999999</v>
      </c>
      <c r="K73" s="111">
        <v>23.839801959999999</v>
      </c>
      <c r="L73" s="111">
        <v>0.52472339999999995</v>
      </c>
      <c r="M73" s="110">
        <f>SUM(D73:L73)</f>
        <v>394049.84572070971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4008.3982665499984</v>
      </c>
      <c r="E74" s="111">
        <v>636.55011497999976</v>
      </c>
      <c r="F74" s="111">
        <v>55.337026760000001</v>
      </c>
      <c r="G74" s="111">
        <v>4.5111369899999998</v>
      </c>
      <c r="H74" s="111">
        <v>0</v>
      </c>
      <c r="I74" s="111">
        <v>0</v>
      </c>
      <c r="J74" s="111">
        <v>0.11216207</v>
      </c>
      <c r="K74" s="111">
        <v>23.831727550000004</v>
      </c>
      <c r="L74" s="111">
        <v>0.52460987000000003</v>
      </c>
      <c r="M74" s="110">
        <f>SUM(D74:L74)</f>
        <v>4729.265044769998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577.7060455699999</v>
      </c>
      <c r="E75" s="123">
        <v>9.1829816300000005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586.88902719999987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318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0.8938286960911449</v>
      </c>
      <c r="B4" s="463" t="s">
        <v>346</v>
      </c>
    </row>
    <row r="5" spans="1:2" ht="15" customHeight="1">
      <c r="A5" s="462">
        <v>6.106408118668339E-2</v>
      </c>
      <c r="B5" s="463" t="s">
        <v>354</v>
      </c>
    </row>
    <row r="6" spans="1:2" ht="15" customHeight="1">
      <c r="A6" s="462">
        <v>2.8814972759014144E-2</v>
      </c>
      <c r="B6" s="463" t="s">
        <v>767</v>
      </c>
    </row>
    <row r="7" spans="1:2" ht="15" customHeight="1">
      <c r="A7" s="462">
        <v>5.0460499911246697E-3</v>
      </c>
      <c r="B7" s="463" t="s">
        <v>374</v>
      </c>
    </row>
    <row r="8" spans="1:2" ht="15" customHeight="1">
      <c r="A8" s="462">
        <v>2.5184314450210667E-3</v>
      </c>
      <c r="B8" s="463" t="s">
        <v>768</v>
      </c>
    </row>
    <row r="9" spans="1:2" ht="15" customHeight="1">
      <c r="A9" s="462">
        <v>2.3827070093074814E-3</v>
      </c>
      <c r="B9" s="463" t="s">
        <v>769</v>
      </c>
    </row>
    <row r="10" spans="1:2" ht="15" customHeight="1">
      <c r="A10" s="462">
        <v>9.941083700256649E-4</v>
      </c>
      <c r="B10" s="463" t="s">
        <v>770</v>
      </c>
    </row>
    <row r="11" spans="1:2" ht="15" customHeight="1">
      <c r="A11" s="462">
        <v>8.404269770291347E-4</v>
      </c>
      <c r="B11" s="463" t="s">
        <v>771</v>
      </c>
    </row>
    <row r="12" spans="1:2" ht="15" customHeight="1">
      <c r="A12" s="462">
        <v>6.520093707499758E-4</v>
      </c>
      <c r="B12" s="463" t="s">
        <v>351</v>
      </c>
    </row>
    <row r="13" spans="1:2" ht="15" customHeight="1">
      <c r="A13" s="462">
        <v>6.202672401454932E-4</v>
      </c>
      <c r="B13" s="463" t="s">
        <v>357</v>
      </c>
    </row>
    <row r="14" spans="1:2" ht="15" customHeight="1">
      <c r="A14" s="462">
        <v>3.8664108044579983E-4</v>
      </c>
      <c r="B14" s="463" t="s">
        <v>401</v>
      </c>
    </row>
    <row r="15" spans="1:2" ht="15" customHeight="1">
      <c r="A15" s="462">
        <v>2.5298521467823369E-4</v>
      </c>
      <c r="B15" s="463" t="s">
        <v>362</v>
      </c>
    </row>
    <row r="16" spans="1:2" ht="15" customHeight="1">
      <c r="A16" s="462">
        <v>2.1248469539358273E-4</v>
      </c>
      <c r="B16" s="463" t="s">
        <v>772</v>
      </c>
    </row>
    <row r="17" spans="1:2">
      <c r="A17" s="467">
        <v>1.995254748441546E-4</v>
      </c>
      <c r="B17" s="461" t="s">
        <v>773</v>
      </c>
    </row>
    <row r="18" spans="1:2">
      <c r="A18" s="467">
        <v>1.7185650223036159E-4</v>
      </c>
      <c r="B18" s="461" t="s">
        <v>774</v>
      </c>
    </row>
    <row r="19" spans="1:2">
      <c r="A19" s="467">
        <v>1.6347168872824774E-4</v>
      </c>
      <c r="B19" s="461" t="s">
        <v>281</v>
      </c>
    </row>
    <row r="20" spans="1:2">
      <c r="A20" s="467">
        <v>1.5338699997378231E-4</v>
      </c>
      <c r="B20" s="461" t="s">
        <v>775</v>
      </c>
    </row>
    <row r="21" spans="1:2">
      <c r="A21" s="467">
        <v>1.3519928305370877E-4</v>
      </c>
      <c r="B21" s="461" t="s">
        <v>776</v>
      </c>
    </row>
    <row r="22" spans="1:2">
      <c r="A22" s="467">
        <v>1.3240935961567556E-4</v>
      </c>
      <c r="B22" s="461" t="s">
        <v>777</v>
      </c>
    </row>
    <row r="23" spans="1:2">
      <c r="A23" s="467">
        <v>1.3114871879320973E-4</v>
      </c>
      <c r="B23" s="461" t="s">
        <v>319</v>
      </c>
    </row>
    <row r="24" spans="1:2">
      <c r="A24" s="467">
        <v>1.0151309825026391E-4</v>
      </c>
      <c r="B24" s="461" t="s">
        <v>293</v>
      </c>
    </row>
    <row r="25" spans="1:2">
      <c r="A25" s="467">
        <v>9.1968147545456902E-5</v>
      </c>
      <c r="B25" s="461" t="s">
        <v>282</v>
      </c>
    </row>
    <row r="26" spans="1:2">
      <c r="A26" s="467">
        <v>8.9666080653746246E-5</v>
      </c>
      <c r="B26" s="461" t="s">
        <v>778</v>
      </c>
    </row>
    <row r="27" spans="1:2">
      <c r="A27" s="467">
        <v>8.0721684499792447E-5</v>
      </c>
      <c r="B27" s="461" t="s">
        <v>779</v>
      </c>
    </row>
    <row r="28" spans="1:2">
      <c r="A28" s="467">
        <v>7.6927182156621442E-5</v>
      </c>
      <c r="B28" s="461" t="s">
        <v>309</v>
      </c>
    </row>
    <row r="29" spans="1:2">
      <c r="A29" s="467">
        <v>7.6581328959134324E-5</v>
      </c>
      <c r="B29" s="461" t="s">
        <v>285</v>
      </c>
    </row>
    <row r="30" spans="1:2">
      <c r="A30" s="467">
        <v>7.3420102205494026E-5</v>
      </c>
      <c r="B30" s="461" t="s">
        <v>288</v>
      </c>
    </row>
    <row r="31" spans="1:2">
      <c r="A31" s="467">
        <v>6.8049695967110411E-5</v>
      </c>
      <c r="B31" s="461" t="s">
        <v>369</v>
      </c>
    </row>
    <row r="32" spans="1:2">
      <c r="A32" s="467">
        <v>6.1994565973522758E-5</v>
      </c>
      <c r="B32" s="461" t="s">
        <v>312</v>
      </c>
    </row>
    <row r="33" spans="1:2">
      <c r="A33" s="467">
        <v>5.1349873365032048E-5</v>
      </c>
      <c r="B33" s="461" t="s">
        <v>284</v>
      </c>
    </row>
    <row r="34" spans="1:2" hidden="1">
      <c r="A34" s="467">
        <v>4.5756347088399445E-5</v>
      </c>
      <c r="B34" s="461" t="s">
        <v>298</v>
      </c>
    </row>
    <row r="35" spans="1:2" hidden="1">
      <c r="A35" s="467">
        <v>4.218961646355458E-5</v>
      </c>
      <c r="B35" s="461" t="s">
        <v>780</v>
      </c>
    </row>
    <row r="36" spans="1:2" hidden="1">
      <c r="A36" s="467">
        <v>4.2022865969394173E-5</v>
      </c>
      <c r="B36" s="461" t="s">
        <v>781</v>
      </c>
    </row>
    <row r="37" spans="1:2" hidden="1">
      <c r="A37" s="467">
        <v>3.9526991652384523E-5</v>
      </c>
      <c r="B37" s="461" t="s">
        <v>289</v>
      </c>
    </row>
    <row r="38" spans="1:2" hidden="1">
      <c r="A38" s="467">
        <v>3.6814120403804958E-5</v>
      </c>
      <c r="B38" s="461" t="s">
        <v>294</v>
      </c>
    </row>
    <row r="39" spans="1:2" hidden="1">
      <c r="A39" s="467">
        <v>3.6807052942106118E-5</v>
      </c>
      <c r="B39" s="461" t="s">
        <v>782</v>
      </c>
    </row>
    <row r="40" spans="1:2" hidden="1">
      <c r="A40" s="467">
        <v>2.4181630763394073E-5</v>
      </c>
      <c r="B40" s="461" t="s">
        <v>315</v>
      </c>
    </row>
    <row r="41" spans="1:2" hidden="1">
      <c r="A41" s="467">
        <v>2.3866867899845201E-5</v>
      </c>
      <c r="B41" s="461" t="s">
        <v>783</v>
      </c>
    </row>
    <row r="42" spans="1:2" hidden="1">
      <c r="A42" s="467">
        <v>2.2500352624098464E-5</v>
      </c>
      <c r="B42" s="461" t="s">
        <v>287</v>
      </c>
    </row>
    <row r="43" spans="1:2" hidden="1">
      <c r="A43" s="467">
        <v>2.1332438223911235E-5</v>
      </c>
      <c r="B43" s="461" t="s">
        <v>283</v>
      </c>
    </row>
    <row r="44" spans="1:2" hidden="1">
      <c r="A44" s="467">
        <v>2.0818836452475419E-5</v>
      </c>
      <c r="B44" s="461" t="s">
        <v>296</v>
      </c>
    </row>
    <row r="45" spans="1:2" hidden="1">
      <c r="A45" s="467">
        <v>1.9404592977234785E-5</v>
      </c>
      <c r="B45" s="461" t="s">
        <v>302</v>
      </c>
    </row>
    <row r="46" spans="1:2" hidden="1">
      <c r="A46" s="467">
        <v>1.8253231747085734E-5</v>
      </c>
      <c r="B46" s="461" t="s">
        <v>784</v>
      </c>
    </row>
    <row r="47" spans="1:2" hidden="1">
      <c r="A47" s="467">
        <v>1.7598799533320115E-5</v>
      </c>
      <c r="B47" s="461" t="s">
        <v>785</v>
      </c>
    </row>
    <row r="48" spans="1:2" hidden="1">
      <c r="A48" s="467">
        <v>1.7456109518737063E-5</v>
      </c>
      <c r="B48" s="461" t="s">
        <v>306</v>
      </c>
    </row>
    <row r="49" spans="1:2" hidden="1">
      <c r="A49" s="467">
        <v>1.3084234419899289E-5</v>
      </c>
      <c r="B49" s="461" t="s">
        <v>291</v>
      </c>
    </row>
    <row r="50" spans="1:2" hidden="1">
      <c r="A50" s="467">
        <v>9.7506500760199157E-6</v>
      </c>
      <c r="B50" s="461" t="s">
        <v>786</v>
      </c>
    </row>
    <row r="51" spans="1:2" hidden="1">
      <c r="A51" s="467">
        <v>9.5044074662410603E-6</v>
      </c>
      <c r="B51" s="461" t="s">
        <v>301</v>
      </c>
    </row>
    <row r="52" spans="1:2" hidden="1">
      <c r="A52" s="467">
        <v>9.1528012941272808E-6</v>
      </c>
      <c r="B52" s="461" t="s">
        <v>316</v>
      </c>
    </row>
    <row r="53" spans="1:2" hidden="1">
      <c r="A53" s="467">
        <v>8.0576697972573875E-6</v>
      </c>
      <c r="B53" s="461" t="s">
        <v>299</v>
      </c>
    </row>
    <row r="54" spans="1:2" hidden="1">
      <c r="A54" s="467">
        <v>7.4497698064323139E-6</v>
      </c>
      <c r="B54" s="461" t="s">
        <v>292</v>
      </c>
    </row>
    <row r="55" spans="1:2" hidden="1">
      <c r="A55" s="467">
        <v>7.0745405375627041E-6</v>
      </c>
      <c r="B55" s="461" t="s">
        <v>307</v>
      </c>
    </row>
    <row r="56" spans="1:2" hidden="1">
      <c r="A56" s="467">
        <v>6.4893881825886699E-6</v>
      </c>
      <c r="B56" s="461" t="s">
        <v>297</v>
      </c>
    </row>
    <row r="57" spans="1:2" hidden="1">
      <c r="A57" s="467">
        <v>4.7470285841809347E-6</v>
      </c>
      <c r="B57" s="461" t="s">
        <v>311</v>
      </c>
    </row>
    <row r="58" spans="1:2" hidden="1">
      <c r="A58" s="467">
        <v>4.5540864436835109E-6</v>
      </c>
      <c r="B58" s="461" t="s">
        <v>320</v>
      </c>
    </row>
    <row r="59" spans="1:2" hidden="1">
      <c r="A59" s="467">
        <v>4.4757406882145386E-6</v>
      </c>
      <c r="B59" s="461" t="s">
        <v>300</v>
      </c>
    </row>
    <row r="60" spans="1:2" hidden="1">
      <c r="A60" s="467">
        <v>2.6840929758568982E-6</v>
      </c>
      <c r="B60" s="461" t="s">
        <v>787</v>
      </c>
    </row>
    <row r="61" spans="1:2" hidden="1">
      <c r="A61" s="467">
        <v>2.4245036798432583E-6</v>
      </c>
      <c r="B61" s="461" t="s">
        <v>308</v>
      </c>
    </row>
    <row r="62" spans="1:2" hidden="1">
      <c r="A62" s="467">
        <v>1.9367397297393848E-6</v>
      </c>
      <c r="B62" s="461" t="s">
        <v>314</v>
      </c>
    </row>
    <row r="63" spans="1:2" hidden="1">
      <c r="A63" s="467">
        <v>1.8893447502216683E-6</v>
      </c>
      <c r="B63" s="461" t="s">
        <v>295</v>
      </c>
    </row>
    <row r="64" spans="1:2" hidden="1">
      <c r="A64" s="467">
        <v>9.487734711188665E-7</v>
      </c>
      <c r="B64" s="461" t="s">
        <v>788</v>
      </c>
    </row>
    <row r="65" spans="1:2" hidden="1">
      <c r="A65" s="467">
        <v>9.4655293162662355E-7</v>
      </c>
      <c r="B65" s="461" t="s">
        <v>305</v>
      </c>
    </row>
    <row r="66" spans="1:2" hidden="1">
      <c r="A66" s="467">
        <v>7.6497111465697391E-7</v>
      </c>
      <c r="B66" s="461" t="s">
        <v>303</v>
      </c>
    </row>
    <row r="67" spans="1:2" hidden="1">
      <c r="A67" s="467">
        <v>6.9549070446470006E-7</v>
      </c>
      <c r="B67" s="461" t="s">
        <v>310</v>
      </c>
    </row>
    <row r="68" spans="1:2" hidden="1">
      <c r="A68" s="467">
        <v>6.0000611577482829E-7</v>
      </c>
      <c r="B68" s="461" t="s">
        <v>313</v>
      </c>
    </row>
    <row r="69" spans="1:2" hidden="1">
      <c r="A69" s="467">
        <v>5.375905758513966E-7</v>
      </c>
      <c r="B69" s="461" t="s">
        <v>304</v>
      </c>
    </row>
    <row r="70" spans="1:2" hidden="1">
      <c r="A70" s="467">
        <v>2.9831474123458913E-7</v>
      </c>
      <c r="B70" s="461" t="s">
        <v>317</v>
      </c>
    </row>
    <row r="71" spans="1:2" hidden="1">
      <c r="A71" s="467">
        <v>2.5255331070859024E-7</v>
      </c>
      <c r="B71" s="461" t="s">
        <v>290</v>
      </c>
    </row>
    <row r="72" spans="1:2" hidden="1">
      <c r="A72" s="467">
        <v>5.1942117515864794E-8</v>
      </c>
      <c r="B72" s="461" t="s">
        <v>286</v>
      </c>
    </row>
    <row r="73" spans="1:2" hidden="1">
      <c r="A73" s="467">
        <v>3.8010969004954834E-8</v>
      </c>
      <c r="B73" s="461" t="s">
        <v>321</v>
      </c>
    </row>
    <row r="74" spans="1:2" hidden="1">
      <c r="A74" s="467">
        <v>2.0737013871528696E-7</v>
      </c>
      <c r="B74" s="461" t="s">
        <v>303</v>
      </c>
    </row>
    <row r="75" spans="1:2" hidden="1">
      <c r="A75" s="467">
        <v>1.8131322491405005E-8</v>
      </c>
      <c r="B75" s="461" t="s">
        <v>304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2" sqref="L5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March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167841.69738611992</v>
      </c>
      <c r="E13" s="471">
        <f t="shared" ref="E13:L13" si="0">E14+E17+E20+E23</f>
        <v>6082.8272606200007</v>
      </c>
      <c r="F13" s="471">
        <f t="shared" si="0"/>
        <v>24265.816378650004</v>
      </c>
      <c r="G13" s="471">
        <f t="shared" si="0"/>
        <v>3538.2185027900005</v>
      </c>
      <c r="H13" s="471">
        <f t="shared" si="0"/>
        <v>950.81605460999981</v>
      </c>
      <c r="I13" s="471">
        <f t="shared" si="0"/>
        <v>4499.922104369999</v>
      </c>
      <c r="J13" s="471">
        <f t="shared" si="0"/>
        <v>99.960975389999973</v>
      </c>
      <c r="K13" s="471">
        <f t="shared" si="0"/>
        <v>2218.4692100100006</v>
      </c>
      <c r="L13" s="471">
        <f t="shared" si="0"/>
        <v>209497.72787255995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98930.280398970004</v>
      </c>
      <c r="E14" s="396">
        <f t="shared" si="1"/>
        <v>2792.7884689900025</v>
      </c>
      <c r="F14" s="396">
        <f t="shared" si="1"/>
        <v>13017.239136170001</v>
      </c>
      <c r="G14" s="396">
        <f t="shared" si="1"/>
        <v>1491.9492660900003</v>
      </c>
      <c r="H14" s="396">
        <f t="shared" si="1"/>
        <v>590.01095152000005</v>
      </c>
      <c r="I14" s="396">
        <f t="shared" si="1"/>
        <v>2423.3695299899991</v>
      </c>
      <c r="J14" s="396">
        <f t="shared" si="1"/>
        <v>91.950471869999973</v>
      </c>
      <c r="K14" s="396">
        <f t="shared" si="1"/>
        <v>493.69030001999982</v>
      </c>
      <c r="L14" s="396">
        <f t="shared" si="1"/>
        <v>119831.27852362003</v>
      </c>
    </row>
    <row r="15" spans="1:17" s="14" customFormat="1" ht="18" customHeight="1">
      <c r="A15" s="30"/>
      <c r="B15" s="31" t="s">
        <v>15</v>
      </c>
      <c r="C15" s="200"/>
      <c r="D15" s="120">
        <v>21549.367054080059</v>
      </c>
      <c r="E15" s="120">
        <v>372.83742701000011</v>
      </c>
      <c r="F15" s="120">
        <v>1930.6276480500005</v>
      </c>
      <c r="G15" s="120">
        <v>92.907700370000029</v>
      </c>
      <c r="H15" s="120">
        <v>49.132905279999996</v>
      </c>
      <c r="I15" s="120">
        <v>413.97961539000016</v>
      </c>
      <c r="J15" s="120">
        <v>0.37591711999999999</v>
      </c>
      <c r="K15" s="120">
        <v>26.945397789999983</v>
      </c>
      <c r="L15" s="120">
        <f>SUM(D15:K15)</f>
        <v>24436.17366509006</v>
      </c>
    </row>
    <row r="16" spans="1:17" s="14" customFormat="1" ht="18" customHeight="1">
      <c r="A16" s="30"/>
      <c r="B16" s="31" t="s">
        <v>16</v>
      </c>
      <c r="C16" s="200"/>
      <c r="D16" s="110">
        <v>77380.913344889952</v>
      </c>
      <c r="E16" s="110">
        <v>2419.9510419800022</v>
      </c>
      <c r="F16" s="110">
        <v>11086.611488120001</v>
      </c>
      <c r="G16" s="110">
        <v>1399.0415657200003</v>
      </c>
      <c r="H16" s="110">
        <v>540.87804624</v>
      </c>
      <c r="I16" s="110">
        <v>2009.3899145999992</v>
      </c>
      <c r="J16" s="110">
        <v>91.574554749999976</v>
      </c>
      <c r="K16" s="110">
        <v>466.74490222999987</v>
      </c>
      <c r="L16" s="120">
        <f>SUM(D16:K16)</f>
        <v>95395.104858529972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43147.361967669873</v>
      </c>
      <c r="E17" s="396">
        <f t="shared" si="2"/>
        <v>1772.0505537799988</v>
      </c>
      <c r="F17" s="396">
        <f t="shared" si="2"/>
        <v>8004.1386559999992</v>
      </c>
      <c r="G17" s="396">
        <f t="shared" si="2"/>
        <v>1503.9635738700003</v>
      </c>
      <c r="H17" s="396">
        <f t="shared" si="2"/>
        <v>261.96444100999986</v>
      </c>
      <c r="I17" s="396">
        <f t="shared" si="2"/>
        <v>1384.64626391</v>
      </c>
      <c r="J17" s="396">
        <f t="shared" si="2"/>
        <v>5.8720573600000003</v>
      </c>
      <c r="K17" s="396">
        <f t="shared" si="2"/>
        <v>1623.8266171300008</v>
      </c>
      <c r="L17" s="396">
        <f t="shared" si="2"/>
        <v>57703.824130729874</v>
      </c>
    </row>
    <row r="18" spans="1:14" s="14" customFormat="1" ht="18" customHeight="1">
      <c r="A18" s="30"/>
      <c r="B18" s="31" t="s">
        <v>15</v>
      </c>
      <c r="C18" s="200"/>
      <c r="D18" s="120">
        <v>4731.4436911799958</v>
      </c>
      <c r="E18" s="120">
        <v>93.266510179999983</v>
      </c>
      <c r="F18" s="120">
        <v>338.36021017999985</v>
      </c>
      <c r="G18" s="120">
        <v>17.238852829999999</v>
      </c>
      <c r="H18" s="120">
        <v>7.8466620000000001E-2</v>
      </c>
      <c r="I18" s="120">
        <v>41.794385449999993</v>
      </c>
      <c r="J18" s="120">
        <v>6.4035729999999999E-2</v>
      </c>
      <c r="K18" s="120">
        <v>20.106090239999997</v>
      </c>
      <c r="L18" s="120">
        <f>SUM(D18:K18)</f>
        <v>5242.3522424099956</v>
      </c>
    </row>
    <row r="19" spans="1:14" s="14" customFormat="1" ht="18" customHeight="1">
      <c r="A19" s="30"/>
      <c r="B19" s="31" t="s">
        <v>16</v>
      </c>
      <c r="C19" s="200"/>
      <c r="D19" s="110">
        <v>38415.91827648988</v>
      </c>
      <c r="E19" s="110">
        <v>1678.7840435999988</v>
      </c>
      <c r="F19" s="110">
        <v>7665.7784458199994</v>
      </c>
      <c r="G19" s="110">
        <v>1486.7247210400003</v>
      </c>
      <c r="H19" s="110">
        <v>261.88597438999989</v>
      </c>
      <c r="I19" s="110">
        <v>1342.8518784600001</v>
      </c>
      <c r="J19" s="110">
        <v>5.8080216300000007</v>
      </c>
      <c r="K19" s="110">
        <v>1603.7205268900009</v>
      </c>
      <c r="L19" s="120">
        <f>SUM(D19:K19)</f>
        <v>52461.47188831988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846.07434448999993</v>
      </c>
      <c r="E20" s="396">
        <f t="shared" si="3"/>
        <v>0</v>
      </c>
      <c r="F20" s="396">
        <f t="shared" si="3"/>
        <v>9.6221296499999998</v>
      </c>
      <c r="G20" s="396">
        <f t="shared" si="3"/>
        <v>1.454913E-2</v>
      </c>
      <c r="H20" s="396">
        <f t="shared" si="3"/>
        <v>5.4155175199999999</v>
      </c>
      <c r="I20" s="396">
        <f t="shared" si="3"/>
        <v>0</v>
      </c>
      <c r="J20" s="396">
        <f t="shared" si="3"/>
        <v>0.24397041999999999</v>
      </c>
      <c r="K20" s="396">
        <f t="shared" si="3"/>
        <v>2.7826786600000002</v>
      </c>
      <c r="L20" s="396">
        <f t="shared" si="3"/>
        <v>864.15318987000001</v>
      </c>
    </row>
    <row r="21" spans="1:14" s="14" customFormat="1" ht="18" customHeight="1">
      <c r="A21" s="30"/>
      <c r="B21" s="31" t="s">
        <v>15</v>
      </c>
      <c r="C21" s="200"/>
      <c r="D21" s="110">
        <v>1.2212488600000002</v>
      </c>
      <c r="E21" s="110">
        <v>0</v>
      </c>
      <c r="F21" s="110">
        <v>1.8421613799999998</v>
      </c>
      <c r="G21" s="110">
        <v>1.454913E-2</v>
      </c>
      <c r="H21" s="110">
        <v>0</v>
      </c>
      <c r="I21" s="110">
        <v>0</v>
      </c>
      <c r="J21" s="110">
        <v>0</v>
      </c>
      <c r="K21" s="110">
        <v>2.0487299999999999E-3</v>
      </c>
      <c r="L21" s="120">
        <f>SUM(D21:K21)</f>
        <v>3.0800080999999997</v>
      </c>
    </row>
    <row r="22" spans="1:14" s="14" customFormat="1" ht="18" customHeight="1">
      <c r="A22" s="30"/>
      <c r="B22" s="31" t="s">
        <v>16</v>
      </c>
      <c r="C22" s="200"/>
      <c r="D22" s="110">
        <v>844.85309562999998</v>
      </c>
      <c r="E22" s="110">
        <v>0</v>
      </c>
      <c r="F22" s="110">
        <v>7.7799682700000004</v>
      </c>
      <c r="G22" s="110">
        <v>0</v>
      </c>
      <c r="H22" s="110">
        <v>5.4155175199999999</v>
      </c>
      <c r="I22" s="110">
        <v>0</v>
      </c>
      <c r="J22" s="110">
        <v>0.24397041999999999</v>
      </c>
      <c r="K22" s="110">
        <v>2.7806299300000004</v>
      </c>
      <c r="L22" s="120">
        <f>SUM(D22:K22)</f>
        <v>861.07318177000002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24917.980674990038</v>
      </c>
      <c r="E23" s="110">
        <f t="shared" si="4"/>
        <v>1517.9882378499997</v>
      </c>
      <c r="F23" s="110">
        <f t="shared" si="4"/>
        <v>3234.8164568300031</v>
      </c>
      <c r="G23" s="110">
        <f t="shared" si="4"/>
        <v>542.29111369999998</v>
      </c>
      <c r="H23" s="110">
        <f t="shared" si="4"/>
        <v>93.425144559999964</v>
      </c>
      <c r="I23" s="110">
        <f t="shared" si="4"/>
        <v>691.90631046999988</v>
      </c>
      <c r="J23" s="110">
        <f t="shared" si="4"/>
        <v>1.8944757400000001</v>
      </c>
      <c r="K23" s="110">
        <f t="shared" si="4"/>
        <v>98.169614200000012</v>
      </c>
      <c r="L23" s="110">
        <f t="shared" si="4"/>
        <v>31098.472028340035</v>
      </c>
    </row>
    <row r="24" spans="1:14" s="14" customFormat="1" ht="18" customHeight="1">
      <c r="A24" s="30"/>
      <c r="B24" s="31" t="s">
        <v>15</v>
      </c>
      <c r="C24" s="200"/>
      <c r="D24" s="110">
        <v>6579.8897853600183</v>
      </c>
      <c r="E24" s="110">
        <v>155.15867584999992</v>
      </c>
      <c r="F24" s="110">
        <v>1672.3618468600037</v>
      </c>
      <c r="G24" s="110">
        <v>234.2427204</v>
      </c>
      <c r="H24" s="110">
        <v>85.381710389999967</v>
      </c>
      <c r="I24" s="110">
        <v>183.47527456</v>
      </c>
      <c r="J24" s="110">
        <v>1.86539688</v>
      </c>
      <c r="K24" s="110">
        <v>93.611271090000017</v>
      </c>
      <c r="L24" s="120">
        <f>SUM(D24:K24)</f>
        <v>9005.9866813900226</v>
      </c>
    </row>
    <row r="25" spans="1:14" s="14" customFormat="1" ht="18" customHeight="1">
      <c r="A25" s="30"/>
      <c r="B25" s="31" t="s">
        <v>16</v>
      </c>
      <c r="C25" s="200"/>
      <c r="D25" s="110">
        <v>18338.090889630021</v>
      </c>
      <c r="E25" s="110">
        <v>1362.8295619999997</v>
      </c>
      <c r="F25" s="110">
        <v>1562.4546099699994</v>
      </c>
      <c r="G25" s="110">
        <v>308.04839329999999</v>
      </c>
      <c r="H25" s="110">
        <v>8.0434341700000012</v>
      </c>
      <c r="I25" s="110">
        <v>508.43103590999993</v>
      </c>
      <c r="J25" s="110">
        <v>2.9078859999999998E-2</v>
      </c>
      <c r="K25" s="110">
        <v>4.5583431099999983</v>
      </c>
      <c r="L25" s="120">
        <f>SUM(D25:K25)</f>
        <v>22092.485346950012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857.46518371000013</v>
      </c>
      <c r="E26" s="471">
        <f t="shared" ref="E26:L26" si="5">E27+E28</f>
        <v>0</v>
      </c>
      <c r="F26" s="471">
        <f t="shared" si="5"/>
        <v>9.6489935800000008</v>
      </c>
      <c r="G26" s="471">
        <f t="shared" si="5"/>
        <v>0</v>
      </c>
      <c r="H26" s="471">
        <f t="shared" si="5"/>
        <v>0</v>
      </c>
      <c r="I26" s="471">
        <f t="shared" si="5"/>
        <v>10.351333070000001</v>
      </c>
      <c r="J26" s="471">
        <f t="shared" si="5"/>
        <v>0</v>
      </c>
      <c r="K26" s="471">
        <f t="shared" si="5"/>
        <v>0</v>
      </c>
      <c r="L26" s="471">
        <f t="shared" si="5"/>
        <v>877.46551036000017</v>
      </c>
    </row>
    <row r="27" spans="1:14" s="14" customFormat="1" ht="18" customHeight="1">
      <c r="A27" s="30"/>
      <c r="B27" s="31" t="s">
        <v>15</v>
      </c>
      <c r="C27" s="200"/>
      <c r="D27" s="120">
        <v>856.89992404000009</v>
      </c>
      <c r="E27" s="120">
        <v>0</v>
      </c>
      <c r="F27" s="120">
        <v>9.6489935800000008</v>
      </c>
      <c r="G27" s="120">
        <v>0</v>
      </c>
      <c r="H27" s="120">
        <v>0</v>
      </c>
      <c r="I27" s="120">
        <v>10.351333070000001</v>
      </c>
      <c r="J27" s="120">
        <v>0</v>
      </c>
      <c r="K27" s="120">
        <v>0</v>
      </c>
      <c r="L27" s="120">
        <f>SUM(D27:K27)</f>
        <v>876.90025069000012</v>
      </c>
    </row>
    <row r="28" spans="1:14" s="14" customFormat="1" ht="18" customHeight="1">
      <c r="A28" s="30"/>
      <c r="B28" s="31" t="s">
        <v>16</v>
      </c>
      <c r="C28" s="200"/>
      <c r="D28" s="110">
        <v>0.56525966999999999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0.56525966999999999</v>
      </c>
    </row>
    <row r="29" spans="1:14" s="14" customFormat="1" ht="18" customHeight="1">
      <c r="A29" s="29"/>
      <c r="B29" s="12" t="s">
        <v>19</v>
      </c>
      <c r="C29" s="12"/>
      <c r="D29" s="396">
        <f>D26+D13</f>
        <v>168699.16256982993</v>
      </c>
      <c r="E29" s="396">
        <f t="shared" ref="E29:L29" si="6">E26+E13</f>
        <v>6082.8272606200007</v>
      </c>
      <c r="F29" s="396">
        <f t="shared" si="6"/>
        <v>24275.465372230003</v>
      </c>
      <c r="G29" s="396">
        <f t="shared" si="6"/>
        <v>3538.2185027900005</v>
      </c>
      <c r="H29" s="396">
        <f t="shared" si="6"/>
        <v>950.81605460999981</v>
      </c>
      <c r="I29" s="396">
        <f t="shared" si="6"/>
        <v>4510.2734374399988</v>
      </c>
      <c r="J29" s="396">
        <f t="shared" si="6"/>
        <v>99.960975389999973</v>
      </c>
      <c r="K29" s="396">
        <f t="shared" si="6"/>
        <v>2218.4692100100006</v>
      </c>
      <c r="L29" s="396">
        <f t="shared" si="6"/>
        <v>210375.19338291994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1256.6956660400001</v>
      </c>
      <c r="E32" s="471">
        <f t="shared" si="7"/>
        <v>1201.7389004499998</v>
      </c>
      <c r="F32" s="471">
        <f t="shared" si="7"/>
        <v>13.78310802</v>
      </c>
      <c r="G32" s="471">
        <f t="shared" si="7"/>
        <v>22.222777020000002</v>
      </c>
      <c r="H32" s="471">
        <f t="shared" si="7"/>
        <v>1.2719943499999999</v>
      </c>
      <c r="I32" s="471">
        <f t="shared" si="7"/>
        <v>10.793047999999999</v>
      </c>
      <c r="J32" s="471">
        <f t="shared" si="7"/>
        <v>1.5843630000000001E-2</v>
      </c>
      <c r="K32" s="471">
        <f t="shared" si="7"/>
        <v>135.8729553</v>
      </c>
      <c r="L32" s="471">
        <f t="shared" si="7"/>
        <v>2642.39429281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426.9368932000001</v>
      </c>
      <c r="E33" s="396">
        <f t="shared" si="8"/>
        <v>655.62322447999975</v>
      </c>
      <c r="F33" s="396">
        <f t="shared" si="8"/>
        <v>9.7586065800000004</v>
      </c>
      <c r="G33" s="396">
        <f t="shared" si="8"/>
        <v>19.181455580000002</v>
      </c>
      <c r="H33" s="396">
        <f t="shared" si="8"/>
        <v>0</v>
      </c>
      <c r="I33" s="396">
        <f t="shared" si="8"/>
        <v>10.773200009999998</v>
      </c>
      <c r="J33" s="396">
        <f t="shared" si="8"/>
        <v>0</v>
      </c>
      <c r="K33" s="396">
        <f t="shared" si="8"/>
        <v>76.644404849999987</v>
      </c>
      <c r="L33" s="396">
        <f t="shared" si="8"/>
        <v>1198.9177846999999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82.355190659999977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f>SUM(D34:K34)</f>
        <v>82.355190659999977</v>
      </c>
    </row>
    <row r="35" spans="1:12" s="14" customFormat="1" ht="18" customHeight="1">
      <c r="A35" s="30"/>
      <c r="B35" s="31" t="s">
        <v>16</v>
      </c>
      <c r="C35" s="200"/>
      <c r="D35" s="110">
        <v>426.9368932000001</v>
      </c>
      <c r="E35" s="110">
        <v>573.2680338199998</v>
      </c>
      <c r="F35" s="110">
        <v>9.7586065800000004</v>
      </c>
      <c r="G35" s="110">
        <v>19.181455580000002</v>
      </c>
      <c r="H35" s="110">
        <v>0</v>
      </c>
      <c r="I35" s="110">
        <v>10.773200009999998</v>
      </c>
      <c r="J35" s="110">
        <v>0</v>
      </c>
      <c r="K35" s="110">
        <v>76.644404849999987</v>
      </c>
      <c r="L35" s="120">
        <f>SUM(D35:K35)</f>
        <v>1116.5625940399998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162.27624064</v>
      </c>
      <c r="E36" s="396">
        <f t="shared" si="9"/>
        <v>438.43919843999998</v>
      </c>
      <c r="F36" s="396">
        <f t="shared" si="9"/>
        <v>0</v>
      </c>
      <c r="G36" s="396">
        <f t="shared" si="9"/>
        <v>0</v>
      </c>
      <c r="H36" s="396">
        <f t="shared" si="9"/>
        <v>1.2719943499999999</v>
      </c>
      <c r="I36" s="396">
        <f t="shared" si="9"/>
        <v>0</v>
      </c>
      <c r="J36" s="396">
        <f t="shared" si="9"/>
        <v>1.5843630000000001E-2</v>
      </c>
      <c r="K36" s="396">
        <f t="shared" si="9"/>
        <v>58.178043520000003</v>
      </c>
      <c r="L36" s="396">
        <f t="shared" si="9"/>
        <v>660.18132057999992</v>
      </c>
    </row>
    <row r="37" spans="1:12" s="14" customFormat="1" ht="18" customHeight="1">
      <c r="A37" s="30"/>
      <c r="B37" s="31" t="s">
        <v>15</v>
      </c>
      <c r="C37" s="200"/>
      <c r="D37" s="120">
        <v>14.125811160000001</v>
      </c>
      <c r="E37" s="120">
        <v>49.896965569999999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64.022776730000004</v>
      </c>
    </row>
    <row r="38" spans="1:12" s="14" customFormat="1" ht="18" customHeight="1">
      <c r="A38" s="30"/>
      <c r="B38" s="31" t="s">
        <v>16</v>
      </c>
      <c r="C38" s="200"/>
      <c r="D38" s="110">
        <v>148.15042947999999</v>
      </c>
      <c r="E38" s="110">
        <v>388.54223286999996</v>
      </c>
      <c r="F38" s="110">
        <v>0</v>
      </c>
      <c r="G38" s="110">
        <v>0</v>
      </c>
      <c r="H38" s="110">
        <v>1.2719943499999999</v>
      </c>
      <c r="I38" s="110">
        <v>0</v>
      </c>
      <c r="J38" s="110">
        <v>1.5843630000000001E-2</v>
      </c>
      <c r="K38" s="110">
        <v>58.178043520000003</v>
      </c>
      <c r="L38" s="120">
        <f>SUM(D38:K38)</f>
        <v>596.15854384999989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11.159585310000001</v>
      </c>
      <c r="F39" s="396">
        <f t="shared" si="10"/>
        <v>4.0245014399999999</v>
      </c>
      <c r="G39" s="396">
        <f t="shared" si="10"/>
        <v>0</v>
      </c>
      <c r="H39" s="396">
        <f t="shared" si="10"/>
        <v>0</v>
      </c>
      <c r="I39" s="396">
        <f t="shared" si="10"/>
        <v>1.9847989999999999E-2</v>
      </c>
      <c r="J39" s="396">
        <f t="shared" si="10"/>
        <v>0</v>
      </c>
      <c r="K39" s="396">
        <f t="shared" si="10"/>
        <v>1.0505069300000001</v>
      </c>
      <c r="L39" s="396">
        <f t="shared" si="10"/>
        <v>16.254441670000002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11.159585310000001</v>
      </c>
      <c r="F41" s="110">
        <v>4.0245014399999999</v>
      </c>
      <c r="G41" s="110">
        <v>0</v>
      </c>
      <c r="H41" s="110">
        <v>0</v>
      </c>
      <c r="I41" s="110">
        <v>1.9847989999999999E-2</v>
      </c>
      <c r="J41" s="110">
        <v>0</v>
      </c>
      <c r="K41" s="110">
        <v>1.0505069300000001</v>
      </c>
      <c r="L41" s="120">
        <f>SUM(D41:K41)</f>
        <v>16.254441670000002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667.48253220000004</v>
      </c>
      <c r="E42" s="110">
        <f t="shared" si="11"/>
        <v>96.516892219999988</v>
      </c>
      <c r="F42" s="110">
        <f t="shared" si="11"/>
        <v>0</v>
      </c>
      <c r="G42" s="110">
        <f t="shared" si="11"/>
        <v>3.0413214400000004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767.04074586000013</v>
      </c>
    </row>
    <row r="43" spans="1:12" s="14" customFormat="1" ht="18" customHeight="1">
      <c r="A43" s="30"/>
      <c r="B43" s="31" t="s">
        <v>15</v>
      </c>
      <c r="C43" s="200"/>
      <c r="D43" s="110">
        <v>19.35228206</v>
      </c>
      <c r="E43" s="110">
        <v>7.8360780000000005E-2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19.430642840000001</v>
      </c>
    </row>
    <row r="44" spans="1:12" s="14" customFormat="1" ht="18" customHeight="1">
      <c r="A44" s="30"/>
      <c r="B44" s="31" t="s">
        <v>16</v>
      </c>
      <c r="C44" s="200"/>
      <c r="D44" s="110">
        <v>648.13025014000004</v>
      </c>
      <c r="E44" s="110">
        <v>96.438531439999991</v>
      </c>
      <c r="F44" s="110">
        <v>0</v>
      </c>
      <c r="G44" s="110">
        <v>3.0413214400000004</v>
      </c>
      <c r="H44" s="110">
        <v>0</v>
      </c>
      <c r="I44" s="110">
        <v>0</v>
      </c>
      <c r="J44" s="110">
        <v>0</v>
      </c>
      <c r="K44" s="110">
        <v>0</v>
      </c>
      <c r="L44" s="120">
        <f>SUM(D44:K44)</f>
        <v>747.61010302000011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2402.5669270099988</v>
      </c>
      <c r="E45" s="471">
        <f t="shared" si="12"/>
        <v>38.837447969999992</v>
      </c>
      <c r="F45" s="471">
        <f t="shared" si="12"/>
        <v>170.11536739000002</v>
      </c>
      <c r="G45" s="471">
        <f t="shared" si="12"/>
        <v>0</v>
      </c>
      <c r="H45" s="471">
        <f t="shared" si="12"/>
        <v>0</v>
      </c>
      <c r="I45" s="471">
        <f t="shared" si="12"/>
        <v>75.705716269999982</v>
      </c>
      <c r="J45" s="471">
        <f t="shared" si="12"/>
        <v>0</v>
      </c>
      <c r="K45" s="471">
        <f t="shared" si="12"/>
        <v>19.616000000000003</v>
      </c>
      <c r="L45" s="471">
        <f t="shared" si="12"/>
        <v>2706.841458639999</v>
      </c>
    </row>
    <row r="46" spans="1:12" s="14" customFormat="1" ht="18" customHeight="1">
      <c r="A46" s="30"/>
      <c r="B46" s="31" t="s">
        <v>15</v>
      </c>
      <c r="C46" s="200"/>
      <c r="D46" s="120">
        <v>1226.9904926599991</v>
      </c>
      <c r="E46" s="120">
        <v>0</v>
      </c>
      <c r="F46" s="120">
        <v>114.86048937000002</v>
      </c>
      <c r="G46" s="120">
        <v>0</v>
      </c>
      <c r="H46" s="120">
        <v>0</v>
      </c>
      <c r="I46" s="120">
        <v>40.34263554999999</v>
      </c>
      <c r="J46" s="120">
        <v>0</v>
      </c>
      <c r="K46" s="120">
        <v>0</v>
      </c>
      <c r="L46" s="120">
        <f>SUM(D46:K46)</f>
        <v>1382.1936175799992</v>
      </c>
    </row>
    <row r="47" spans="1:12" s="14" customFormat="1" ht="18" customHeight="1">
      <c r="A47" s="30"/>
      <c r="B47" s="31" t="s">
        <v>16</v>
      </c>
      <c r="C47" s="200"/>
      <c r="D47" s="110">
        <v>1175.5764343499998</v>
      </c>
      <c r="E47" s="110">
        <v>38.837447969999992</v>
      </c>
      <c r="F47" s="110">
        <v>55.254878020000007</v>
      </c>
      <c r="G47" s="110">
        <v>0</v>
      </c>
      <c r="H47" s="110">
        <v>0</v>
      </c>
      <c r="I47" s="110">
        <v>35.363080719999992</v>
      </c>
      <c r="J47" s="110">
        <v>0</v>
      </c>
      <c r="K47" s="110">
        <v>19.616000000000003</v>
      </c>
      <c r="L47" s="120">
        <f>SUM(D47:K47)</f>
        <v>1324.6478410599998</v>
      </c>
    </row>
    <row r="48" spans="1:12" s="14" customFormat="1" ht="18" customHeight="1">
      <c r="A48" s="29"/>
      <c r="B48" s="12" t="s">
        <v>19</v>
      </c>
      <c r="C48" s="12"/>
      <c r="D48" s="396">
        <f>D45+D32</f>
        <v>3659.2625930499989</v>
      </c>
      <c r="E48" s="396">
        <f t="shared" ref="E48:L48" si="13">E45+E32</f>
        <v>1240.5763484199999</v>
      </c>
      <c r="F48" s="396">
        <f t="shared" si="13"/>
        <v>183.89847541</v>
      </c>
      <c r="G48" s="396">
        <f t="shared" si="13"/>
        <v>22.222777020000002</v>
      </c>
      <c r="H48" s="396">
        <f t="shared" si="13"/>
        <v>1.2719943499999999</v>
      </c>
      <c r="I48" s="396">
        <f t="shared" si="13"/>
        <v>86.498764269999981</v>
      </c>
      <c r="J48" s="396">
        <f t="shared" si="13"/>
        <v>1.5843630000000001E-2</v>
      </c>
      <c r="K48" s="396">
        <f t="shared" si="13"/>
        <v>155.48895530000001</v>
      </c>
      <c r="L48" s="396">
        <f t="shared" si="13"/>
        <v>5349.235751449999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579.83135731999971</v>
      </c>
      <c r="E50" s="111">
        <v>1199.3128011799997</v>
      </c>
      <c r="F50" s="111">
        <v>45.950923550000006</v>
      </c>
      <c r="G50" s="111">
        <v>3.0413214400000004</v>
      </c>
      <c r="H50" s="111">
        <v>1.2719943499999999</v>
      </c>
      <c r="I50" s="111">
        <v>24.713733210000001</v>
      </c>
      <c r="J50" s="111">
        <v>0</v>
      </c>
      <c r="K50" s="111">
        <v>10.841669360000001</v>
      </c>
      <c r="L50" s="110">
        <f>SUM(D50:K50)</f>
        <v>1864.9638004099995</v>
      </c>
    </row>
    <row r="51" spans="1:12" s="14" customFormat="1" ht="18" customHeight="1">
      <c r="A51" s="29"/>
      <c r="B51" s="12" t="s">
        <v>22</v>
      </c>
      <c r="C51" s="12"/>
      <c r="D51" s="111">
        <v>3064.2878536299986</v>
      </c>
      <c r="E51" s="111">
        <v>41.263547239999994</v>
      </c>
      <c r="F51" s="111">
        <v>137.94755184000007</v>
      </c>
      <c r="G51" s="111">
        <v>19.181455580000002</v>
      </c>
      <c r="H51" s="111">
        <v>0</v>
      </c>
      <c r="I51" s="111">
        <v>61.785031060000001</v>
      </c>
      <c r="J51" s="111">
        <v>1.5843630000000001E-2</v>
      </c>
      <c r="K51" s="111">
        <v>123.94331484999999</v>
      </c>
      <c r="L51" s="110">
        <f>SUM(D51:K51)</f>
        <v>3448.4245978299991</v>
      </c>
    </row>
    <row r="52" spans="1:12" s="14" customFormat="1" ht="18" customHeight="1">
      <c r="A52" s="29"/>
      <c r="B52" s="12" t="s">
        <v>23</v>
      </c>
      <c r="C52" s="12"/>
      <c r="D52" s="111">
        <v>15.143382119999998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20.70397109</v>
      </c>
      <c r="L52" s="110">
        <f>SUM(D52:K52)</f>
        <v>35.847353209999994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131697.43993167003</v>
      </c>
      <c r="E55" s="471">
        <f t="shared" si="14"/>
        <v>11342.279319750001</v>
      </c>
      <c r="F55" s="471">
        <f t="shared" si="14"/>
        <v>10593.139769899999</v>
      </c>
      <c r="G55" s="471">
        <f t="shared" si="14"/>
        <v>7004.293027759998</v>
      </c>
      <c r="H55" s="471">
        <f t="shared" si="14"/>
        <v>3037.0542147399988</v>
      </c>
      <c r="I55" s="471">
        <f t="shared" si="14"/>
        <v>2605.6440415800007</v>
      </c>
      <c r="J55" s="471">
        <f t="shared" si="14"/>
        <v>377.8694354299999</v>
      </c>
      <c r="K55" s="471">
        <f t="shared" si="14"/>
        <v>3819.42970754</v>
      </c>
      <c r="L55" s="471">
        <f t="shared" si="14"/>
        <v>170477.14944837007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84670.726518410069</v>
      </c>
      <c r="E56" s="396">
        <f t="shared" si="15"/>
        <v>6966.0071748300006</v>
      </c>
      <c r="F56" s="396">
        <f t="shared" si="15"/>
        <v>4822.7589823000008</v>
      </c>
      <c r="G56" s="396">
        <f t="shared" si="15"/>
        <v>4539.576287599999</v>
      </c>
      <c r="H56" s="396">
        <f t="shared" si="15"/>
        <v>1607.072992059999</v>
      </c>
      <c r="I56" s="396">
        <f t="shared" si="15"/>
        <v>1357.5605801000002</v>
      </c>
      <c r="J56" s="396">
        <f t="shared" si="15"/>
        <v>274.76921457999987</v>
      </c>
      <c r="K56" s="396">
        <f t="shared" si="15"/>
        <v>1412.9168436700004</v>
      </c>
      <c r="L56" s="396">
        <f t="shared" si="15"/>
        <v>105651.38859355007</v>
      </c>
    </row>
    <row r="57" spans="1:12" s="14" customFormat="1" ht="18" customHeight="1">
      <c r="A57" s="30"/>
      <c r="B57" s="31" t="s">
        <v>15</v>
      </c>
      <c r="C57" s="200"/>
      <c r="D57" s="120">
        <v>27293.236439949982</v>
      </c>
      <c r="E57" s="120">
        <v>1177.9522342800008</v>
      </c>
      <c r="F57" s="120">
        <v>1392.3219196000005</v>
      </c>
      <c r="G57" s="120">
        <v>337.25846075000004</v>
      </c>
      <c r="H57" s="120">
        <v>66.37554664000001</v>
      </c>
      <c r="I57" s="120">
        <v>277.13985890000015</v>
      </c>
      <c r="J57" s="120">
        <v>3.0347058199999992</v>
      </c>
      <c r="K57" s="120">
        <v>32.834367440000015</v>
      </c>
      <c r="L57" s="120">
        <f>SUM(D57:K57)</f>
        <v>30580.15353337998</v>
      </c>
    </row>
    <row r="58" spans="1:12" s="14" customFormat="1" ht="18" customHeight="1">
      <c r="A58" s="30"/>
      <c r="B58" s="31" t="s">
        <v>16</v>
      </c>
      <c r="C58" s="200"/>
      <c r="D58" s="110">
        <v>57377.490078460083</v>
      </c>
      <c r="E58" s="110">
        <v>5788.0549405499996</v>
      </c>
      <c r="F58" s="110">
        <v>3430.4370627000003</v>
      </c>
      <c r="G58" s="110">
        <v>4202.3178268499987</v>
      </c>
      <c r="H58" s="110">
        <v>1540.697445419999</v>
      </c>
      <c r="I58" s="110">
        <v>1080.4207211999999</v>
      </c>
      <c r="J58" s="110">
        <v>271.73450875999987</v>
      </c>
      <c r="K58" s="110">
        <v>1380.0824762300003</v>
      </c>
      <c r="L58" s="120">
        <f>SUM(D58:K58)</f>
        <v>75071.235060170089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40174.404683679975</v>
      </c>
      <c r="E59" s="396">
        <f t="shared" si="16"/>
        <v>3688.1893729700005</v>
      </c>
      <c r="F59" s="396">
        <f t="shared" si="16"/>
        <v>4818.8650327799978</v>
      </c>
      <c r="G59" s="396">
        <f t="shared" si="16"/>
        <v>2049.6521971299994</v>
      </c>
      <c r="H59" s="396">
        <f t="shared" si="16"/>
        <v>1174.7269635199998</v>
      </c>
      <c r="I59" s="396">
        <f t="shared" si="16"/>
        <v>952.53719486000023</v>
      </c>
      <c r="J59" s="396">
        <f t="shared" si="16"/>
        <v>52.303580520000011</v>
      </c>
      <c r="K59" s="396">
        <f t="shared" si="16"/>
        <v>1518.7275118199998</v>
      </c>
      <c r="L59" s="396">
        <f t="shared" si="16"/>
        <v>54429.406537279974</v>
      </c>
    </row>
    <row r="60" spans="1:12" s="14" customFormat="1" ht="18" customHeight="1">
      <c r="A60" s="30"/>
      <c r="B60" s="31" t="s">
        <v>15</v>
      </c>
      <c r="C60" s="200"/>
      <c r="D60" s="120">
        <v>13069.976001889992</v>
      </c>
      <c r="E60" s="120">
        <v>2121.7408860800006</v>
      </c>
      <c r="F60" s="120">
        <v>108.76805323999994</v>
      </c>
      <c r="G60" s="120">
        <v>96.57277471999997</v>
      </c>
      <c r="H60" s="120">
        <v>13.165633719999999</v>
      </c>
      <c r="I60" s="120">
        <v>141.26829407999995</v>
      </c>
      <c r="J60" s="120">
        <v>0.11742145999999999</v>
      </c>
      <c r="K60" s="120">
        <v>14.965519229999998</v>
      </c>
      <c r="L60" s="120">
        <f>SUM(D60:K60)</f>
        <v>15566.574584419992</v>
      </c>
    </row>
    <row r="61" spans="1:12" s="14" customFormat="1" ht="18" customHeight="1">
      <c r="A61" s="30"/>
      <c r="B61" s="31" t="s">
        <v>16</v>
      </c>
      <c r="C61" s="200"/>
      <c r="D61" s="110">
        <v>27104.428681789981</v>
      </c>
      <c r="E61" s="110">
        <v>1566.4484868899999</v>
      </c>
      <c r="F61" s="110">
        <v>4710.0969795399978</v>
      </c>
      <c r="G61" s="110">
        <v>1953.0794224099996</v>
      </c>
      <c r="H61" s="110">
        <v>1161.5613297999998</v>
      </c>
      <c r="I61" s="110">
        <v>811.26890078000031</v>
      </c>
      <c r="J61" s="110">
        <v>52.186159060000008</v>
      </c>
      <c r="K61" s="110">
        <v>1503.7619925899999</v>
      </c>
      <c r="L61" s="120">
        <f>SUM(D61:K61)</f>
        <v>38862.831952859982</v>
      </c>
    </row>
    <row r="62" spans="1:12" s="14" customFormat="1" ht="18" customHeight="1">
      <c r="A62" s="30"/>
      <c r="B62" s="12" t="s">
        <v>17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13979.589492539999</v>
      </c>
      <c r="E64" s="110">
        <v>0</v>
      </c>
      <c r="F64" s="110">
        <v>330.45690392000006</v>
      </c>
      <c r="G64" s="110">
        <v>0.89222566000000003</v>
      </c>
      <c r="H64" s="110">
        <v>0</v>
      </c>
      <c r="I64" s="110">
        <v>0</v>
      </c>
      <c r="J64" s="110">
        <v>0.97187698</v>
      </c>
      <c r="K64" s="110">
        <v>2.9346511</v>
      </c>
      <c r="L64" s="120">
        <f>SUM(D64:K64)</f>
        <v>14314.845150199999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7">SUM(D66:D67)</f>
        <v>6852.3087295800015</v>
      </c>
      <c r="E65" s="110">
        <f t="shared" si="17"/>
        <v>688.08277194999982</v>
      </c>
      <c r="F65" s="110">
        <f t="shared" si="17"/>
        <v>951.51575481999976</v>
      </c>
      <c r="G65" s="110">
        <f t="shared" si="17"/>
        <v>415.06454302999998</v>
      </c>
      <c r="H65" s="110">
        <f t="shared" si="17"/>
        <v>255.25425915999995</v>
      </c>
      <c r="I65" s="110">
        <f t="shared" si="17"/>
        <v>295.5462666200001</v>
      </c>
      <c r="J65" s="110">
        <f t="shared" si="17"/>
        <v>50.796640330000002</v>
      </c>
      <c r="K65" s="110">
        <f t="shared" si="17"/>
        <v>887.78535204999991</v>
      </c>
      <c r="L65" s="110">
        <f t="shared" si="17"/>
        <v>10396.354317540001</v>
      </c>
    </row>
    <row r="66" spans="1:17" s="14" customFormat="1" ht="18" customHeight="1">
      <c r="A66" s="30"/>
      <c r="B66" s="31" t="s">
        <v>15</v>
      </c>
      <c r="C66" s="200"/>
      <c r="D66" s="110">
        <v>819.69586242000003</v>
      </c>
      <c r="E66" s="110">
        <v>186.9889179999999</v>
      </c>
      <c r="F66" s="110">
        <v>503.79103889999982</v>
      </c>
      <c r="G66" s="110">
        <v>156.30951609000007</v>
      </c>
      <c r="H66" s="110">
        <v>94.740238119999972</v>
      </c>
      <c r="I66" s="110">
        <v>104.48458996000005</v>
      </c>
      <c r="J66" s="110">
        <v>2.3989756499999997</v>
      </c>
      <c r="K66" s="110">
        <v>177.51375980999981</v>
      </c>
      <c r="L66" s="120">
        <f>SUM(D66:K66)</f>
        <v>2045.9228989499995</v>
      </c>
    </row>
    <row r="67" spans="1:17" s="14" customFormat="1" ht="18" customHeight="1">
      <c r="A67" s="30"/>
      <c r="B67" s="31" t="s">
        <v>16</v>
      </c>
      <c r="C67" s="200"/>
      <c r="D67" s="110">
        <v>6032.6128671600018</v>
      </c>
      <c r="E67" s="110">
        <v>501.09385394999998</v>
      </c>
      <c r="F67" s="110">
        <v>447.72471591999999</v>
      </c>
      <c r="G67" s="110">
        <v>258.75502693999994</v>
      </c>
      <c r="H67" s="110">
        <v>160.51402103999999</v>
      </c>
      <c r="I67" s="110">
        <v>191.06167666000005</v>
      </c>
      <c r="J67" s="110">
        <v>48.397664680000005</v>
      </c>
      <c r="K67" s="110">
        <v>710.27159224000013</v>
      </c>
      <c r="L67" s="120">
        <f>SUM(D67:K67)</f>
        <v>8350.4314185900021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8">D69+D70</f>
        <v>1524.4979652799998</v>
      </c>
      <c r="E68" s="471">
        <f t="shared" si="18"/>
        <v>0</v>
      </c>
      <c r="F68" s="471">
        <f t="shared" si="18"/>
        <v>0</v>
      </c>
      <c r="G68" s="471">
        <f t="shared" si="18"/>
        <v>0</v>
      </c>
      <c r="H68" s="471">
        <f t="shared" si="18"/>
        <v>0</v>
      </c>
      <c r="I68" s="471">
        <f t="shared" si="18"/>
        <v>0</v>
      </c>
      <c r="J68" s="471">
        <f t="shared" si="18"/>
        <v>0</v>
      </c>
      <c r="K68" s="471">
        <f t="shared" si="18"/>
        <v>0</v>
      </c>
      <c r="L68" s="471">
        <f t="shared" si="18"/>
        <v>1524.4979652799998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1524.4979652799998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1524.4979652799998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133221.93789695002</v>
      </c>
      <c r="E71" s="396">
        <f t="shared" ref="E71:L71" si="19">E68+E55</f>
        <v>11342.279319750001</v>
      </c>
      <c r="F71" s="396">
        <f t="shared" si="19"/>
        <v>10593.139769899999</v>
      </c>
      <c r="G71" s="396">
        <f t="shared" si="19"/>
        <v>7004.293027759998</v>
      </c>
      <c r="H71" s="396">
        <f t="shared" si="19"/>
        <v>3037.0542147399988</v>
      </c>
      <c r="I71" s="396">
        <f t="shared" si="19"/>
        <v>2605.6440415800007</v>
      </c>
      <c r="J71" s="396">
        <f t="shared" si="19"/>
        <v>377.8694354299999</v>
      </c>
      <c r="K71" s="396">
        <f t="shared" si="19"/>
        <v>3819.42970754</v>
      </c>
      <c r="L71" s="396">
        <f t="shared" si="19"/>
        <v>172001.64741365006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139392.7037412597</v>
      </c>
      <c r="E73" s="111">
        <v>11268.604682010005</v>
      </c>
      <c r="F73" s="111">
        <v>10850.072437920002</v>
      </c>
      <c r="G73" s="111">
        <v>6095.3259526299998</v>
      </c>
      <c r="H73" s="111">
        <v>3034.9997940699986</v>
      </c>
      <c r="I73" s="111">
        <v>2543.9181876699986</v>
      </c>
      <c r="J73" s="111">
        <v>349.80426103000002</v>
      </c>
      <c r="K73" s="111">
        <v>3793.3518800700017</v>
      </c>
      <c r="L73" s="120">
        <f>SUM(D73:K73)</f>
        <v>177328.78093665969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7655.6629767099994</v>
      </c>
      <c r="E74" s="111">
        <v>73.674637749999988</v>
      </c>
      <c r="F74" s="111">
        <v>73.524235909999987</v>
      </c>
      <c r="G74" s="111">
        <v>909.85930078000001</v>
      </c>
      <c r="H74" s="111">
        <v>2.0544206699999998</v>
      </c>
      <c r="I74" s="111">
        <v>61.725853910000005</v>
      </c>
      <c r="J74" s="111">
        <v>29.037051380000001</v>
      </c>
      <c r="K74" s="111">
        <v>29.012478569999999</v>
      </c>
      <c r="L74" s="120">
        <f>SUM(D74:K74)</f>
        <v>8834.5509556800007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153.16067153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153.16067153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March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2789.2038052200005</v>
      </c>
      <c r="E13" s="471">
        <f t="shared" ref="E13:L13" si="0">E14+E17+E20+E23</f>
        <v>8803.1246878799993</v>
      </c>
      <c r="F13" s="471">
        <f t="shared" si="0"/>
        <v>5512.5262189599998</v>
      </c>
      <c r="G13" s="471">
        <f t="shared" si="0"/>
        <v>87.155080609999985</v>
      </c>
      <c r="H13" s="471">
        <f t="shared" si="0"/>
        <v>323.64985025000004</v>
      </c>
      <c r="I13" s="471">
        <f t="shared" si="0"/>
        <v>314.91734561000004</v>
      </c>
      <c r="J13" s="471">
        <f t="shared" si="0"/>
        <v>151.56073741000003</v>
      </c>
      <c r="K13" s="471">
        <f t="shared" si="0"/>
        <v>17982.137725940003</v>
      </c>
      <c r="L13" s="471">
        <f t="shared" si="0"/>
        <v>1269.5181763949997</v>
      </c>
      <c r="M13" s="120">
        <f>L13+K13+'A2'!L13+'A1'!M13</f>
        <v>641904.88341127429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1427.2161548700001</v>
      </c>
      <c r="E14" s="396">
        <f t="shared" si="1"/>
        <v>4074.3889967699979</v>
      </c>
      <c r="F14" s="396">
        <f t="shared" si="1"/>
        <v>2779.6538783800011</v>
      </c>
      <c r="G14" s="396">
        <f t="shared" si="1"/>
        <v>65.398431519999988</v>
      </c>
      <c r="H14" s="396">
        <f t="shared" si="1"/>
        <v>305.90838083000006</v>
      </c>
      <c r="I14" s="396">
        <f t="shared" si="1"/>
        <v>132.56638036999999</v>
      </c>
      <c r="J14" s="396">
        <f t="shared" si="1"/>
        <v>23.178690269999997</v>
      </c>
      <c r="K14" s="396">
        <f t="shared" si="1"/>
        <v>8808.3109130099983</v>
      </c>
      <c r="L14" s="397">
        <f>SUM(L15:L16)</f>
        <v>276.51357497500027</v>
      </c>
      <c r="M14" s="396">
        <f>SUM(M15:M16)</f>
        <v>312011.43052751443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55.269651710000005</v>
      </c>
      <c r="E15" s="120">
        <v>82.42677875000004</v>
      </c>
      <c r="F15" s="120">
        <v>431.93077888999994</v>
      </c>
      <c r="G15" s="120">
        <v>2.9380572000000003</v>
      </c>
      <c r="H15" s="120">
        <v>0</v>
      </c>
      <c r="I15" s="120">
        <v>0.95140539999999996</v>
      </c>
      <c r="J15" s="120">
        <v>6.9479199999999998E-3</v>
      </c>
      <c r="K15" s="110">
        <f>SUM(D15:J15)</f>
        <v>573.52361986999995</v>
      </c>
      <c r="L15" s="383">
        <v>14.317856674999989</v>
      </c>
      <c r="M15" s="120">
        <f>L15+K15+'A2'!L15+'A1'!M15</f>
        <v>166905.80747940444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1371.94650316</v>
      </c>
      <c r="E16" s="110">
        <v>3991.9622180199976</v>
      </c>
      <c r="F16" s="110">
        <v>2347.723099490001</v>
      </c>
      <c r="G16" s="110">
        <v>62.460374319999993</v>
      </c>
      <c r="H16" s="110">
        <v>305.90838083000006</v>
      </c>
      <c r="I16" s="110">
        <v>131.61497496999999</v>
      </c>
      <c r="J16" s="110">
        <v>23.171742349999995</v>
      </c>
      <c r="K16" s="110">
        <f>SUM(D16:J16)</f>
        <v>8234.7872931399979</v>
      </c>
      <c r="L16" s="383">
        <v>262.19571830000029</v>
      </c>
      <c r="M16" s="120">
        <f>L16+K16+'A2'!L16+'A1'!M16</f>
        <v>145105.62304810999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1127.92402634</v>
      </c>
      <c r="E17" s="396">
        <f t="shared" si="2"/>
        <v>4062.4746985900024</v>
      </c>
      <c r="F17" s="396">
        <f t="shared" si="2"/>
        <v>2165.2733352699993</v>
      </c>
      <c r="G17" s="396">
        <f t="shared" si="2"/>
        <v>21.232692880000002</v>
      </c>
      <c r="H17" s="396">
        <f t="shared" si="2"/>
        <v>7.1925407799999999</v>
      </c>
      <c r="I17" s="396">
        <f t="shared" si="2"/>
        <v>167.63623346000003</v>
      </c>
      <c r="J17" s="396">
        <f t="shared" si="2"/>
        <v>114.13414540000004</v>
      </c>
      <c r="K17" s="396">
        <f t="shared" si="2"/>
        <v>7665.8676727200027</v>
      </c>
      <c r="L17" s="397">
        <f>SUM(L18:L19)</f>
        <v>918.52824815499957</v>
      </c>
      <c r="M17" s="396">
        <f>SUM(M18:M19)</f>
        <v>173865.99004691481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3.0288495399999995</v>
      </c>
      <c r="E18" s="120">
        <v>21.617455720000002</v>
      </c>
      <c r="F18" s="120">
        <v>0.89085822999999997</v>
      </c>
      <c r="G18" s="120">
        <v>0</v>
      </c>
      <c r="H18" s="120">
        <v>0</v>
      </c>
      <c r="I18" s="120">
        <v>4.4378399999999993E-3</v>
      </c>
      <c r="J18" s="120">
        <v>0</v>
      </c>
      <c r="K18" s="110">
        <f>SUM(D18:J18)</f>
        <v>25.541601330000002</v>
      </c>
      <c r="L18" s="383">
        <v>11.336018849999999</v>
      </c>
      <c r="M18" s="120">
        <f>L18+K18+'A2'!L18+'A1'!M18</f>
        <v>28396.487469930053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1124.8951767999999</v>
      </c>
      <c r="E19" s="110">
        <v>4040.8572428700022</v>
      </c>
      <c r="F19" s="110">
        <v>2164.3824770399992</v>
      </c>
      <c r="G19" s="110">
        <v>21.232692880000002</v>
      </c>
      <c r="H19" s="110">
        <v>7.1925407799999999</v>
      </c>
      <c r="I19" s="110">
        <v>167.63179562000002</v>
      </c>
      <c r="J19" s="110">
        <v>114.13414540000004</v>
      </c>
      <c r="K19" s="110">
        <f>SUM(D19:J19)</f>
        <v>7640.3260713900027</v>
      </c>
      <c r="L19" s="383">
        <v>907.19222930499961</v>
      </c>
      <c r="M19" s="120">
        <f>L19+K19+'A2'!L19+'A1'!M19</f>
        <v>145469.50257698476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462.83672575000003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462.83672575000003</v>
      </c>
      <c r="L20" s="397">
        <f>SUM(L21:L22)</f>
        <v>1.3913393299999999</v>
      </c>
      <c r="M20" s="396">
        <f>SUM(M21:M22)</f>
        <v>4084.4104866700004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1.024365E-3</v>
      </c>
      <c r="M21" s="120">
        <f>L21+K21+'A2'!L21+'A1'!M21</f>
        <v>791.69486008500053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462.83672575000003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462.83672575000003</v>
      </c>
      <c r="L22" s="383">
        <v>1.390314965</v>
      </c>
      <c r="M22" s="120">
        <f>L22+K22+'A2'!L22+'A1'!M22</f>
        <v>3292.7156265849999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234.06362401000001</v>
      </c>
      <c r="E23" s="110">
        <f t="shared" si="4"/>
        <v>203.42426677000003</v>
      </c>
      <c r="F23" s="110">
        <f t="shared" si="4"/>
        <v>567.59900530999994</v>
      </c>
      <c r="G23" s="110">
        <f t="shared" si="4"/>
        <v>0.52395620999999992</v>
      </c>
      <c r="H23" s="110">
        <f t="shared" si="4"/>
        <v>10.54892864</v>
      </c>
      <c r="I23" s="110">
        <f t="shared" si="4"/>
        <v>14.714731780000001</v>
      </c>
      <c r="J23" s="110">
        <f t="shared" si="4"/>
        <v>14.247901739999998</v>
      </c>
      <c r="K23" s="110">
        <f t="shared" si="4"/>
        <v>1045.1224144600001</v>
      </c>
      <c r="L23" s="397">
        <f>SUM(L24:L25)</f>
        <v>73.085013935000077</v>
      </c>
      <c r="M23" s="396">
        <f>SUM(M24:M25)</f>
        <v>151943.05235017498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162.73296628000003</v>
      </c>
      <c r="E24" s="110">
        <v>83.435602850000038</v>
      </c>
      <c r="F24" s="110">
        <v>111.3107377900001</v>
      </c>
      <c r="G24" s="110">
        <v>0.50979587999999998</v>
      </c>
      <c r="H24" s="110">
        <v>0.74791978000000003</v>
      </c>
      <c r="I24" s="110">
        <v>3.4991838200000007</v>
      </c>
      <c r="J24" s="110">
        <v>11.107377299999998</v>
      </c>
      <c r="K24" s="110">
        <f>SUM(D24:J24)</f>
        <v>373.34358370000018</v>
      </c>
      <c r="L24" s="383">
        <v>69.159201770000081</v>
      </c>
      <c r="M24" s="120">
        <f>L24+K24+'A2'!L24+'A1'!M24</f>
        <v>83293.72513231996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71.330657729999984</v>
      </c>
      <c r="E25" s="110">
        <v>119.98866391999999</v>
      </c>
      <c r="F25" s="110">
        <v>456.28826751999986</v>
      </c>
      <c r="G25" s="110">
        <v>1.4160329999999999E-2</v>
      </c>
      <c r="H25" s="110">
        <v>9.8010088599999996</v>
      </c>
      <c r="I25" s="110">
        <v>11.21554796</v>
      </c>
      <c r="J25" s="110">
        <v>3.1405244399999996</v>
      </c>
      <c r="K25" s="110">
        <f>SUM(D25:J25)</f>
        <v>671.77883075999989</v>
      </c>
      <c r="L25" s="383">
        <v>3.925812165</v>
      </c>
      <c r="M25" s="120">
        <f>L25+K25+'A2'!L25+'A1'!M25</f>
        <v>68649.327217855011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2.839768855</v>
      </c>
      <c r="M26" s="396">
        <f>SUM(M27:M28)</f>
        <v>123030.57288694497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2.839768855</v>
      </c>
      <c r="M27" s="120">
        <f>L27+K27+'A2'!L27+'A1'!M27</f>
        <v>123027.35467333496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3.2182136099999998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2789.2038052200005</v>
      </c>
      <c r="E29" s="396">
        <f t="shared" ref="E29:K29" si="6">E26+E13</f>
        <v>8803.1246878799993</v>
      </c>
      <c r="F29" s="396">
        <f t="shared" si="6"/>
        <v>5512.5262189599998</v>
      </c>
      <c r="G29" s="396">
        <f t="shared" si="6"/>
        <v>87.155080609999985</v>
      </c>
      <c r="H29" s="396">
        <f t="shared" si="6"/>
        <v>323.64985025000004</v>
      </c>
      <c r="I29" s="396">
        <f t="shared" si="6"/>
        <v>314.91734561000004</v>
      </c>
      <c r="J29" s="396">
        <f t="shared" si="6"/>
        <v>151.56073741000003</v>
      </c>
      <c r="K29" s="396">
        <f t="shared" si="6"/>
        <v>17982.137725940003</v>
      </c>
      <c r="L29" s="396">
        <f>L26+L13</f>
        <v>1272.3579452499998</v>
      </c>
      <c r="M29" s="396">
        <f>M26+M13</f>
        <v>764935.45629821927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376.73678746000002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2.7549949800000002</v>
      </c>
      <c r="K32" s="471">
        <f t="shared" si="7"/>
        <v>379.49178244000007</v>
      </c>
      <c r="L32" s="473"/>
      <c r="M32" s="120">
        <f>L32+K32+'A2'!L32+'A1'!M32</f>
        <v>16605.811675970002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181.08172846999997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181.08172846999997</v>
      </c>
      <c r="L33" s="397">
        <f t="shared" si="8"/>
        <v>38.360389564999998</v>
      </c>
      <c r="M33" s="396">
        <f t="shared" si="8"/>
        <v>6476.6232273450014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4.5463767600000002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4.5463767600000002</v>
      </c>
      <c r="L34" s="383">
        <v>6.4806100000000004E-3</v>
      </c>
      <c r="M34" s="120">
        <f>L34+K34+'A2'!L34+'A1'!M34</f>
        <v>338.56829457000003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176.53535170999999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176.53535170999999</v>
      </c>
      <c r="L35" s="383">
        <v>38.353908955000001</v>
      </c>
      <c r="M35" s="120">
        <f>L35+K35+'A2'!L35+'A1'!M35</f>
        <v>6138.0549327750014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182.35725367000003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1.75515497</v>
      </c>
      <c r="K36" s="396">
        <f t="shared" si="9"/>
        <v>184.11240864000004</v>
      </c>
      <c r="L36" s="397">
        <f>SUM(L37:L38)</f>
        <v>30.027884189999998</v>
      </c>
      <c r="M36" s="396">
        <f>SUM(M37:M38)</f>
        <v>3817.8715478499994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0.28085475999999998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0.28085475999999998</v>
      </c>
      <c r="L37" s="383">
        <v>0</v>
      </c>
      <c r="M37" s="120">
        <f>L37+K37+'A2'!L37+'A1'!M37</f>
        <v>84.828472040000008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182.07639891000002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1.75515497</v>
      </c>
      <c r="K38" s="110">
        <f>SUM(D38:J38)</f>
        <v>183.83155388000003</v>
      </c>
      <c r="L38" s="383">
        <v>30.027884189999998</v>
      </c>
      <c r="M38" s="120">
        <f>L38+K38+'A2'!L38+'A1'!M38</f>
        <v>3733.0430758099992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10.288783349999999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10.288783349999999</v>
      </c>
      <c r="L39" s="397">
        <f>SUM(L40:L41)</f>
        <v>0.52525346500000003</v>
      </c>
      <c r="M39" s="396">
        <f>SUM(M40:M41)</f>
        <v>27.068478485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10.288783349999999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10.288783349999999</v>
      </c>
      <c r="L41" s="383">
        <v>0.52525346500000003</v>
      </c>
      <c r="M41" s="120">
        <f>L41+K41+'A2'!L41+'A1'!M41</f>
        <v>27.068478485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3.00902197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0.99984001</v>
      </c>
      <c r="K42" s="110">
        <f t="shared" si="11"/>
        <v>4.0088619800000007</v>
      </c>
      <c r="L42" s="397">
        <f>SUM(L43:L44)</f>
        <v>5.6084864400000001</v>
      </c>
      <c r="M42" s="396">
        <f>SUM(M43:M44)</f>
        <v>6358.7704359500012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2.5813993000000002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2.5813993000000002</v>
      </c>
      <c r="L43" s="383">
        <v>5.0768246550000002</v>
      </c>
      <c r="M43" s="120">
        <f>L43+K43+'A2'!L43+'A1'!M43</f>
        <v>4484.5999786250013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0.42762266999999998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0.99984001</v>
      </c>
      <c r="K44" s="110">
        <f>SUM(D44:J44)</f>
        <v>1.4274626800000001</v>
      </c>
      <c r="L44" s="383">
        <v>0.53166178500000005</v>
      </c>
      <c r="M44" s="120">
        <f>L44+K44+'A2'!L44+'A1'!M44</f>
        <v>1874.1704573249999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9.8079999999999998</v>
      </c>
      <c r="M45" s="396">
        <f>SUM(M46:M47)</f>
        <v>6458.2816816199993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4027.1721888200004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9.8079999999999998</v>
      </c>
      <c r="M47" s="120">
        <f>L47+K47+'A2'!L47+'A1'!M47</f>
        <v>2431.1094927999993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376.73678746000002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2.7549949800000002</v>
      </c>
      <c r="K48" s="396">
        <f t="shared" si="13"/>
        <v>379.49178244000007</v>
      </c>
      <c r="L48" s="396">
        <f>L45+L32</f>
        <v>9.8079999999999998</v>
      </c>
      <c r="M48" s="396">
        <f>M45+M32</f>
        <v>23064.093357590002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366.44800410999989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0.34391086999999998</v>
      </c>
      <c r="K50" s="110">
        <f>SUM(D50:J50)</f>
        <v>366.79191497999989</v>
      </c>
      <c r="L50" s="387">
        <v>5.5992707250000002</v>
      </c>
      <c r="M50" s="120">
        <f>L50+K50+'A2'!L50+'A1'!M50</f>
        <v>4256.0308841549995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10.288783349999999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2.41108411</v>
      </c>
      <c r="K51" s="110">
        <f>SUM(D51:J51)</f>
        <v>12.69986746</v>
      </c>
      <c r="L51" s="387">
        <v>68.317472444999993</v>
      </c>
      <c r="M51" s="120">
        <f>L51+K51+'A2'!L51+'A1'!M51</f>
        <v>16412.733378025005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10.413270489999999</v>
      </c>
      <c r="M52" s="120">
        <f>L52+K52+'A2'!L52+'A1'!M52</f>
        <v>2469.8511089999993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K55" si="14">D56+D59+D62+D65</f>
        <v>588.91723424000008</v>
      </c>
      <c r="E55" s="471">
        <f t="shared" si="14"/>
        <v>556.37860125999987</v>
      </c>
      <c r="F55" s="471">
        <f t="shared" si="14"/>
        <v>996.28732879999984</v>
      </c>
      <c r="G55" s="471">
        <f t="shared" si="14"/>
        <v>13.534898760000001</v>
      </c>
      <c r="H55" s="471">
        <f t="shared" si="14"/>
        <v>54.370545049999997</v>
      </c>
      <c r="I55" s="471">
        <f t="shared" si="14"/>
        <v>31.712895529999997</v>
      </c>
      <c r="J55" s="471">
        <f t="shared" si="14"/>
        <v>289.85453159000008</v>
      </c>
      <c r="K55" s="471">
        <f t="shared" si="14"/>
        <v>2531.0560352300004</v>
      </c>
      <c r="L55" s="473"/>
      <c r="M55" s="120">
        <f>L55+K55+'A2'!L55+'A1'!M55</f>
        <v>470899.46860396012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253.50980977000006</v>
      </c>
      <c r="E56" s="396">
        <f t="shared" si="15"/>
        <v>142.63365952999999</v>
      </c>
      <c r="F56" s="396">
        <f t="shared" si="15"/>
        <v>455.10738460999994</v>
      </c>
      <c r="G56" s="396">
        <f t="shared" si="15"/>
        <v>4.8249003999999998</v>
      </c>
      <c r="H56" s="396">
        <f t="shared" si="15"/>
        <v>54.370545049999997</v>
      </c>
      <c r="I56" s="396">
        <f t="shared" si="15"/>
        <v>30.187005409999998</v>
      </c>
      <c r="J56" s="396">
        <f t="shared" si="15"/>
        <v>119.63945021000001</v>
      </c>
      <c r="K56" s="396">
        <f t="shared" si="15"/>
        <v>1060.2727549800002</v>
      </c>
      <c r="L56" s="397">
        <f t="shared" si="15"/>
        <v>766.78712873999973</v>
      </c>
      <c r="M56" s="396">
        <f t="shared" si="15"/>
        <v>288544.45157303015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1.7237889900000005</v>
      </c>
      <c r="E57" s="120">
        <v>0.62994331999999997</v>
      </c>
      <c r="F57" s="120">
        <v>190.63353493999995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192.98726724999995</v>
      </c>
      <c r="L57" s="383">
        <v>16.417183719999997</v>
      </c>
      <c r="M57" s="120">
        <f>L57+K57+'A2'!L57+'A1'!M57</f>
        <v>139401.25388326007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251.78602078000006</v>
      </c>
      <c r="E58" s="110">
        <v>142.00371620999999</v>
      </c>
      <c r="F58" s="110">
        <v>264.47384966999999</v>
      </c>
      <c r="G58" s="110">
        <v>4.8249003999999998</v>
      </c>
      <c r="H58" s="110">
        <v>54.370545049999997</v>
      </c>
      <c r="I58" s="110">
        <v>30.187005409999998</v>
      </c>
      <c r="J58" s="110">
        <v>119.63945021000001</v>
      </c>
      <c r="K58" s="110">
        <f>SUM(D58:J58)</f>
        <v>867.28548773000011</v>
      </c>
      <c r="L58" s="383">
        <v>750.3699450199997</v>
      </c>
      <c r="M58" s="120">
        <f>L58+K58+'A2'!L58+'A1'!M58</f>
        <v>149143.19768977008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276.31466331000001</v>
      </c>
      <c r="E59" s="396">
        <f t="shared" si="16"/>
        <v>318.99556141999994</v>
      </c>
      <c r="F59" s="396">
        <f t="shared" si="16"/>
        <v>488.87681587999998</v>
      </c>
      <c r="G59" s="396">
        <f t="shared" si="16"/>
        <v>8.7099983600000002</v>
      </c>
      <c r="H59" s="396">
        <f t="shared" si="16"/>
        <v>0</v>
      </c>
      <c r="I59" s="396">
        <f t="shared" si="16"/>
        <v>0</v>
      </c>
      <c r="J59" s="396">
        <f t="shared" si="16"/>
        <v>4.836950110000001</v>
      </c>
      <c r="K59" s="396">
        <f t="shared" si="16"/>
        <v>1097.7339890800001</v>
      </c>
      <c r="L59" s="397">
        <f>SUM(L60:L61)</f>
        <v>762.3068976000003</v>
      </c>
      <c r="M59" s="396">
        <f>SUM(M60:M61)</f>
        <v>121839.77521756993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0.84504992000000001</v>
      </c>
      <c r="E60" s="120">
        <v>1.3982903800000002</v>
      </c>
      <c r="F60" s="120">
        <v>0.46729638000000007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2.7106366800000004</v>
      </c>
      <c r="L60" s="383">
        <v>7.4827596150000009</v>
      </c>
      <c r="M60" s="120">
        <f>L60+K60+'A2'!L60+'A1'!M60</f>
        <v>42252.810107354984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275.46961339000001</v>
      </c>
      <c r="E61" s="110">
        <v>317.59727103999995</v>
      </c>
      <c r="F61" s="110">
        <v>488.40951949999999</v>
      </c>
      <c r="G61" s="110">
        <v>8.7099983600000002</v>
      </c>
      <c r="H61" s="110">
        <v>0</v>
      </c>
      <c r="I61" s="110">
        <v>0</v>
      </c>
      <c r="J61" s="110">
        <v>4.836950110000001</v>
      </c>
      <c r="K61" s="110">
        <f>SUM(D61:J61)</f>
        <v>1095.0233524</v>
      </c>
      <c r="L61" s="383">
        <v>754.82413798500033</v>
      </c>
      <c r="M61" s="120">
        <f>L61+K61+'A2'!L61+'A1'!M61</f>
        <v>79586.965110214951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1.4673255499999998</v>
      </c>
      <c r="M62" s="396">
        <f>SUM(M63:M64)</f>
        <v>29566.037862019995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1.4673255499999998</v>
      </c>
      <c r="M64" s="120">
        <f>L64+K64+'A2'!L64+'A1'!M64</f>
        <v>29566.037862019995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59.092761159999988</v>
      </c>
      <c r="E65" s="110">
        <f t="shared" si="18"/>
        <v>94.749380309999992</v>
      </c>
      <c r="F65" s="110">
        <f t="shared" si="18"/>
        <v>52.303128309999977</v>
      </c>
      <c r="G65" s="110">
        <f t="shared" si="18"/>
        <v>0</v>
      </c>
      <c r="H65" s="110">
        <f t="shared" si="18"/>
        <v>0</v>
      </c>
      <c r="I65" s="110">
        <f t="shared" si="18"/>
        <v>1.5258901199999997</v>
      </c>
      <c r="J65" s="110">
        <f t="shared" si="18"/>
        <v>165.37813127000004</v>
      </c>
      <c r="K65" s="110">
        <f t="shared" si="18"/>
        <v>373.04929117</v>
      </c>
      <c r="L65" s="397">
        <f>SUM(L66:L67)</f>
        <v>526.58174168000005</v>
      </c>
      <c r="M65" s="396">
        <f>SUM(M66:M67)</f>
        <v>47321.192195109994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59.092761159999988</v>
      </c>
      <c r="E66" s="110">
        <v>65.356825069999999</v>
      </c>
      <c r="F66" s="110">
        <v>52.303128309999977</v>
      </c>
      <c r="G66" s="110">
        <v>0</v>
      </c>
      <c r="H66" s="110">
        <v>0</v>
      </c>
      <c r="I66" s="110">
        <v>1.5258901199999997</v>
      </c>
      <c r="J66" s="110">
        <v>20.643439060000006</v>
      </c>
      <c r="K66" s="110">
        <f>SUM(D66:J66)</f>
        <v>198.92204371999998</v>
      </c>
      <c r="L66" s="383">
        <v>99.078599444999995</v>
      </c>
      <c r="M66" s="120">
        <f>L66+K66+'A2'!L66+'A1'!M66</f>
        <v>12831.919323284998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29.39255524</v>
      </c>
      <c r="F67" s="110">
        <v>0</v>
      </c>
      <c r="G67" s="110">
        <v>0</v>
      </c>
      <c r="H67" s="110">
        <v>0</v>
      </c>
      <c r="I67" s="110">
        <v>0</v>
      </c>
      <c r="J67" s="110">
        <v>144.73469221000002</v>
      </c>
      <c r="K67" s="110">
        <f>SUM(D67:J67)</f>
        <v>174.12724745000003</v>
      </c>
      <c r="L67" s="383">
        <v>427.5031422350001</v>
      </c>
      <c r="M67" s="120">
        <f>L67+K67+'A2'!L67+'A1'!M67</f>
        <v>34489.272871824993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102999.23463756002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102999.23463756002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588.91723424000008</v>
      </c>
      <c r="E71" s="396">
        <f t="shared" ref="E71:K71" si="20">E68+E55</f>
        <v>556.37860125999987</v>
      </c>
      <c r="F71" s="396">
        <f t="shared" si="20"/>
        <v>996.28732879999984</v>
      </c>
      <c r="G71" s="396">
        <f t="shared" si="20"/>
        <v>13.534898760000001</v>
      </c>
      <c r="H71" s="396">
        <f t="shared" si="20"/>
        <v>54.370545049999997</v>
      </c>
      <c r="I71" s="396">
        <f t="shared" si="20"/>
        <v>31.712895529999997</v>
      </c>
      <c r="J71" s="396">
        <f t="shared" si="20"/>
        <v>289.85453159000008</v>
      </c>
      <c r="K71" s="396">
        <f t="shared" si="20"/>
        <v>2531.0560352300004</v>
      </c>
      <c r="L71" s="396">
        <f>L69+L55</f>
        <v>0</v>
      </c>
      <c r="M71" s="396">
        <f>M68+M55</f>
        <v>573898.7032415201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588.30179540999984</v>
      </c>
      <c r="E73" s="111">
        <v>552.72868430000005</v>
      </c>
      <c r="F73" s="111">
        <v>875.77111838999997</v>
      </c>
      <c r="G73" s="111">
        <v>13.534898760000001</v>
      </c>
      <c r="H73" s="111">
        <v>54.370545049999997</v>
      </c>
      <c r="I73" s="111">
        <v>31.712895529999997</v>
      </c>
      <c r="J73" s="120">
        <v>288.61680432999992</v>
      </c>
      <c r="K73" s="120">
        <f>SUM(D73:J73)</f>
        <v>2405.0367417699999</v>
      </c>
      <c r="L73" s="387">
        <v>2041.7556857199984</v>
      </c>
      <c r="M73" s="120">
        <f>L73+K73+'A2'!L73+'A1'!M73</f>
        <v>575825.41908485943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0.61543882999999999</v>
      </c>
      <c r="E74" s="111">
        <v>3.6499169600000001</v>
      </c>
      <c r="F74" s="111">
        <v>120.51621040999999</v>
      </c>
      <c r="G74" s="111">
        <v>0</v>
      </c>
      <c r="H74" s="111">
        <v>0</v>
      </c>
      <c r="I74" s="111">
        <v>0</v>
      </c>
      <c r="J74" s="120">
        <v>1.23772726</v>
      </c>
      <c r="K74" s="120">
        <f>SUM(D74:J74)</f>
        <v>126.01929345999999</v>
      </c>
      <c r="L74" s="387">
        <v>15.387407850000002</v>
      </c>
      <c r="M74" s="120">
        <f>L74+K74+'A2'!L74+'A1'!M74</f>
        <v>13705.222701759998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740.04969872999982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March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25.456333100000002</v>
      </c>
      <c r="M13" s="471">
        <f t="shared" si="0"/>
        <v>0</v>
      </c>
      <c r="N13" s="471">
        <f t="shared" si="0"/>
        <v>10.04020264</v>
      </c>
      <c r="O13" s="471">
        <f t="shared" si="0"/>
        <v>25.889437940000001</v>
      </c>
      <c r="P13" s="471">
        <f t="shared" si="0"/>
        <v>0</v>
      </c>
      <c r="Q13" s="471">
        <f t="shared" si="0"/>
        <v>0</v>
      </c>
      <c r="R13" s="471">
        <f t="shared" si="0"/>
        <v>45.658000000000001</v>
      </c>
      <c r="S13" s="471">
        <f t="shared" si="0"/>
        <v>3.2088956</v>
      </c>
      <c r="T13" s="471">
        <f t="shared" si="0"/>
        <v>0</v>
      </c>
      <c r="U13" s="471">
        <f t="shared" si="0"/>
        <v>0</v>
      </c>
      <c r="V13" s="471">
        <f t="shared" si="0"/>
        <v>0.79162887999999998</v>
      </c>
      <c r="W13" s="471">
        <f t="shared" si="0"/>
        <v>0</v>
      </c>
      <c r="X13" s="471">
        <f t="shared" si="0"/>
        <v>0</v>
      </c>
      <c r="Y13" s="471">
        <f t="shared" si="0"/>
        <v>7.20318E-3</v>
      </c>
      <c r="Z13" s="471">
        <f t="shared" si="0"/>
        <v>1.9894715400000003</v>
      </c>
      <c r="AA13" s="471">
        <f t="shared" si="0"/>
        <v>0</v>
      </c>
      <c r="AB13" s="471">
        <f t="shared" si="0"/>
        <v>0</v>
      </c>
      <c r="AC13" s="471">
        <f t="shared" si="0"/>
        <v>305.03992870999997</v>
      </c>
      <c r="AD13" s="471">
        <f t="shared" si="0"/>
        <v>1001.0977019999998</v>
      </c>
      <c r="AE13" s="471">
        <f t="shared" si="0"/>
        <v>0</v>
      </c>
      <c r="AF13" s="471">
        <f t="shared" si="0"/>
        <v>0</v>
      </c>
      <c r="AG13" s="471">
        <f t="shared" si="0"/>
        <v>22.593705270000005</v>
      </c>
      <c r="AH13" s="471">
        <f t="shared" si="0"/>
        <v>0</v>
      </c>
      <c r="AI13" s="471">
        <f t="shared" si="0"/>
        <v>0</v>
      </c>
      <c r="AJ13" s="471">
        <f t="shared" si="0"/>
        <v>6.7917999999999997E-3</v>
      </c>
      <c r="AK13" s="471">
        <f t="shared" si="0"/>
        <v>0</v>
      </c>
      <c r="AL13" s="471">
        <f t="shared" si="0"/>
        <v>5.9285808000000007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7.1544019199999989</v>
      </c>
      <c r="AR13" s="471">
        <f t="shared" si="0"/>
        <v>3519.3342438899995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4.8288620199999999</v>
      </c>
      <c r="M14" s="396">
        <f t="shared" si="1"/>
        <v>0</v>
      </c>
      <c r="N14" s="396">
        <f t="shared" si="1"/>
        <v>2.81507752</v>
      </c>
      <c r="O14" s="396">
        <f t="shared" si="1"/>
        <v>11.436113059999998</v>
      </c>
      <c r="P14" s="396">
        <f t="shared" si="1"/>
        <v>0</v>
      </c>
      <c r="Q14" s="396">
        <f t="shared" si="1"/>
        <v>0</v>
      </c>
      <c r="R14" s="396">
        <f t="shared" si="1"/>
        <v>22.834</v>
      </c>
      <c r="S14" s="396">
        <f t="shared" si="1"/>
        <v>1.19942244</v>
      </c>
      <c r="T14" s="396">
        <f t="shared" si="1"/>
        <v>0</v>
      </c>
      <c r="U14" s="396">
        <f t="shared" si="1"/>
        <v>0</v>
      </c>
      <c r="V14" s="396">
        <f t="shared" si="1"/>
        <v>0.31004739999999997</v>
      </c>
      <c r="W14" s="396">
        <f t="shared" si="1"/>
        <v>0</v>
      </c>
      <c r="X14" s="396">
        <f t="shared" si="1"/>
        <v>0</v>
      </c>
      <c r="Y14" s="396">
        <f t="shared" si="1"/>
        <v>3.2285599999999997E-3</v>
      </c>
      <c r="Z14" s="396">
        <f t="shared" si="1"/>
        <v>1.8599999000000003</v>
      </c>
      <c r="AA14" s="396">
        <f t="shared" si="1"/>
        <v>0</v>
      </c>
      <c r="AB14" s="396">
        <f t="shared" si="1"/>
        <v>0</v>
      </c>
      <c r="AC14" s="396">
        <f t="shared" si="1"/>
        <v>98.025064649999976</v>
      </c>
      <c r="AD14" s="396">
        <f t="shared" si="1"/>
        <v>271.62405011999994</v>
      </c>
      <c r="AE14" s="396">
        <f t="shared" si="1"/>
        <v>0</v>
      </c>
      <c r="AF14" s="396">
        <f t="shared" si="1"/>
        <v>0</v>
      </c>
      <c r="AG14" s="396">
        <f t="shared" si="1"/>
        <v>12.939271840000004</v>
      </c>
      <c r="AH14" s="396">
        <f t="shared" si="1"/>
        <v>0</v>
      </c>
      <c r="AI14" s="396">
        <f t="shared" si="1"/>
        <v>0</v>
      </c>
      <c r="AJ14" s="396">
        <f t="shared" si="1"/>
        <v>2.7917999999999997E-3</v>
      </c>
      <c r="AK14" s="396">
        <f t="shared" si="1"/>
        <v>0</v>
      </c>
      <c r="AL14" s="396">
        <f t="shared" si="1"/>
        <v>0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2.4010719999999999E-2</v>
      </c>
      <c r="AR14" s="396">
        <f t="shared" si="1"/>
        <v>643.9963097399999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9.2962054199999962</v>
      </c>
      <c r="AD15" s="120">
        <v>0.22</v>
      </c>
      <c r="AE15" s="120">
        <v>0</v>
      </c>
      <c r="AF15" s="120">
        <v>0</v>
      </c>
      <c r="AG15" s="120">
        <v>0.72692183999999982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47.028299439999977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4.8288620199999999</v>
      </c>
      <c r="M16" s="110">
        <v>0</v>
      </c>
      <c r="N16" s="110">
        <v>2.81507752</v>
      </c>
      <c r="O16" s="110">
        <v>11.436113059999998</v>
      </c>
      <c r="P16" s="110">
        <v>0</v>
      </c>
      <c r="Q16" s="110">
        <v>0</v>
      </c>
      <c r="R16" s="110">
        <v>22.834</v>
      </c>
      <c r="S16" s="110">
        <v>1.19942244</v>
      </c>
      <c r="T16" s="110">
        <v>0</v>
      </c>
      <c r="U16" s="110">
        <v>0</v>
      </c>
      <c r="V16" s="110">
        <v>0.31004739999999997</v>
      </c>
      <c r="W16" s="110">
        <v>0</v>
      </c>
      <c r="X16" s="110">
        <v>0</v>
      </c>
      <c r="Y16" s="110">
        <v>3.2285599999999997E-3</v>
      </c>
      <c r="Z16" s="110">
        <v>1.8599999000000003</v>
      </c>
      <c r="AA16" s="110">
        <v>0</v>
      </c>
      <c r="AB16" s="110">
        <v>0</v>
      </c>
      <c r="AC16" s="110">
        <v>88.728859229999983</v>
      </c>
      <c r="AD16" s="110">
        <v>271.40405011999991</v>
      </c>
      <c r="AE16" s="110">
        <v>0</v>
      </c>
      <c r="AF16" s="110">
        <v>0</v>
      </c>
      <c r="AG16" s="110">
        <v>12.212350000000004</v>
      </c>
      <c r="AH16" s="110">
        <v>0</v>
      </c>
      <c r="AI16" s="110">
        <v>0</v>
      </c>
      <c r="AJ16" s="110">
        <v>2.7917999999999997E-3</v>
      </c>
      <c r="AK16" s="110">
        <v>0</v>
      </c>
      <c r="AL16" s="110">
        <v>0</v>
      </c>
      <c r="AM16" s="110">
        <v>0</v>
      </c>
      <c r="AN16" s="110">
        <v>0</v>
      </c>
      <c r="AO16" s="110">
        <v>0</v>
      </c>
      <c r="AP16" s="110">
        <v>0</v>
      </c>
      <c r="AQ16" s="110">
        <v>2.4010719999999999E-2</v>
      </c>
      <c r="AR16" s="110">
        <v>596.96801029999995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12.192755060000001</v>
      </c>
      <c r="M17" s="396">
        <f t="shared" si="2"/>
        <v>0</v>
      </c>
      <c r="N17" s="396">
        <f t="shared" si="2"/>
        <v>1.7122048000000001</v>
      </c>
      <c r="O17" s="396">
        <f t="shared" si="2"/>
        <v>0.45120540000000003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0.36572640000000001</v>
      </c>
      <c r="T17" s="396">
        <f t="shared" si="2"/>
        <v>0</v>
      </c>
      <c r="U17" s="396">
        <f t="shared" si="2"/>
        <v>0</v>
      </c>
      <c r="V17" s="396">
        <f t="shared" si="2"/>
        <v>0.23983508000000001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187.20568491999995</v>
      </c>
      <c r="AD17" s="396">
        <f t="shared" si="2"/>
        <v>668.76567175999992</v>
      </c>
      <c r="AE17" s="396">
        <f t="shared" si="2"/>
        <v>0</v>
      </c>
      <c r="AF17" s="396">
        <f t="shared" si="2"/>
        <v>0</v>
      </c>
      <c r="AG17" s="396">
        <f t="shared" si="2"/>
        <v>6.5348700700000002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3.8473341400000001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2723.9063930599996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11.422209220000001</v>
      </c>
      <c r="M18" s="120">
        <v>0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0.23983508000000001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22.175423820000002</v>
      </c>
      <c r="AD18" s="120">
        <v>0</v>
      </c>
      <c r="AE18" s="120">
        <v>0</v>
      </c>
      <c r="AF18" s="120">
        <v>0</v>
      </c>
      <c r="AG18" s="120">
        <v>0.34313472</v>
      </c>
      <c r="AH18" s="120">
        <v>0</v>
      </c>
      <c r="AI18" s="120">
        <v>0</v>
      </c>
      <c r="AJ18" s="120">
        <v>0</v>
      </c>
      <c r="AK18" s="120">
        <v>0</v>
      </c>
      <c r="AL18" s="120">
        <v>2.8168759999999998E-2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11.135303799999996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0.77054583999999993</v>
      </c>
      <c r="M19" s="110">
        <v>0</v>
      </c>
      <c r="N19" s="110">
        <v>1.7122048000000001</v>
      </c>
      <c r="O19" s="110">
        <v>0.45120540000000003</v>
      </c>
      <c r="P19" s="110">
        <v>0</v>
      </c>
      <c r="Q19" s="110">
        <v>0</v>
      </c>
      <c r="R19" s="110">
        <v>0</v>
      </c>
      <c r="S19" s="110">
        <v>0.36572640000000001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165.03026109999996</v>
      </c>
      <c r="AD19" s="110">
        <v>668.76567175999992</v>
      </c>
      <c r="AE19" s="110">
        <v>0</v>
      </c>
      <c r="AF19" s="110">
        <v>0</v>
      </c>
      <c r="AG19" s="110">
        <v>6.1917353500000001</v>
      </c>
      <c r="AH19" s="110">
        <v>0</v>
      </c>
      <c r="AI19" s="110">
        <v>0</v>
      </c>
      <c r="AJ19" s="110">
        <v>0</v>
      </c>
      <c r="AK19" s="110">
        <v>0</v>
      </c>
      <c r="AL19" s="110">
        <v>3.8191653800000003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2712.7710892599994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5.5612598600000007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4.0974599999999998E-3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4.0974599999999998E-3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5.5612598600000007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8.434716019999998</v>
      </c>
      <c r="M23" s="110">
        <f t="shared" si="4"/>
        <v>0</v>
      </c>
      <c r="N23" s="110">
        <f t="shared" si="4"/>
        <v>5.5129203200000001</v>
      </c>
      <c r="O23" s="110">
        <f t="shared" si="4"/>
        <v>14.002119480000001</v>
      </c>
      <c r="P23" s="110">
        <f t="shared" si="4"/>
        <v>0</v>
      </c>
      <c r="Q23" s="110">
        <f t="shared" si="4"/>
        <v>0</v>
      </c>
      <c r="R23" s="110">
        <f t="shared" si="4"/>
        <v>22.823999999999998</v>
      </c>
      <c r="S23" s="110">
        <f t="shared" si="4"/>
        <v>1.6437467599999998</v>
      </c>
      <c r="T23" s="110">
        <f t="shared" si="4"/>
        <v>0</v>
      </c>
      <c r="U23" s="110">
        <f t="shared" si="4"/>
        <v>0</v>
      </c>
      <c r="V23" s="110">
        <f t="shared" si="4"/>
        <v>0.2417464</v>
      </c>
      <c r="W23" s="110">
        <f t="shared" si="4"/>
        <v>0</v>
      </c>
      <c r="X23" s="110">
        <f t="shared" si="4"/>
        <v>0</v>
      </c>
      <c r="Y23" s="110">
        <f t="shared" si="4"/>
        <v>3.9746199999999999E-3</v>
      </c>
      <c r="Z23" s="110">
        <f t="shared" si="4"/>
        <v>0.12947164</v>
      </c>
      <c r="AA23" s="110">
        <f t="shared" si="4"/>
        <v>0</v>
      </c>
      <c r="AB23" s="110">
        <f t="shared" si="4"/>
        <v>0</v>
      </c>
      <c r="AC23" s="110">
        <f t="shared" si="4"/>
        <v>14.247919280000005</v>
      </c>
      <c r="AD23" s="110">
        <f t="shared" si="4"/>
        <v>60.707980120000009</v>
      </c>
      <c r="AE23" s="110">
        <f t="shared" si="4"/>
        <v>0</v>
      </c>
      <c r="AF23" s="110">
        <f t="shared" si="4"/>
        <v>0</v>
      </c>
      <c r="AG23" s="110">
        <f t="shared" si="4"/>
        <v>3.1154658999999998</v>
      </c>
      <c r="AH23" s="110">
        <f t="shared" si="4"/>
        <v>0</v>
      </c>
      <c r="AI23" s="110">
        <f t="shared" si="4"/>
        <v>0</v>
      </c>
      <c r="AJ23" s="110">
        <f t="shared" si="4"/>
        <v>4.0000000000000001E-3</v>
      </c>
      <c r="AK23" s="110">
        <f t="shared" si="4"/>
        <v>0</v>
      </c>
      <c r="AL23" s="110">
        <f t="shared" si="4"/>
        <v>2.0812466600000001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7.1303911999999992</v>
      </c>
      <c r="AR23" s="110">
        <f t="shared" si="4"/>
        <v>151.43154109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8.434716019999998</v>
      </c>
      <c r="M24" s="110">
        <v>0</v>
      </c>
      <c r="N24" s="110">
        <v>5.0979554</v>
      </c>
      <c r="O24" s="110">
        <v>13.907032060000001</v>
      </c>
      <c r="P24" s="110">
        <v>0</v>
      </c>
      <c r="Q24" s="110">
        <v>0</v>
      </c>
      <c r="R24" s="110">
        <v>22.821999999999999</v>
      </c>
      <c r="S24" s="110">
        <v>1.6346097199999998</v>
      </c>
      <c r="T24" s="110">
        <v>0</v>
      </c>
      <c r="U24" s="110">
        <v>0</v>
      </c>
      <c r="V24" s="110">
        <v>0.2417464</v>
      </c>
      <c r="W24" s="110">
        <v>0</v>
      </c>
      <c r="X24" s="110">
        <v>0</v>
      </c>
      <c r="Y24" s="110">
        <v>3.9746199999999999E-3</v>
      </c>
      <c r="Z24" s="110">
        <v>0.12947164</v>
      </c>
      <c r="AA24" s="110">
        <v>0</v>
      </c>
      <c r="AB24" s="110">
        <v>0</v>
      </c>
      <c r="AC24" s="110">
        <v>14.077103500000005</v>
      </c>
      <c r="AD24" s="110">
        <v>60.47598012000001</v>
      </c>
      <c r="AE24" s="110">
        <v>0</v>
      </c>
      <c r="AF24" s="110">
        <v>0</v>
      </c>
      <c r="AG24" s="110">
        <v>2.6392956999999999</v>
      </c>
      <c r="AH24" s="110">
        <v>0</v>
      </c>
      <c r="AI24" s="110">
        <v>0</v>
      </c>
      <c r="AJ24" s="110">
        <v>4.0000000000000001E-3</v>
      </c>
      <c r="AK24" s="110">
        <v>0</v>
      </c>
      <c r="AL24" s="110">
        <v>1.8684023400000003</v>
      </c>
      <c r="AM24" s="110">
        <v>0</v>
      </c>
      <c r="AN24" s="110">
        <v>0</v>
      </c>
      <c r="AO24" s="110">
        <v>0</v>
      </c>
      <c r="AP24" s="110">
        <v>0</v>
      </c>
      <c r="AQ24" s="110">
        <v>1.13639888</v>
      </c>
      <c r="AR24" s="110">
        <v>143.33530443000001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0.41496492000000001</v>
      </c>
      <c r="O25" s="110">
        <v>9.5087420000000006E-2</v>
      </c>
      <c r="P25" s="110">
        <v>0</v>
      </c>
      <c r="Q25" s="110">
        <v>0</v>
      </c>
      <c r="R25" s="110">
        <v>2E-3</v>
      </c>
      <c r="S25" s="110">
        <v>9.1370400000000008E-3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0.17081578</v>
      </c>
      <c r="AD25" s="110">
        <v>0.23200000000000001</v>
      </c>
      <c r="AE25" s="110">
        <v>0</v>
      </c>
      <c r="AF25" s="110">
        <v>0</v>
      </c>
      <c r="AG25" s="110">
        <v>0.47617019999999999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0.21284431999999998</v>
      </c>
      <c r="AM25" s="110">
        <v>0</v>
      </c>
      <c r="AN25" s="110">
        <v>0</v>
      </c>
      <c r="AO25" s="110">
        <v>0</v>
      </c>
      <c r="AP25" s="110">
        <v>0</v>
      </c>
      <c r="AQ25" s="110">
        <v>5.9939923199999994</v>
      </c>
      <c r="AR25" s="110">
        <v>8.0962366600000006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11.35907542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11.35907542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36.815408520000005</v>
      </c>
      <c r="M29" s="396">
        <f t="shared" si="6"/>
        <v>0</v>
      </c>
      <c r="N29" s="396">
        <f t="shared" si="6"/>
        <v>10.04020264</v>
      </c>
      <c r="O29" s="396">
        <f t="shared" si="6"/>
        <v>25.889437940000001</v>
      </c>
      <c r="P29" s="396">
        <f t="shared" si="6"/>
        <v>0</v>
      </c>
      <c r="Q29" s="396">
        <f t="shared" si="6"/>
        <v>0</v>
      </c>
      <c r="R29" s="396">
        <f t="shared" si="6"/>
        <v>45.658000000000001</v>
      </c>
      <c r="S29" s="396">
        <f t="shared" si="6"/>
        <v>3.2088956</v>
      </c>
      <c r="T29" s="396">
        <f t="shared" si="6"/>
        <v>0</v>
      </c>
      <c r="U29" s="396">
        <f t="shared" si="6"/>
        <v>0</v>
      </c>
      <c r="V29" s="396">
        <f t="shared" si="6"/>
        <v>0.79162887999999998</v>
      </c>
      <c r="W29" s="396">
        <f t="shared" si="6"/>
        <v>0</v>
      </c>
      <c r="X29" s="396">
        <f t="shared" si="6"/>
        <v>0</v>
      </c>
      <c r="Y29" s="396">
        <f t="shared" si="6"/>
        <v>7.20318E-3</v>
      </c>
      <c r="Z29" s="396">
        <f t="shared" si="6"/>
        <v>1.9894715400000003</v>
      </c>
      <c r="AA29" s="396">
        <f t="shared" si="6"/>
        <v>0</v>
      </c>
      <c r="AB29" s="396">
        <f t="shared" si="6"/>
        <v>0</v>
      </c>
      <c r="AC29" s="396">
        <f t="shared" si="6"/>
        <v>305.03992870999997</v>
      </c>
      <c r="AD29" s="396">
        <f t="shared" si="6"/>
        <v>1001.0977019999998</v>
      </c>
      <c r="AE29" s="396">
        <f t="shared" si="6"/>
        <v>0</v>
      </c>
      <c r="AF29" s="396">
        <f t="shared" si="6"/>
        <v>0</v>
      </c>
      <c r="AG29" s="396">
        <f t="shared" si="6"/>
        <v>22.593705270000005</v>
      </c>
      <c r="AH29" s="396">
        <f t="shared" si="6"/>
        <v>0</v>
      </c>
      <c r="AI29" s="396">
        <f t="shared" si="6"/>
        <v>0</v>
      </c>
      <c r="AJ29" s="396">
        <f t="shared" si="6"/>
        <v>6.7917999999999997E-3</v>
      </c>
      <c r="AK29" s="396">
        <f t="shared" si="6"/>
        <v>0</v>
      </c>
      <c r="AL29" s="396">
        <f t="shared" si="6"/>
        <v>5.9285808000000007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7.1544019199999989</v>
      </c>
      <c r="AR29" s="396">
        <f t="shared" si="6"/>
        <v>3519.3342438899995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0</v>
      </c>
      <c r="M32" s="471">
        <f t="shared" si="7"/>
        <v>0</v>
      </c>
      <c r="N32" s="471">
        <f t="shared" si="7"/>
        <v>1.33728694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0.19944157999999998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8.9260000000000002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4.1727030200000002</v>
      </c>
      <c r="AR32" s="471">
        <f t="shared" si="7"/>
        <v>283.45262310000004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0.19944157999999998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3.7320000000000002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149.51011668000001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2.5922439999999998E-2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0.19944157999999998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3.7320000000000002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149.48419424000002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1.33728694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5.194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2.1730230000000001</v>
      </c>
      <c r="AR36" s="396">
        <f t="shared" si="9"/>
        <v>111.40722682000001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1.33728694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5.194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2.1730230000000001</v>
      </c>
      <c r="AR38" s="110">
        <v>111.40722682000001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2.1010138600000001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2.1010138600000001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1.99968002</v>
      </c>
      <c r="AR42" s="110">
        <f t="shared" si="11"/>
        <v>20.434265740000001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20.307298620000001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1.99968002</v>
      </c>
      <c r="AR44" s="110">
        <v>0.12696711999999999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39.231999999999999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39.231999999999999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0</v>
      </c>
      <c r="M48" s="396">
        <f t="shared" si="13"/>
        <v>0</v>
      </c>
      <c r="N48" s="396">
        <f t="shared" si="13"/>
        <v>1.33728694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0.19944157999999998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48.158000000000001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4.1727030200000002</v>
      </c>
      <c r="AR48" s="396">
        <f t="shared" si="13"/>
        <v>283.45262310000004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0.68782173999999996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0.19944157999999998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11.28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10.229819579999999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0.64946519999999996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36.878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4.172703020000001</v>
      </c>
      <c r="AR51" s="131">
        <v>231.56972156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41.653081959999994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0</v>
      </c>
      <c r="M55" s="471">
        <f t="shared" si="14"/>
        <v>0</v>
      </c>
      <c r="N55" s="471">
        <f t="shared" si="14"/>
        <v>9.4297219199999986</v>
      </c>
      <c r="O55" s="471">
        <f t="shared" si="14"/>
        <v>7.6245302400000003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112.96000872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952.19539648</v>
      </c>
      <c r="AD55" s="471">
        <f t="shared" si="15"/>
        <v>2112.45714658</v>
      </c>
      <c r="AE55" s="471">
        <f t="shared" si="15"/>
        <v>0</v>
      </c>
      <c r="AF55" s="471">
        <f t="shared" si="15"/>
        <v>0</v>
      </c>
      <c r="AG55" s="471">
        <f t="shared" si="15"/>
        <v>0.10027956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9.369937519999997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41.534378739999994</v>
      </c>
      <c r="AR55" s="471">
        <f t="shared" si="15"/>
        <v>4981.8830108799975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0</v>
      </c>
      <c r="N56" s="396">
        <f t="shared" si="16"/>
        <v>0</v>
      </c>
      <c r="O56" s="396">
        <f t="shared" si="16"/>
        <v>6.0254706799999997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112.96000872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260.856739</v>
      </c>
      <c r="AD56" s="396">
        <f t="shared" si="17"/>
        <v>782.0621465800001</v>
      </c>
      <c r="AE56" s="396">
        <f t="shared" si="17"/>
        <v>0</v>
      </c>
      <c r="AF56" s="396">
        <f t="shared" si="17"/>
        <v>0</v>
      </c>
      <c r="AG56" s="396">
        <f t="shared" si="17"/>
        <v>0.10027956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3.7724461999999992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2.1688405199999998</v>
      </c>
      <c r="AR56" s="396">
        <f t="shared" si="17"/>
        <v>1898.1846200999996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3.1721004799999988</v>
      </c>
      <c r="AD57" s="120">
        <v>0.48399999999999999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62.012634399999989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6.0254706799999997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112.96000872</v>
      </c>
      <c r="Z58" s="110">
        <v>0</v>
      </c>
      <c r="AA58" s="110">
        <v>0</v>
      </c>
      <c r="AB58" s="110">
        <v>0</v>
      </c>
      <c r="AC58" s="110">
        <v>257.68463852000002</v>
      </c>
      <c r="AD58" s="110">
        <v>781.57814658000007</v>
      </c>
      <c r="AE58" s="110">
        <v>0</v>
      </c>
      <c r="AF58" s="110">
        <v>0</v>
      </c>
      <c r="AG58" s="110">
        <v>0.10027956</v>
      </c>
      <c r="AH58" s="110">
        <v>0</v>
      </c>
      <c r="AI58" s="110">
        <v>0</v>
      </c>
      <c r="AJ58" s="110">
        <v>0</v>
      </c>
      <c r="AK58" s="110">
        <v>0</v>
      </c>
      <c r="AL58" s="110">
        <v>3.7724461999999992</v>
      </c>
      <c r="AM58" s="110">
        <v>0</v>
      </c>
      <c r="AN58" s="110">
        <v>0</v>
      </c>
      <c r="AO58" s="110">
        <v>0</v>
      </c>
      <c r="AP58" s="110">
        <v>0</v>
      </c>
      <c r="AQ58" s="110">
        <v>2.1688405199999998</v>
      </c>
      <c r="AR58" s="110">
        <v>1836.1719856999996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9.4297219199999986</v>
      </c>
      <c r="O59" s="396">
        <f t="shared" si="18"/>
        <v>0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642.98342821999995</v>
      </c>
      <c r="AD59" s="396">
        <f t="shared" si="19"/>
        <v>1174.576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21.774378239999994</v>
      </c>
      <c r="AR59" s="396">
        <f t="shared" si="19"/>
        <v>1200.4640620199993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29.931038460000003</v>
      </c>
      <c r="AD60" s="120">
        <v>0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9.4297219199999986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613.05238975999998</v>
      </c>
      <c r="AD61" s="110">
        <v>1174.576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21.774378239999994</v>
      </c>
      <c r="AR61" s="110">
        <v>1200.4640620199993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5.8693021999999999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5.8693021999999999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1.5990595600000002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42.485927060000009</v>
      </c>
      <c r="AD65" s="110">
        <f t="shared" si="22"/>
        <v>155.81899999999999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5.5974913199999969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17.591159979999997</v>
      </c>
      <c r="AR65" s="110">
        <f t="shared" si="22"/>
        <v>1883.2343287599992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1.5990595600000002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42.485927060000009</v>
      </c>
      <c r="AD66" s="110">
        <v>28.001000000000001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5.5974913199999969</v>
      </c>
      <c r="AM66" s="110">
        <v>0</v>
      </c>
      <c r="AN66" s="110">
        <v>0</v>
      </c>
      <c r="AO66" s="110">
        <v>0</v>
      </c>
      <c r="AP66" s="110">
        <v>0</v>
      </c>
      <c r="AQ66" s="110">
        <v>17.591159979999997</v>
      </c>
      <c r="AR66" s="110">
        <v>301.03975983999999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127.818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1582.1945689199993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0</v>
      </c>
      <c r="M71" s="396">
        <f t="shared" si="25"/>
        <v>0</v>
      </c>
      <c r="N71" s="396">
        <f t="shared" si="25"/>
        <v>9.4297219199999986</v>
      </c>
      <c r="O71" s="396">
        <f t="shared" si="25"/>
        <v>7.6245302400000003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112.96000872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952.19539648</v>
      </c>
      <c r="AD71" s="396">
        <f t="shared" si="26"/>
        <v>2112.45714658</v>
      </c>
      <c r="AE71" s="396">
        <f t="shared" si="26"/>
        <v>0</v>
      </c>
      <c r="AF71" s="396">
        <f t="shared" si="26"/>
        <v>0</v>
      </c>
      <c r="AG71" s="396">
        <f t="shared" si="26"/>
        <v>0.10027956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9.369937519999997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41.534378739999994</v>
      </c>
      <c r="AR71" s="396">
        <f t="shared" si="26"/>
        <v>4981.8830108799975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7.0750874799999997</v>
      </c>
      <c r="O73" s="111">
        <v>6.8820271999999996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56.480754360000006</v>
      </c>
      <c r="Z73" s="111">
        <v>0</v>
      </c>
      <c r="AA73" s="111">
        <v>0</v>
      </c>
      <c r="AB73" s="111">
        <v>0</v>
      </c>
      <c r="AC73" s="111">
        <v>951.39219674000037</v>
      </c>
      <c r="AD73" s="111">
        <v>2112.4571465799991</v>
      </c>
      <c r="AE73" s="111">
        <v>0</v>
      </c>
      <c r="AF73" s="111">
        <v>0</v>
      </c>
      <c r="AG73" s="111">
        <v>0.10027956</v>
      </c>
      <c r="AH73" s="111">
        <v>0</v>
      </c>
      <c r="AI73" s="111">
        <v>0</v>
      </c>
      <c r="AJ73" s="111">
        <v>0</v>
      </c>
      <c r="AK73" s="111">
        <v>0</v>
      </c>
      <c r="AL73" s="111">
        <v>9.3699375199999952</v>
      </c>
      <c r="AM73" s="111">
        <v>0</v>
      </c>
      <c r="AN73" s="111">
        <v>0</v>
      </c>
      <c r="AO73" s="111">
        <v>0</v>
      </c>
      <c r="AP73" s="111">
        <v>0</v>
      </c>
      <c r="AQ73" s="111">
        <v>40.364338919999994</v>
      </c>
      <c r="AR73" s="131">
        <v>4981.8830108800003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2.3546344399999999</v>
      </c>
      <c r="O74" s="111">
        <v>0.74250304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56.479254360000006</v>
      </c>
      <c r="Z74" s="111">
        <v>0</v>
      </c>
      <c r="AA74" s="111">
        <v>0</v>
      </c>
      <c r="AB74" s="111">
        <v>0</v>
      </c>
      <c r="AC74" s="111">
        <v>0.80319974000000005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1.17003982</v>
      </c>
      <c r="AR74" s="131">
        <v>0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March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2419.9732391100006</v>
      </c>
      <c r="E28" s="471">
        <f t="shared" ref="E28:M28" si="1">E29+E32+E35+E38</f>
        <v>120.72196879000001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2540.6952079000002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1354.0880058300002</v>
      </c>
      <c r="E29" s="396">
        <f t="shared" si="2"/>
        <v>113.47814192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1467.5661477500003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>
        <v>1.7830530000000001E-2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f>SUM(D30:L30)</f>
        <v>1.7830530000000001E-2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1354.0701753000001</v>
      </c>
      <c r="E31" s="110">
        <v>113.47814192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1467.5483172200002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20.811077729999997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20.811077729999997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20.811077729999997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20.811077729999997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1045.0741555500001</v>
      </c>
      <c r="E38" s="110">
        <f t="shared" si="5"/>
        <v>7.2438268699999995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1052.3179824200001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1044.4604444900001</v>
      </c>
      <c r="E39" s="110">
        <v>7.2438268699999995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1051.7042713600001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0.61371105999999986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0.61371105999999986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2.4224189900000002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2.4224189900000002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2.4224189900000002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2.4224189900000002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2422.3956581000007</v>
      </c>
      <c r="E44" s="396">
        <f t="shared" ref="E44:M44" si="7">E41+E28</f>
        <v>120.72196879000001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2543.1176268900003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2371.2132054900003</v>
      </c>
      <c r="E47" s="471">
        <f t="shared" si="8"/>
        <v>120.29013644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2491.5033419299998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1044.03555377</v>
      </c>
      <c r="E48" s="396">
        <f t="shared" si="9"/>
        <v>2.4763526200000001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1046.5119063899999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1044.03555377</v>
      </c>
      <c r="E50" s="110">
        <v>2.4763526200000001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1046.5119063899999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20">
        <f>SUM(D53:L53)</f>
        <v>0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1327.1776517200001</v>
      </c>
      <c r="E57" s="110">
        <f t="shared" si="12"/>
        <v>117.81378382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1444.9914355400001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1327.1776517200001</v>
      </c>
      <c r="E58" s="110">
        <v>80.733151599999985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1407.91080332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</v>
      </c>
      <c r="E59" s="110">
        <v>37.080632220000005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37.080632220000005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>
        <f>SUM(D61:L61)</f>
        <v>0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2371.2132054900003</v>
      </c>
      <c r="E63" s="396">
        <f t="shared" ref="E63:M63" si="14">E60+E47</f>
        <v>120.29013644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2491.5033419299998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4793.6088635900014</v>
      </c>
      <c r="E65" s="403">
        <f t="shared" si="15"/>
        <v>241.01210523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5034.6209688199997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102736.78466260995</v>
      </c>
      <c r="E67" s="422">
        <f>E65+'A1'!E59+'A1'!E40+'A1'!E25</f>
        <v>13650.180532870003</v>
      </c>
      <c r="F67" s="422">
        <f>F65+'A1'!F59+'A1'!F40+'A1'!F25</f>
        <v>1.4316308699999996</v>
      </c>
      <c r="G67" s="422">
        <f>G65+'A1'!G59+'A1'!G40+'A1'!G25</f>
        <v>22.860064570000006</v>
      </c>
      <c r="H67" s="422">
        <f>H65+'A1'!H59+'A1'!H40+'A1'!H25</f>
        <v>52.65639124999997</v>
      </c>
      <c r="I67" s="422">
        <f>I65+'A1'!I59+'A1'!I40+'A1'!I25</f>
        <v>8.0777799999999997E-3</v>
      </c>
      <c r="J67" s="422">
        <f>J65+'A1'!J59+'A1'!J40+'A1'!J25</f>
        <v>0.54930104999999996</v>
      </c>
      <c r="K67" s="422">
        <f>K65+'A1'!K59+'A1'!K40+'A1'!K25</f>
        <v>0.41323936000000006</v>
      </c>
      <c r="L67" s="422">
        <f>L65+'A1'!L59+'A1'!L40+'A1'!L25</f>
        <v>1.20209005</v>
      </c>
      <c r="M67" s="422">
        <f>M65+'A1'!M59+'A1'!M40+'A1'!M25</f>
        <v>116466.08599040996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March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807.49788282999987</v>
      </c>
      <c r="E28" s="471">
        <f t="shared" ref="E28:L28" si="1">E29+E32+E35+E38</f>
        <v>1418.8237490600002</v>
      </c>
      <c r="F28" s="471">
        <f t="shared" si="1"/>
        <v>1161.2745484700001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3387.5961803600003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0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807.49788282999987</v>
      </c>
      <c r="E38" s="110">
        <f t="shared" si="5"/>
        <v>1418.8237490600002</v>
      </c>
      <c r="F38" s="110">
        <f t="shared" si="5"/>
        <v>1161.2745484700001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3387.5961803600003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807.49788282999987</v>
      </c>
      <c r="E40" s="110">
        <v>1418.8237490600002</v>
      </c>
      <c r="F40" s="110">
        <v>1161.2745484700001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3387.5961803600003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2027.1580475200003</v>
      </c>
      <c r="E41" s="471">
        <f t="shared" ref="E41:L41" si="6">E42+E43</f>
        <v>1648.00436479</v>
      </c>
      <c r="F41" s="471">
        <f t="shared" si="6"/>
        <v>1020.2224859099998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4695.3848982199997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2027.1580475200003</v>
      </c>
      <c r="E43" s="110">
        <v>1648.00436479</v>
      </c>
      <c r="F43" s="110">
        <v>1020.2224859099998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4695.3848982199997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2834.6559303500003</v>
      </c>
      <c r="E44" s="396">
        <f t="shared" ref="E44:L44" si="7">E41+E28</f>
        <v>3066.8281138500001</v>
      </c>
      <c r="F44" s="396">
        <f t="shared" si="7"/>
        <v>2181.4970343800001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8082.98107858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0</v>
      </c>
      <c r="E47" s="471">
        <f t="shared" si="8"/>
        <v>20.889071889999997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20.889071889999997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20.889071889999997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20.889071889999997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20.889071889999997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20.889071889999997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0</v>
      </c>
      <c r="E63" s="396">
        <f t="shared" ref="E63:L63" si="14">E60+E47</f>
        <v>20.889071889999997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20.889071889999997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2834.6559303500003</v>
      </c>
      <c r="E65" s="403">
        <f t="shared" si="15"/>
        <v>3087.7171857400003</v>
      </c>
      <c r="F65" s="403">
        <f t="shared" si="15"/>
        <v>2181.4970343800001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8103.8701504700002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308415.01899017999</v>
      </c>
      <c r="E67" s="423">
        <f>E65+'A2'!E71+'A2'!E48+'A2'!E29</f>
        <v>21753.400114530003</v>
      </c>
      <c r="F67" s="423">
        <f>F65+'A2'!F71+'A2'!F48+'A2'!F29</f>
        <v>37234.000651920003</v>
      </c>
      <c r="G67" s="423">
        <f>G65+'A2'!G71+'A2'!G48+'A2'!G29</f>
        <v>10564.734307569997</v>
      </c>
      <c r="H67" s="423">
        <f>H65+'A2'!H71+'A2'!H48+'A2'!H29</f>
        <v>3989.1422636999987</v>
      </c>
      <c r="I67" s="423">
        <f>I65+'A2'!I71+'A2'!I48+'A2'!I29</f>
        <v>7202.4162432899993</v>
      </c>
      <c r="J67" s="423">
        <f>J65+'A2'!J71+'A2'!J48+'A2'!J29</f>
        <v>477.84625444999989</v>
      </c>
      <c r="K67" s="423">
        <f>K65+'A2'!K71+'A2'!K48+'A2'!K29</f>
        <v>6193.3878728500003</v>
      </c>
      <c r="L67" s="423">
        <f>L65+'A2'!L71+'A2'!L48+'A2'!L29</f>
        <v>395829.94669849001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March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1467.5661477500003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>
        <v>0</v>
      </c>
      <c r="M30" s="259">
        <f>+SUM(L30,K30,'A6'!L30,'A5'!M30)</f>
        <v>1.7830530000000001E-2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1467.5483172200002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20.811077729999997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20.811077729999997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4439.91416278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1051.7042713600001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3388.2098914200001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4697.8073172099994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2.4224189900000002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4695.3848982199997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10626.09870547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1067.4009782799999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1067.4009782799999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0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/>
      <c r="M53" s="259">
        <f>+SUM(L53,K53,'A6'!L53,'A5'!M53)</f>
        <v>0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1444.9914355400001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1407.91080332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37.080632220000005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0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/>
      <c r="M61" s="259">
        <f>+SUM(L61,K61,'A6'!L61,'A5'!M61)</f>
        <v>0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2512.39241382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13138.49111929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3754.8578269200007</v>
      </c>
      <c r="E69" s="403">
        <f>E65+'A3'!E71+'A3'!E48+'A3'!E29</f>
        <v>9359.5032891399987</v>
      </c>
      <c r="F69" s="403">
        <f>F65+'A3'!F71+'A3'!F48+'A3'!F29</f>
        <v>6508.8135477599999</v>
      </c>
      <c r="G69" s="403">
        <f>G65+'A3'!G71+'A3'!G48+'A3'!G29</f>
        <v>100.68997936999999</v>
      </c>
      <c r="H69" s="403">
        <f>H65+'A3'!H71+'A3'!H48+'A3'!H29</f>
        <v>378.02039530000002</v>
      </c>
      <c r="I69" s="403">
        <f>I65+'A3'!I71+'A3'!I48+'A3'!I29</f>
        <v>346.63024114000007</v>
      </c>
      <c r="J69" s="403">
        <f>J65+'A3'!J71+'A3'!J48+'A3'!J29</f>
        <v>444.17026398000007</v>
      </c>
      <c r="K69" s="403">
        <f>K65+'A3'!K71+'A3'!K48+'A3'!K29</f>
        <v>20892.685543610005</v>
      </c>
      <c r="L69" s="403">
        <f>L65+'A3'!L71+'A3'!L48+'A3'!L29</f>
        <v>1282.1659452499998</v>
      </c>
      <c r="M69" s="403">
        <f>M65+'A3'!M71+'A3'!M48+'A3'!M29</f>
        <v>1375036.7440166194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March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36.815408520000005</v>
      </c>
      <c r="M67" s="404">
        <f>M65+'A4'!M71+'A4'!M48+'A4'!M29</f>
        <v>0</v>
      </c>
      <c r="N67" s="404">
        <f>N65+'A4'!N71+'A4'!N48+'A4'!N29</f>
        <v>20.807211500000001</v>
      </c>
      <c r="O67" s="404">
        <f>O65+'A4'!O71+'A4'!O48+'A4'!O29</f>
        <v>33.513968179999999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45.658000000000001</v>
      </c>
      <c r="S67" s="404">
        <f>S65+'A4'!S71+'A4'!S48+'A4'!S29</f>
        <v>3.2088956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0.99107045999999999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112.96721190000001</v>
      </c>
      <c r="Z67" s="404">
        <f>Z65+'A4'!Z71+'A4'!Z48+'A4'!Z29</f>
        <v>1.9894715400000003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1257.2353251899999</v>
      </c>
      <c r="AD67" s="404">
        <f>AD65+'A4'!AD71+'A4'!AD48+'A4'!AD29</f>
        <v>3161.7128485799994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22.693984830000005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6.7917999999999997E-3</v>
      </c>
      <c r="AK67" s="404">
        <f>AK65+'A4'!AK71+'A4'!AK48+'A4'!AK29</f>
        <v>0</v>
      </c>
      <c r="AL67" s="404">
        <f>AL65+'A4'!AL71+'A4'!AL48+'A4'!AL29</f>
        <v>15.298518319999998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52.861483679999992</v>
      </c>
      <c r="AR67" s="404">
        <f>AR65+'A4'!AR71+'A4'!AR48+'A4'!AR29</f>
        <v>8784.6698778699974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0.82047386823517288</v>
      </c>
      <c r="B4" s="463" t="s">
        <v>696</v>
      </c>
    </row>
    <row r="5" spans="1:2" ht="15" customHeight="1">
      <c r="A5" s="462">
        <v>0.11366702872270409</v>
      </c>
      <c r="B5" s="463" t="s">
        <v>699</v>
      </c>
    </row>
    <row r="6" spans="1:2" ht="15" customHeight="1">
      <c r="A6" s="462">
        <v>3.6995059163833319E-2</v>
      </c>
      <c r="B6" s="463" t="s">
        <v>697</v>
      </c>
    </row>
    <row r="7" spans="1:2" ht="15" customHeight="1">
      <c r="A7" s="462">
        <v>1.6676913139158263E-2</v>
      </c>
      <c r="B7" s="463" t="s">
        <v>704</v>
      </c>
    </row>
    <row r="8" spans="1:2" ht="15" customHeight="1">
      <c r="A8" s="462">
        <v>9.4639944027306803E-3</v>
      </c>
      <c r="B8" s="463" t="s">
        <v>701</v>
      </c>
    </row>
    <row r="9" spans="1:2" ht="15" customHeight="1">
      <c r="A9" s="462">
        <v>1.3638409121018015E-3</v>
      </c>
      <c r="B9" s="463" t="s">
        <v>698</v>
      </c>
    </row>
    <row r="10" spans="1:2" ht="15" customHeight="1">
      <c r="A10" s="462">
        <v>9.2358167340554067E-4</v>
      </c>
      <c r="B10" s="463" t="s">
        <v>707</v>
      </c>
    </row>
    <row r="11" spans="1:2" ht="15" customHeight="1">
      <c r="A11" s="462">
        <v>2.6931271941473884E-4</v>
      </c>
      <c r="B11" s="463" t="s">
        <v>703</v>
      </c>
    </row>
    <row r="12" spans="1:2" ht="15" customHeight="1">
      <c r="A12" s="462">
        <v>1.6640647932448049E-4</v>
      </c>
      <c r="B12" s="463" t="s">
        <v>705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696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714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F45" s="459" t="s">
        <v>699</v>
      </c>
      <c r="G45" s="459" t="s">
        <v>727</v>
      </c>
    </row>
    <row r="46" spans="6:7">
      <c r="G46" s="459" t="s">
        <v>728</v>
      </c>
    </row>
    <row r="47" spans="6:7">
      <c r="G47" s="459" t="s">
        <v>729</v>
      </c>
    </row>
    <row r="48" spans="6:7">
      <c r="G48" s="459" t="s">
        <v>731</v>
      </c>
    </row>
    <row r="49" spans="6:7">
      <c r="G49" s="459" t="s">
        <v>735</v>
      </c>
    </row>
    <row r="50" spans="6:7">
      <c r="F50" s="459" t="s">
        <v>697</v>
      </c>
      <c r="G50" s="459" t="s">
        <v>718</v>
      </c>
    </row>
    <row r="51" spans="6:7">
      <c r="G51" s="459" t="s">
        <v>719</v>
      </c>
    </row>
    <row r="52" spans="6:7">
      <c r="G52" s="459" t="s">
        <v>720</v>
      </c>
    </row>
    <row r="53" spans="6:7">
      <c r="G53" s="459" t="s">
        <v>721</v>
      </c>
    </row>
    <row r="54" spans="6:7">
      <c r="G54" s="459" t="s">
        <v>722</v>
      </c>
    </row>
    <row r="55" spans="6:7">
      <c r="F55" s="459" t="s">
        <v>704</v>
      </c>
      <c r="G55" s="459" t="s">
        <v>757</v>
      </c>
    </row>
    <row r="56" spans="6:7">
      <c r="G56" s="459" t="s">
        <v>759</v>
      </c>
    </row>
    <row r="57" spans="6:7">
      <c r="F57" s="459" t="s">
        <v>701</v>
      </c>
      <c r="G57" s="459" t="s">
        <v>738</v>
      </c>
    </row>
    <row r="58" spans="6:7">
      <c r="G58" s="459" t="s">
        <v>739</v>
      </c>
    </row>
    <row r="59" spans="6:7">
      <c r="F59" s="459" t="s">
        <v>698</v>
      </c>
      <c r="G59" s="459" t="s">
        <v>725</v>
      </c>
    </row>
    <row r="60" spans="6:7">
      <c r="F60" s="459" t="s">
        <v>707</v>
      </c>
      <c r="G60" s="459" t="s">
        <v>707</v>
      </c>
    </row>
    <row r="61" spans="6:7">
      <c r="F61" s="459" t="s">
        <v>703</v>
      </c>
      <c r="G61" s="459" t="s">
        <v>745</v>
      </c>
    </row>
    <row r="62" spans="6:7">
      <c r="G62" s="459" t="s">
        <v>754</v>
      </c>
    </row>
    <row r="63" spans="6:7">
      <c r="F63" s="459" t="s">
        <v>705</v>
      </c>
      <c r="G63" s="459" t="s">
        <v>705</v>
      </c>
    </row>
    <row r="65" spans="1:1">
      <c r="A65" s="460" t="s">
        <v>762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0.89496237442746329</v>
      </c>
      <c r="B4" s="463" t="s">
        <v>696</v>
      </c>
    </row>
    <row r="5" spans="1:2" ht="15" customHeight="1">
      <c r="A5" s="462">
        <v>6.4905929736323184E-2</v>
      </c>
      <c r="B5" s="463" t="s">
        <v>699</v>
      </c>
    </row>
    <row r="6" spans="1:2" ht="15" customHeight="1">
      <c r="A6" s="462">
        <v>2.7963963212872114E-2</v>
      </c>
      <c r="B6" s="463" t="s">
        <v>697</v>
      </c>
    </row>
    <row r="7" spans="1:2" ht="15" customHeight="1">
      <c r="A7" s="462">
        <v>7.0846727927935818E-3</v>
      </c>
      <c r="B7" s="463" t="s">
        <v>703</v>
      </c>
    </row>
    <row r="8" spans="1:2" ht="15" customHeight="1">
      <c r="A8" s="462">
        <v>2.3714005017324001E-3</v>
      </c>
      <c r="B8" s="463" t="s">
        <v>698</v>
      </c>
    </row>
    <row r="9" spans="1:2" ht="15" customHeight="1">
      <c r="A9" s="462">
        <v>2.3279944437882669E-3</v>
      </c>
      <c r="B9" s="463" t="s">
        <v>702</v>
      </c>
    </row>
    <row r="10" spans="1:2" ht="15" customHeight="1">
      <c r="A10" s="462">
        <v>3.1360793590176021E-4</v>
      </c>
      <c r="B10" s="463" t="s">
        <v>701</v>
      </c>
    </row>
    <row r="11" spans="1:2" ht="15" customHeight="1">
      <c r="A11" s="462">
        <v>5.4782408966818782E-5</v>
      </c>
      <c r="B11" s="463" t="s">
        <v>704</v>
      </c>
    </row>
    <row r="12" spans="1:2" ht="15" customHeight="1">
      <c r="A12" s="462">
        <v>1.5255656758499481E-5</v>
      </c>
      <c r="B12" s="463" t="s">
        <v>700</v>
      </c>
    </row>
    <row r="13" spans="1:2" ht="15" customHeight="1">
      <c r="A13" s="462">
        <v>1.461028786884144E-8</v>
      </c>
      <c r="B13" s="463" t="s">
        <v>706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696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714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F45" s="459" t="s">
        <v>699</v>
      </c>
      <c r="G45" s="459" t="s">
        <v>726</v>
      </c>
    </row>
    <row r="46" spans="6:7">
      <c r="G46" s="459" t="s">
        <v>727</v>
      </c>
    </row>
    <row r="47" spans="6:7">
      <c r="G47" s="459" t="s">
        <v>728</v>
      </c>
    </row>
    <row r="48" spans="6:7">
      <c r="G48" s="459" t="s">
        <v>729</v>
      </c>
    </row>
    <row r="49" spans="6:7">
      <c r="G49" s="459" t="s">
        <v>730</v>
      </c>
    </row>
    <row r="50" spans="6:7">
      <c r="G50" s="459" t="s">
        <v>731</v>
      </c>
    </row>
    <row r="51" spans="6:7">
      <c r="G51" s="459" t="s">
        <v>732</v>
      </c>
    </row>
    <row r="52" spans="6:7">
      <c r="G52" s="459" t="s">
        <v>734</v>
      </c>
    </row>
    <row r="53" spans="6:7">
      <c r="G53" s="459" t="s">
        <v>735</v>
      </c>
    </row>
    <row r="54" spans="6:7">
      <c r="F54" s="459" t="s">
        <v>697</v>
      </c>
      <c r="G54" s="459" t="s">
        <v>718</v>
      </c>
    </row>
    <row r="55" spans="6:7">
      <c r="G55" s="459" t="s">
        <v>719</v>
      </c>
    </row>
    <row r="56" spans="6:7">
      <c r="G56" s="459" t="s">
        <v>765</v>
      </c>
    </row>
    <row r="57" spans="6:7">
      <c r="G57" s="459" t="s">
        <v>721</v>
      </c>
    </row>
    <row r="58" spans="6:7">
      <c r="G58" s="459" t="s">
        <v>722</v>
      </c>
    </row>
    <row r="59" spans="6:7">
      <c r="G59" s="459" t="s">
        <v>723</v>
      </c>
    </row>
    <row r="60" spans="6:7">
      <c r="F60" s="459" t="s">
        <v>703</v>
      </c>
      <c r="G60" s="459" t="s">
        <v>744</v>
      </c>
    </row>
    <row r="61" spans="6:7">
      <c r="G61" s="459" t="s">
        <v>746</v>
      </c>
    </row>
    <row r="62" spans="6:7">
      <c r="G62" s="459" t="s">
        <v>747</v>
      </c>
    </row>
    <row r="63" spans="6:7">
      <c r="G63" s="459" t="s">
        <v>748</v>
      </c>
    </row>
    <row r="64" spans="6:7">
      <c r="G64" s="459" t="s">
        <v>750</v>
      </c>
    </row>
    <row r="65" spans="1:7">
      <c r="G65" s="459" t="s">
        <v>755</v>
      </c>
    </row>
    <row r="66" spans="1:7">
      <c r="F66" s="459" t="s">
        <v>698</v>
      </c>
      <c r="G66" s="459" t="s">
        <v>725</v>
      </c>
    </row>
    <row r="67" spans="1:7">
      <c r="F67" s="459" t="s">
        <v>702</v>
      </c>
      <c r="G67" s="459" t="s">
        <v>742</v>
      </c>
    </row>
    <row r="68" spans="1:7">
      <c r="F68" s="459" t="s">
        <v>701</v>
      </c>
      <c r="G68" s="459" t="s">
        <v>766</v>
      </c>
    </row>
    <row r="69" spans="1:7">
      <c r="G69" s="459" t="s">
        <v>738</v>
      </c>
    </row>
    <row r="70" spans="1:7">
      <c r="G70" s="459" t="s">
        <v>739</v>
      </c>
    </row>
    <row r="71" spans="1:7">
      <c r="F71" s="459" t="s">
        <v>704</v>
      </c>
      <c r="G71" s="459" t="s">
        <v>757</v>
      </c>
    </row>
    <row r="72" spans="1:7">
      <c r="G72" s="459" t="s">
        <v>759</v>
      </c>
    </row>
    <row r="73" spans="1:7">
      <c r="F73" s="459" t="s">
        <v>700</v>
      </c>
      <c r="G73" s="459" t="s">
        <v>700</v>
      </c>
    </row>
    <row r="74" spans="1:7">
      <c r="F74" s="459" t="s">
        <v>706</v>
      </c>
      <c r="G74" s="459" t="s">
        <v>761</v>
      </c>
    </row>
    <row r="76" spans="1:7">
      <c r="A76" s="460" t="s">
        <v>762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9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0.89863942508643613</v>
      </c>
      <c r="B4" s="463" t="s">
        <v>696</v>
      </c>
    </row>
    <row r="5" spans="1:2" ht="15" customHeight="1">
      <c r="A5" s="462">
        <v>4.1055728015811734E-2</v>
      </c>
      <c r="B5" s="463" t="s">
        <v>698</v>
      </c>
    </row>
    <row r="6" spans="1:2" ht="15" customHeight="1">
      <c r="A6" s="462">
        <v>2.1390491787090682E-2</v>
      </c>
      <c r="B6" s="463" t="s">
        <v>697</v>
      </c>
    </row>
    <row r="7" spans="1:2" ht="15" customHeight="1">
      <c r="A7" s="462">
        <v>1.8075950137373599E-2</v>
      </c>
      <c r="B7" s="463" t="s">
        <v>699</v>
      </c>
    </row>
    <row r="8" spans="1:2" ht="15" customHeight="1">
      <c r="A8" s="462">
        <v>1.1799515087180641E-2</v>
      </c>
      <c r="B8" s="463" t="s">
        <v>701</v>
      </c>
    </row>
    <row r="9" spans="1:2" ht="15" customHeight="1">
      <c r="A9" s="462">
        <v>5.2554367029931971E-3</v>
      </c>
      <c r="B9" s="463" t="s">
        <v>704</v>
      </c>
    </row>
    <row r="10" spans="1:2" ht="15" customHeight="1">
      <c r="A10" s="462">
        <v>1.6495940319155248E-3</v>
      </c>
      <c r="B10" s="463" t="s">
        <v>700</v>
      </c>
    </row>
    <row r="11" spans="1:2" ht="15" customHeight="1">
      <c r="A11" s="462">
        <v>1.3472054596782735E-3</v>
      </c>
      <c r="B11" s="463" t="s">
        <v>702</v>
      </c>
    </row>
    <row r="12" spans="1:2" ht="15" customHeight="1">
      <c r="A12" s="462">
        <v>7.7919611260784223E-4</v>
      </c>
      <c r="B12" s="463" t="s">
        <v>703</v>
      </c>
    </row>
    <row r="13" spans="1:2" ht="15" customHeight="1">
      <c r="A13" s="462">
        <v>7.4712452564009003E-6</v>
      </c>
      <c r="B13" s="463" t="s">
        <v>705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696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711</v>
      </c>
    </row>
    <row r="42" spans="6:7">
      <c r="G42" s="459" t="s">
        <v>713</v>
      </c>
    </row>
    <row r="43" spans="6:7">
      <c r="G43" s="459" t="s">
        <v>714</v>
      </c>
    </row>
    <row r="44" spans="6:7">
      <c r="G44" s="459" t="s">
        <v>715</v>
      </c>
    </row>
    <row r="45" spans="6:7">
      <c r="G45" s="459" t="s">
        <v>716</v>
      </c>
    </row>
    <row r="46" spans="6:7">
      <c r="G46" s="459" t="s">
        <v>717</v>
      </c>
    </row>
    <row r="47" spans="6:7">
      <c r="F47" s="459" t="s">
        <v>698</v>
      </c>
      <c r="G47" s="459" t="s">
        <v>724</v>
      </c>
    </row>
    <row r="48" spans="6:7">
      <c r="G48" s="459" t="s">
        <v>725</v>
      </c>
    </row>
    <row r="49" spans="6:7">
      <c r="G49" s="459" t="s">
        <v>763</v>
      </c>
    </row>
    <row r="50" spans="6:7">
      <c r="F50" s="459" t="s">
        <v>697</v>
      </c>
      <c r="G50" s="459" t="s">
        <v>718</v>
      </c>
    </row>
    <row r="51" spans="6:7">
      <c r="G51" s="459" t="s">
        <v>719</v>
      </c>
    </row>
    <row r="52" spans="6:7">
      <c r="G52" s="459" t="s">
        <v>720</v>
      </c>
    </row>
    <row r="53" spans="6:7">
      <c r="G53" s="459" t="s">
        <v>721</v>
      </c>
    </row>
    <row r="54" spans="6:7">
      <c r="G54" s="459" t="s">
        <v>722</v>
      </c>
    </row>
    <row r="55" spans="6:7">
      <c r="G55" s="459" t="s">
        <v>723</v>
      </c>
    </row>
    <row r="56" spans="6:7">
      <c r="F56" s="459" t="s">
        <v>699</v>
      </c>
      <c r="G56" s="459" t="s">
        <v>727</v>
      </c>
    </row>
    <row r="57" spans="6:7">
      <c r="G57" s="459" t="s">
        <v>728</v>
      </c>
    </row>
    <row r="58" spans="6:7">
      <c r="G58" s="459" t="s">
        <v>729</v>
      </c>
    </row>
    <row r="59" spans="6:7">
      <c r="G59" s="459" t="s">
        <v>730</v>
      </c>
    </row>
    <row r="60" spans="6:7">
      <c r="G60" s="459" t="s">
        <v>731</v>
      </c>
    </row>
    <row r="61" spans="6:7">
      <c r="G61" s="459" t="s">
        <v>732</v>
      </c>
    </row>
    <row r="62" spans="6:7">
      <c r="G62" s="459" t="s">
        <v>735</v>
      </c>
    </row>
    <row r="63" spans="6:7">
      <c r="F63" s="459" t="s">
        <v>701</v>
      </c>
      <c r="G63" s="459" t="s">
        <v>737</v>
      </c>
    </row>
    <row r="64" spans="6:7">
      <c r="G64" s="459" t="s">
        <v>738</v>
      </c>
    </row>
    <row r="65" spans="1:7">
      <c r="G65" s="459" t="s">
        <v>739</v>
      </c>
    </row>
    <row r="66" spans="1:7">
      <c r="F66" s="459" t="s">
        <v>704</v>
      </c>
      <c r="G66" s="459" t="s">
        <v>757</v>
      </c>
    </row>
    <row r="67" spans="1:7">
      <c r="G67" s="459" t="s">
        <v>758</v>
      </c>
    </row>
    <row r="68" spans="1:7">
      <c r="G68" s="459" t="s">
        <v>764</v>
      </c>
    </row>
    <row r="69" spans="1:7">
      <c r="G69" s="459" t="s">
        <v>759</v>
      </c>
    </row>
    <row r="70" spans="1:7">
      <c r="F70" s="459" t="s">
        <v>700</v>
      </c>
      <c r="G70" s="459" t="s">
        <v>700</v>
      </c>
    </row>
    <row r="71" spans="1:7">
      <c r="F71" s="459" t="s">
        <v>702</v>
      </c>
      <c r="G71" s="459" t="s">
        <v>741</v>
      </c>
    </row>
    <row r="72" spans="1:7">
      <c r="G72" s="459" t="s">
        <v>742</v>
      </c>
    </row>
    <row r="73" spans="1:7">
      <c r="F73" s="459" t="s">
        <v>703</v>
      </c>
      <c r="G73" s="459" t="s">
        <v>747</v>
      </c>
    </row>
    <row r="74" spans="1:7">
      <c r="G74" s="459" t="s">
        <v>750</v>
      </c>
    </row>
    <row r="75" spans="1:7">
      <c r="G75" s="459" t="s">
        <v>754</v>
      </c>
    </row>
    <row r="76" spans="1:7">
      <c r="G76" s="459" t="s">
        <v>755</v>
      </c>
    </row>
    <row r="77" spans="1:7">
      <c r="F77" s="459" t="s">
        <v>705</v>
      </c>
      <c r="G77" s="459" t="s">
        <v>705</v>
      </c>
    </row>
    <row r="79" spans="1:7">
      <c r="A79" s="460" t="s">
        <v>762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0.81842330928042184</v>
      </c>
      <c r="B4" s="463" t="s">
        <v>696</v>
      </c>
    </row>
    <row r="5" spans="1:2" ht="15" customHeight="1">
      <c r="A5" s="462">
        <v>7.0460834293997174E-2</v>
      </c>
      <c r="B5" s="463" t="s">
        <v>697</v>
      </c>
    </row>
    <row r="6" spans="1:2" ht="15" customHeight="1">
      <c r="A6" s="462">
        <v>5.0047044996038743E-2</v>
      </c>
      <c r="B6" s="463" t="s">
        <v>698</v>
      </c>
    </row>
    <row r="7" spans="1:2" ht="15" customHeight="1">
      <c r="A7" s="462">
        <v>4.0839378453389065E-2</v>
      </c>
      <c r="B7" s="463" t="s">
        <v>699</v>
      </c>
    </row>
    <row r="8" spans="1:2" ht="15" customHeight="1">
      <c r="A8" s="462">
        <v>1.5551691071446085E-2</v>
      </c>
      <c r="B8" s="463" t="s">
        <v>700</v>
      </c>
    </row>
    <row r="9" spans="1:2" ht="15" customHeight="1">
      <c r="A9" s="462">
        <v>1.934947632559433E-3</v>
      </c>
      <c r="B9" s="463" t="s">
        <v>701</v>
      </c>
    </row>
    <row r="10" spans="1:2" ht="15" customHeight="1">
      <c r="A10" s="462">
        <v>1.7312134288928959E-3</v>
      </c>
      <c r="B10" s="463" t="s">
        <v>702</v>
      </c>
    </row>
    <row r="11" spans="1:2" ht="15" customHeight="1">
      <c r="A11" s="462">
        <v>7.4886027134197098E-4</v>
      </c>
      <c r="B11" s="463" t="s">
        <v>703</v>
      </c>
    </row>
    <row r="12" spans="1:2" ht="15" customHeight="1">
      <c r="A12" s="462">
        <v>1.5681027969346783E-4</v>
      </c>
      <c r="B12" s="463" t="s">
        <v>704</v>
      </c>
    </row>
    <row r="13" spans="1:2" ht="15" customHeight="1">
      <c r="A13" s="462">
        <v>8.6058072757212034E-5</v>
      </c>
      <c r="B13" s="463" t="s">
        <v>705</v>
      </c>
    </row>
    <row r="14" spans="1:2" ht="15" customHeight="1">
      <c r="A14" s="462">
        <v>1.1935646169544841E-5</v>
      </c>
      <c r="B14" s="463" t="s">
        <v>706</v>
      </c>
    </row>
    <row r="15" spans="1:2" ht="15" customHeight="1">
      <c r="A15" s="462">
        <v>7.9171235908859475E-6</v>
      </c>
      <c r="B15" s="463" t="s">
        <v>707</v>
      </c>
    </row>
    <row r="16" spans="1:2" ht="15" customHeight="1">
      <c r="A16" s="464"/>
      <c r="B16" s="463"/>
    </row>
    <row r="38" spans="6:7">
      <c r="F38" s="459" t="s">
        <v>696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F48" s="459" t="s">
        <v>697</v>
      </c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722</v>
      </c>
    </row>
    <row r="53" spans="6:7">
      <c r="G53" s="459" t="s">
        <v>723</v>
      </c>
    </row>
    <row r="54" spans="6:7">
      <c r="F54" s="459" t="s">
        <v>698</v>
      </c>
      <c r="G54" s="459" t="s">
        <v>724</v>
      </c>
    </row>
    <row r="55" spans="6:7">
      <c r="G55" s="459" t="s">
        <v>725</v>
      </c>
    </row>
    <row r="56" spans="6:7">
      <c r="F56" s="459" t="s">
        <v>699</v>
      </c>
      <c r="G56" s="459" t="s">
        <v>726</v>
      </c>
    </row>
    <row r="57" spans="6:7">
      <c r="G57" s="459" t="s">
        <v>727</v>
      </c>
    </row>
    <row r="58" spans="6:7">
      <c r="G58" s="459" t="s">
        <v>728</v>
      </c>
    </row>
    <row r="59" spans="6:7">
      <c r="G59" s="459" t="s">
        <v>729</v>
      </c>
    </row>
    <row r="60" spans="6:7">
      <c r="G60" s="459" t="s">
        <v>730</v>
      </c>
    </row>
    <row r="61" spans="6:7">
      <c r="G61" s="459" t="s">
        <v>731</v>
      </c>
    </row>
    <row r="62" spans="6:7">
      <c r="G62" s="459" t="s">
        <v>732</v>
      </c>
    </row>
    <row r="63" spans="6:7">
      <c r="G63" s="459" t="s">
        <v>733</v>
      </c>
    </row>
    <row r="64" spans="6:7">
      <c r="G64" s="459" t="s">
        <v>734</v>
      </c>
    </row>
    <row r="65" spans="6:7">
      <c r="G65" s="459" t="s">
        <v>735</v>
      </c>
    </row>
    <row r="66" spans="6:7">
      <c r="F66" s="459" t="s">
        <v>700</v>
      </c>
      <c r="G66" s="459" t="s">
        <v>700</v>
      </c>
    </row>
    <row r="67" spans="6:7">
      <c r="F67" s="459" t="s">
        <v>701</v>
      </c>
      <c r="G67" s="459" t="s">
        <v>736</v>
      </c>
    </row>
    <row r="68" spans="6:7">
      <c r="G68" s="459" t="s">
        <v>737</v>
      </c>
    </row>
    <row r="69" spans="6:7">
      <c r="G69" s="459" t="s">
        <v>738</v>
      </c>
    </row>
    <row r="70" spans="6:7">
      <c r="G70" s="459" t="s">
        <v>739</v>
      </c>
    </row>
    <row r="71" spans="6:7">
      <c r="F71" s="459" t="s">
        <v>702</v>
      </c>
      <c r="G71" s="459" t="s">
        <v>740</v>
      </c>
    </row>
    <row r="72" spans="6:7">
      <c r="G72" s="459" t="s">
        <v>741</v>
      </c>
    </row>
    <row r="73" spans="6:7">
      <c r="G73" s="459" t="s">
        <v>742</v>
      </c>
    </row>
    <row r="74" spans="6:7">
      <c r="F74" s="459" t="s">
        <v>703</v>
      </c>
      <c r="G74" s="459" t="s">
        <v>743</v>
      </c>
    </row>
    <row r="75" spans="6:7">
      <c r="G75" s="459" t="s">
        <v>744</v>
      </c>
    </row>
    <row r="76" spans="6:7">
      <c r="G76" s="459" t="s">
        <v>745</v>
      </c>
    </row>
    <row r="77" spans="6:7">
      <c r="G77" s="459" t="s">
        <v>746</v>
      </c>
    </row>
    <row r="78" spans="6:7">
      <c r="G78" s="459" t="s">
        <v>747</v>
      </c>
    </row>
    <row r="79" spans="6:7">
      <c r="G79" s="459" t="s">
        <v>748</v>
      </c>
    </row>
    <row r="80" spans="6:7">
      <c r="G80" s="459" t="s">
        <v>749</v>
      </c>
    </row>
    <row r="81" spans="1:7">
      <c r="G81" s="459" t="s">
        <v>750</v>
      </c>
    </row>
    <row r="82" spans="1:7">
      <c r="G82" s="459" t="s">
        <v>751</v>
      </c>
    </row>
    <row r="83" spans="1:7">
      <c r="G83" s="459" t="s">
        <v>752</v>
      </c>
    </row>
    <row r="84" spans="1:7">
      <c r="G84" s="459" t="s">
        <v>753</v>
      </c>
    </row>
    <row r="85" spans="1:7">
      <c r="G85" s="459" t="s">
        <v>754</v>
      </c>
    </row>
    <row r="86" spans="1:7">
      <c r="G86" s="459" t="s">
        <v>755</v>
      </c>
    </row>
    <row r="87" spans="1:7">
      <c r="F87" s="459" t="s">
        <v>704</v>
      </c>
      <c r="G87" s="459" t="s">
        <v>756</v>
      </c>
    </row>
    <row r="88" spans="1:7">
      <c r="G88" s="459" t="s">
        <v>757</v>
      </c>
    </row>
    <row r="89" spans="1:7">
      <c r="G89" s="459" t="s">
        <v>758</v>
      </c>
    </row>
    <row r="90" spans="1:7">
      <c r="G90" s="459" t="s">
        <v>759</v>
      </c>
    </row>
    <row r="91" spans="1:7">
      <c r="F91" s="459" t="s">
        <v>705</v>
      </c>
      <c r="G91" s="459" t="s">
        <v>705</v>
      </c>
    </row>
    <row r="92" spans="1:7">
      <c r="F92" s="459" t="s">
        <v>706</v>
      </c>
      <c r="G92" s="459" t="s">
        <v>760</v>
      </c>
    </row>
    <row r="93" spans="1:7">
      <c r="G93" s="459" t="s">
        <v>761</v>
      </c>
    </row>
    <row r="94" spans="1:7">
      <c r="F94" s="459" t="s">
        <v>707</v>
      </c>
      <c r="G94" s="459" t="s">
        <v>707</v>
      </c>
    </row>
    <row r="96" spans="1:7">
      <c r="A96" s="460" t="s">
        <v>762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5"/>
  <sheetViews>
    <sheetView zoomScale="85" workbookViewId="0">
      <pane xSplit="2" ySplit="3" topLeftCell="C55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287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287</v>
      </c>
    </row>
    <row r="49" spans="1:4">
      <c r="A49">
        <v>46</v>
      </c>
      <c r="B49" s="452" t="s">
        <v>442</v>
      </c>
      <c r="C49" s="453" t="s">
        <v>443</v>
      </c>
      <c r="D49" s="453" t="s">
        <v>369</v>
      </c>
    </row>
    <row r="50" spans="1:4">
      <c r="A50">
        <v>47</v>
      </c>
      <c r="B50" s="452" t="s">
        <v>444</v>
      </c>
      <c r="C50" s="453" t="s">
        <v>445</v>
      </c>
      <c r="D50" s="453" t="s">
        <v>354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369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369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362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362</v>
      </c>
    </row>
    <row r="72" spans="1:4">
      <c r="A72">
        <v>69</v>
      </c>
      <c r="B72" s="452" t="s">
        <v>488</v>
      </c>
      <c r="C72" s="453" t="s">
        <v>489</v>
      </c>
      <c r="D72" s="453" t="s">
        <v>346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354</v>
      </c>
    </row>
    <row r="75" spans="1:4">
      <c r="A75">
        <v>72</v>
      </c>
      <c r="B75" s="452" t="s">
        <v>494</v>
      </c>
      <c r="C75" s="453" t="s">
        <v>495</v>
      </c>
      <c r="D75" s="453" t="s">
        <v>346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351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357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346</v>
      </c>
    </row>
    <row r="86" spans="1:4">
      <c r="A86">
        <v>83</v>
      </c>
      <c r="B86" s="452" t="s">
        <v>516</v>
      </c>
      <c r="C86" s="453" t="s">
        <v>517</v>
      </c>
      <c r="D86" s="453" t="s">
        <v>351</v>
      </c>
    </row>
    <row r="87" spans="1:4">
      <c r="A87">
        <v>84</v>
      </c>
      <c r="B87" s="452" t="s">
        <v>518</v>
      </c>
      <c r="C87" s="453" t="s">
        <v>519</v>
      </c>
      <c r="D87" s="453" t="s">
        <v>351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351</v>
      </c>
    </row>
    <row r="96" spans="1:4">
      <c r="A96">
        <v>93</v>
      </c>
      <c r="B96" s="452" t="s">
        <v>536</v>
      </c>
      <c r="C96" s="453" t="s">
        <v>537</v>
      </c>
      <c r="D96" s="453" t="s">
        <v>346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401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362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401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351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354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351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346</v>
      </c>
    </row>
    <row r="147" spans="1:4">
      <c r="A147">
        <v>144</v>
      </c>
      <c r="B147" s="452" t="s">
        <v>638</v>
      </c>
      <c r="C147" s="453" t="s">
        <v>639</v>
      </c>
      <c r="D147" s="453" t="s">
        <v>354</v>
      </c>
    </row>
    <row r="148" spans="1:4">
      <c r="A148">
        <v>145</v>
      </c>
      <c r="B148" s="452" t="s">
        <v>640</v>
      </c>
      <c r="C148" s="453" t="s">
        <v>641</v>
      </c>
      <c r="D148" s="453" t="s">
        <v>287</v>
      </c>
    </row>
    <row r="149" spans="1:4">
      <c r="A149">
        <v>146</v>
      </c>
      <c r="B149" s="452" t="s">
        <v>642</v>
      </c>
      <c r="C149" s="453" t="s">
        <v>643</v>
      </c>
      <c r="D149" s="453" t="s">
        <v>346</v>
      </c>
    </row>
    <row r="150" spans="1:4">
      <c r="A150">
        <v>147</v>
      </c>
      <c r="B150" s="452" t="s">
        <v>644</v>
      </c>
      <c r="C150" s="453" t="s">
        <v>645</v>
      </c>
      <c r="D150" s="453" t="s">
        <v>287</v>
      </c>
    </row>
    <row r="151" spans="1:4">
      <c r="A151">
        <v>148</v>
      </c>
      <c r="B151" s="452" t="s">
        <v>646</v>
      </c>
      <c r="C151" s="453" t="s">
        <v>647</v>
      </c>
      <c r="D151" s="453" t="s">
        <v>351</v>
      </c>
    </row>
    <row r="152" spans="1:4">
      <c r="A152">
        <v>149</v>
      </c>
      <c r="B152" s="452" t="s">
        <v>648</v>
      </c>
      <c r="C152" s="453" t="s">
        <v>649</v>
      </c>
      <c r="D152" s="453" t="s">
        <v>369</v>
      </c>
    </row>
    <row r="153" spans="1:4">
      <c r="A153">
        <v>150</v>
      </c>
      <c r="B153" s="452" t="s">
        <v>650</v>
      </c>
      <c r="C153" s="453" t="s">
        <v>651</v>
      </c>
      <c r="D153" s="453" t="s">
        <v>362</v>
      </c>
    </row>
    <row r="154" spans="1:4">
      <c r="A154">
        <v>151</v>
      </c>
      <c r="B154" s="452" t="s">
        <v>652</v>
      </c>
      <c r="C154" s="453" t="s">
        <v>653</v>
      </c>
      <c r="D154" s="453" t="s">
        <v>401</v>
      </c>
    </row>
    <row r="155" spans="1:4">
      <c r="A155">
        <v>152</v>
      </c>
      <c r="B155" s="452" t="s">
        <v>654</v>
      </c>
      <c r="C155" s="453" t="s">
        <v>655</v>
      </c>
      <c r="D155" s="453" t="s">
        <v>362</v>
      </c>
    </row>
    <row r="156" spans="1:4">
      <c r="A156">
        <v>153</v>
      </c>
      <c r="B156" s="452" t="s">
        <v>656</v>
      </c>
      <c r="C156" s="453" t="s">
        <v>657</v>
      </c>
      <c r="D156" s="453" t="s">
        <v>369</v>
      </c>
    </row>
    <row r="157" spans="1:4">
      <c r="A157">
        <v>154</v>
      </c>
      <c r="B157" s="452" t="s">
        <v>658</v>
      </c>
      <c r="C157" s="453" t="s">
        <v>659</v>
      </c>
      <c r="D157" s="453" t="s">
        <v>362</v>
      </c>
    </row>
    <row r="158" spans="1:4">
      <c r="A158">
        <v>155</v>
      </c>
      <c r="B158" s="452" t="s">
        <v>660</v>
      </c>
      <c r="C158" s="453" t="s">
        <v>661</v>
      </c>
      <c r="D158" s="453" t="s">
        <v>287</v>
      </c>
    </row>
    <row r="159" spans="1:4">
      <c r="A159">
        <v>156</v>
      </c>
      <c r="B159" s="452" t="s">
        <v>662</v>
      </c>
      <c r="C159" s="453" t="s">
        <v>663</v>
      </c>
      <c r="D159" s="453" t="s">
        <v>369</v>
      </c>
    </row>
    <row r="160" spans="1:4">
      <c r="A160">
        <v>157</v>
      </c>
      <c r="B160" s="452" t="s">
        <v>664</v>
      </c>
      <c r="C160" s="453" t="s">
        <v>665</v>
      </c>
      <c r="D160" s="453" t="s">
        <v>401</v>
      </c>
    </row>
    <row r="161" spans="1:4">
      <c r="A161">
        <v>158</v>
      </c>
      <c r="B161" s="452" t="s">
        <v>666</v>
      </c>
      <c r="C161" s="453" t="s">
        <v>667</v>
      </c>
      <c r="D161" s="453" t="s">
        <v>362</v>
      </c>
    </row>
    <row r="162" spans="1:4">
      <c r="A162">
        <v>159</v>
      </c>
      <c r="B162" s="452" t="s">
        <v>668</v>
      </c>
      <c r="C162" s="453" t="s">
        <v>669</v>
      </c>
      <c r="D162" s="453" t="s">
        <v>351</v>
      </c>
    </row>
    <row r="163" spans="1:4">
      <c r="A163">
        <v>160</v>
      </c>
      <c r="B163" s="452" t="s">
        <v>670</v>
      </c>
      <c r="C163" s="453" t="s">
        <v>671</v>
      </c>
      <c r="D163" s="453" t="s">
        <v>354</v>
      </c>
    </row>
    <row r="164" spans="1:4">
      <c r="A164">
        <v>161</v>
      </c>
      <c r="B164" s="452" t="s">
        <v>672</v>
      </c>
      <c r="C164" s="453" t="s">
        <v>673</v>
      </c>
      <c r="D164" s="453" t="s">
        <v>346</v>
      </c>
    </row>
    <row r="165" spans="1:4">
      <c r="A165">
        <v>162</v>
      </c>
      <c r="B165" s="452" t="s">
        <v>674</v>
      </c>
      <c r="C165" s="453" t="s">
        <v>675</v>
      </c>
      <c r="D165" s="453" t="s">
        <v>346</v>
      </c>
    </row>
    <row r="166" spans="1:4">
      <c r="A166">
        <v>163</v>
      </c>
      <c r="B166" s="452" t="s">
        <v>676</v>
      </c>
      <c r="C166" s="453" t="s">
        <v>677</v>
      </c>
      <c r="D166" s="453" t="s">
        <v>346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354</v>
      </c>
    </row>
    <row r="169" spans="1:4">
      <c r="A169">
        <v>166</v>
      </c>
      <c r="B169" s="452" t="s">
        <v>682</v>
      </c>
      <c r="C169" s="453" t="s">
        <v>683</v>
      </c>
      <c r="D169" s="453" t="s">
        <v>362</v>
      </c>
    </row>
    <row r="170" spans="1:4">
      <c r="A170">
        <v>167</v>
      </c>
      <c r="B170" s="452" t="s">
        <v>684</v>
      </c>
      <c r="C170" s="453" t="s">
        <v>685</v>
      </c>
      <c r="D170" s="453" t="s">
        <v>362</v>
      </c>
    </row>
    <row r="171" spans="1:4">
      <c r="A171">
        <v>168</v>
      </c>
      <c r="B171" s="452" t="s">
        <v>686</v>
      </c>
      <c r="C171" s="453" t="s">
        <v>687</v>
      </c>
      <c r="D171" s="453" t="s">
        <v>362</v>
      </c>
    </row>
    <row r="172" spans="1:4">
      <c r="A172">
        <v>169</v>
      </c>
      <c r="B172" s="452" t="s">
        <v>688</v>
      </c>
      <c r="C172" s="453" t="s">
        <v>689</v>
      </c>
      <c r="D172" s="453" t="s">
        <v>362</v>
      </c>
    </row>
    <row r="173" spans="1:4">
      <c r="A173">
        <v>170</v>
      </c>
      <c r="B173" s="452" t="s">
        <v>690</v>
      </c>
      <c r="C173" s="453" t="s">
        <v>691</v>
      </c>
      <c r="D173" s="453" t="s">
        <v>362</v>
      </c>
    </row>
    <row r="174" spans="1:4">
      <c r="A174">
        <v>171</v>
      </c>
      <c r="B174" s="452" t="s">
        <v>692</v>
      </c>
      <c r="C174" s="453" t="s">
        <v>693</v>
      </c>
      <c r="D174" s="453" t="s">
        <v>346</v>
      </c>
    </row>
    <row r="175" spans="1:4">
      <c r="A175">
        <v>172</v>
      </c>
      <c r="B175" s="452" t="s">
        <v>694</v>
      </c>
      <c r="C175" s="453" t="s">
        <v>695</v>
      </c>
      <c r="D175" s="453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0.29444566490762891</v>
      </c>
      <c r="C5" s="458">
        <v>0.70555433509237109</v>
      </c>
      <c r="D5" s="458">
        <v>0.36002411862992095</v>
      </c>
      <c r="E5" s="458">
        <v>0.63997588137007899</v>
      </c>
    </row>
    <row r="6" spans="1:5" ht="20.100000000000001" customHeight="1">
      <c r="A6" s="457" t="s">
        <v>274</v>
      </c>
      <c r="B6" s="458">
        <v>0.35930644380621818</v>
      </c>
      <c r="C6" s="458">
        <v>0.64069355619378188</v>
      </c>
      <c r="D6" s="458">
        <v>0.28824645722267977</v>
      </c>
      <c r="E6" s="458">
        <v>0.71175354277732017</v>
      </c>
    </row>
    <row r="7" spans="1:5" ht="20.100000000000001" customHeight="1">
      <c r="A7" s="457" t="s">
        <v>275</v>
      </c>
      <c r="B7" s="458">
        <v>0.32157739505379845</v>
      </c>
      <c r="C7" s="458">
        <v>0.67842260494620144</v>
      </c>
      <c r="D7" s="458">
        <v>0.31192425502494675</v>
      </c>
      <c r="E7" s="458">
        <v>0.68807574497505308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172</v>
      </c>
      <c r="F18" s="327">
        <f>Complementary_Inf!$F$18</f>
        <v>107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19</v>
      </c>
      <c r="F20" s="328">
        <f>Complementary_Inf!$F$20</f>
        <v>18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5483.9633014900064</v>
      </c>
      <c r="F31" s="353">
        <f>Complementary_Inf!$F$31</f>
        <v>3.1295272650000001</v>
      </c>
      <c r="G31" s="354">
        <f>Complementary_Inf!$G$31</f>
        <v>257.60262268000008</v>
      </c>
      <c r="H31" s="354">
        <f>Complementary_Inf!$H$31</f>
        <v>17393.617806995029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2019-10-01T12:19:17Z</dcterms:created>
  <dcterms:modified xsi:type="dcterms:W3CDTF">2019-10-01T12:19:17Z</dcterms:modified>
</cp:coreProperties>
</file>