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8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externalReferences>
    <externalReference r:id="rId27"/>
  </externalReference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J13" i="10" s="1"/>
  <c r="K13" i="19"/>
  <c r="L13" i="19"/>
  <c r="M14" i="19"/>
  <c r="M13" i="19" s="1"/>
  <c r="M13" i="10" s="1"/>
  <c r="M15" i="19"/>
  <c r="D16" i="19"/>
  <c r="E16" i="19"/>
  <c r="F16" i="19"/>
  <c r="F16" i="10" s="1"/>
  <c r="G16" i="19"/>
  <c r="H16" i="19"/>
  <c r="I16" i="19"/>
  <c r="J16" i="19"/>
  <c r="K16" i="19"/>
  <c r="L16" i="19"/>
  <c r="M17" i="19"/>
  <c r="M17" i="10" s="1"/>
  <c r="M18" i="19"/>
  <c r="M18" i="10" s="1"/>
  <c r="D19" i="19"/>
  <c r="M19" i="19" s="1"/>
  <c r="M19" i="10" s="1"/>
  <c r="E19" i="19"/>
  <c r="F19" i="19"/>
  <c r="G19" i="19"/>
  <c r="H19" i="19"/>
  <c r="H22" i="19" s="1"/>
  <c r="I19" i="19"/>
  <c r="I22" i="19" s="1"/>
  <c r="I22" i="10" s="1"/>
  <c r="J19" i="19"/>
  <c r="K19" i="19"/>
  <c r="L19" i="19"/>
  <c r="M20" i="19"/>
  <c r="M21" i="19"/>
  <c r="D22" i="19"/>
  <c r="E22" i="19"/>
  <c r="L22" i="19"/>
  <c r="D25" i="19"/>
  <c r="E25" i="19"/>
  <c r="E25" i="10" s="1"/>
  <c r="F25" i="19"/>
  <c r="G25" i="19"/>
  <c r="H25" i="19"/>
  <c r="I25" i="19"/>
  <c r="J25" i="19"/>
  <c r="K25" i="19"/>
  <c r="L25" i="19"/>
  <c r="L25" i="10" s="1"/>
  <c r="M26" i="19"/>
  <c r="M27" i="19"/>
  <c r="D28" i="19"/>
  <c r="E28" i="19"/>
  <c r="F28" i="19"/>
  <c r="G28" i="19"/>
  <c r="H28" i="19"/>
  <c r="I28" i="19"/>
  <c r="I28" i="10" s="1"/>
  <c r="J28" i="19"/>
  <c r="K28" i="19"/>
  <c r="L28" i="19"/>
  <c r="M29" i="19"/>
  <c r="M30" i="19"/>
  <c r="D31" i="19"/>
  <c r="E31" i="19"/>
  <c r="F31" i="19"/>
  <c r="G31" i="19"/>
  <c r="H31" i="19"/>
  <c r="I31" i="19"/>
  <c r="J31" i="19"/>
  <c r="J34" i="19" s="1"/>
  <c r="J34" i="10" s="1"/>
  <c r="K31" i="19"/>
  <c r="L31" i="19"/>
  <c r="M31" i="19"/>
  <c r="M31" i="10" s="1"/>
  <c r="M32" i="19"/>
  <c r="M33" i="19"/>
  <c r="F34" i="19"/>
  <c r="G34" i="19"/>
  <c r="K34" i="19"/>
  <c r="M36" i="19"/>
  <c r="M37" i="19"/>
  <c r="M38" i="19"/>
  <c r="D41" i="19"/>
  <c r="E41" i="19"/>
  <c r="F41" i="19"/>
  <c r="G41" i="19"/>
  <c r="H41" i="19"/>
  <c r="I41" i="19"/>
  <c r="J41" i="19"/>
  <c r="K41" i="19"/>
  <c r="L41" i="19"/>
  <c r="L41" i="10" s="1"/>
  <c r="M42" i="19"/>
  <c r="M43" i="19"/>
  <c r="D44" i="19"/>
  <c r="E44" i="19"/>
  <c r="F44" i="19"/>
  <c r="G44" i="19"/>
  <c r="H44" i="19"/>
  <c r="H44" i="10" s="1"/>
  <c r="I44" i="19"/>
  <c r="J44" i="19"/>
  <c r="K44" i="19"/>
  <c r="L44" i="19"/>
  <c r="M45" i="19"/>
  <c r="M46" i="19"/>
  <c r="M46" i="10" s="1"/>
  <c r="D47" i="19"/>
  <c r="E47" i="19"/>
  <c r="F47" i="19"/>
  <c r="G47" i="19"/>
  <c r="H47" i="19"/>
  <c r="I47" i="19"/>
  <c r="I50" i="19" s="1"/>
  <c r="J47" i="19"/>
  <c r="K47" i="19"/>
  <c r="L47" i="19"/>
  <c r="M48" i="19"/>
  <c r="M49" i="19"/>
  <c r="E50" i="19"/>
  <c r="F50" i="19"/>
  <c r="H50" i="19"/>
  <c r="J50" i="19"/>
  <c r="M52" i="19"/>
  <c r="M53" i="19"/>
  <c r="M53" i="10" s="1"/>
  <c r="M54" i="19"/>
  <c r="D13" i="10"/>
  <c r="E13" i="10"/>
  <c r="F13" i="10"/>
  <c r="G13" i="10"/>
  <c r="H13" i="10"/>
  <c r="I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D19" i="10"/>
  <c r="E19" i="10"/>
  <c r="F19" i="10"/>
  <c r="G19" i="10"/>
  <c r="H19" i="10"/>
  <c r="I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H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F25" i="10"/>
  <c r="G25" i="10"/>
  <c r="H25" i="10"/>
  <c r="I25" i="10"/>
  <c r="J25" i="10"/>
  <c r="K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F31" i="10"/>
  <c r="G31" i="10"/>
  <c r="H31" i="10"/>
  <c r="I31" i="10"/>
  <c r="J31" i="10"/>
  <c r="K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F34" i="10"/>
  <c r="G34" i="10"/>
  <c r="K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E41" i="10"/>
  <c r="F41" i="10"/>
  <c r="G41" i="10"/>
  <c r="H41" i="10"/>
  <c r="I41" i="10"/>
  <c r="J41" i="10"/>
  <c r="K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E47" i="10"/>
  <c r="F47" i="10"/>
  <c r="G47" i="10"/>
  <c r="H47" i="10"/>
  <c r="I47" i="10"/>
  <c r="J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E50" i="10"/>
  <c r="F50" i="10"/>
  <c r="H50" i="10"/>
  <c r="I50" i="10"/>
  <c r="J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D54" i="10"/>
  <c r="E54" i="10"/>
  <c r="F54" i="10"/>
  <c r="G54" i="10"/>
  <c r="H54" i="10"/>
  <c r="I54" i="10"/>
  <c r="J54" i="10"/>
  <c r="K54" i="10"/>
  <c r="L54" i="10"/>
  <c r="H6" i="20"/>
  <c r="D13" i="20"/>
  <c r="E13" i="20"/>
  <c r="E22" i="20" s="1"/>
  <c r="E22" i="11" s="1"/>
  <c r="F13" i="20"/>
  <c r="G13" i="20"/>
  <c r="H13" i="20"/>
  <c r="I13" i="20"/>
  <c r="J13" i="20"/>
  <c r="K13" i="20"/>
  <c r="L14" i="20"/>
  <c r="L14" i="11" s="1"/>
  <c r="L15" i="20"/>
  <c r="D16" i="20"/>
  <c r="E16" i="20"/>
  <c r="F16" i="20"/>
  <c r="G16" i="20"/>
  <c r="L16" i="20" s="1"/>
  <c r="L16" i="11" s="1"/>
  <c r="H16" i="20"/>
  <c r="I16" i="20"/>
  <c r="J16" i="20"/>
  <c r="K16" i="20"/>
  <c r="L17" i="20"/>
  <c r="L18" i="20"/>
  <c r="D19" i="20"/>
  <c r="E19" i="20"/>
  <c r="F19" i="20"/>
  <c r="G19" i="20"/>
  <c r="H19" i="20"/>
  <c r="I19" i="20"/>
  <c r="J19" i="20"/>
  <c r="K19" i="20"/>
  <c r="L20" i="20"/>
  <c r="L21" i="20"/>
  <c r="D22" i="20"/>
  <c r="I22" i="20"/>
  <c r="D25" i="20"/>
  <c r="E25" i="20"/>
  <c r="F25" i="20"/>
  <c r="G25" i="20"/>
  <c r="H25" i="20"/>
  <c r="I25" i="20"/>
  <c r="J25" i="20"/>
  <c r="K25" i="20"/>
  <c r="K25" i="11" s="1"/>
  <c r="L26" i="20"/>
  <c r="L27" i="20"/>
  <c r="D28" i="20"/>
  <c r="E28" i="20"/>
  <c r="L28" i="20" s="1"/>
  <c r="L28" i="11" s="1"/>
  <c r="F28" i="20"/>
  <c r="G28" i="20"/>
  <c r="H28" i="20"/>
  <c r="I28" i="20"/>
  <c r="J28" i="20"/>
  <c r="K28" i="20"/>
  <c r="L29" i="20"/>
  <c r="L30" i="20"/>
  <c r="D31" i="20"/>
  <c r="E31" i="20"/>
  <c r="F31" i="20"/>
  <c r="G31" i="20"/>
  <c r="H31" i="20"/>
  <c r="I31" i="20"/>
  <c r="J31" i="20"/>
  <c r="K31" i="20"/>
  <c r="L32" i="20"/>
  <c r="L32" i="11" s="1"/>
  <c r="L33" i="20"/>
  <c r="G34" i="20"/>
  <c r="J34" i="20"/>
  <c r="J34" i="11" s="1"/>
  <c r="L36" i="20"/>
  <c r="L37" i="20"/>
  <c r="L38" i="20"/>
  <c r="D41" i="20"/>
  <c r="E41" i="20"/>
  <c r="F41" i="20"/>
  <c r="L41" i="20" s="1"/>
  <c r="L41" i="11" s="1"/>
  <c r="G41" i="20"/>
  <c r="H41" i="20"/>
  <c r="I41" i="20"/>
  <c r="J41" i="20"/>
  <c r="K41" i="20"/>
  <c r="L42" i="20"/>
  <c r="L43" i="20"/>
  <c r="D44" i="20"/>
  <c r="E44" i="20"/>
  <c r="F44" i="20"/>
  <c r="G44" i="20"/>
  <c r="H44" i="20"/>
  <c r="I44" i="20"/>
  <c r="J44" i="20"/>
  <c r="K44" i="20"/>
  <c r="K50" i="20" s="1"/>
  <c r="K50" i="11" s="1"/>
  <c r="L44" i="20"/>
  <c r="L44" i="11" s="1"/>
  <c r="L45" i="20"/>
  <c r="L46" i="20"/>
  <c r="D47" i="20"/>
  <c r="E47" i="20"/>
  <c r="L47" i="20" s="1"/>
  <c r="L47" i="11" s="1"/>
  <c r="F47" i="20"/>
  <c r="G47" i="20"/>
  <c r="H47" i="20"/>
  <c r="H50" i="20" s="1"/>
  <c r="H50" i="11" s="1"/>
  <c r="I47" i="20"/>
  <c r="J47" i="20"/>
  <c r="K47" i="20"/>
  <c r="L48" i="20"/>
  <c r="L49" i="20"/>
  <c r="E50" i="20"/>
  <c r="E50" i="11" s="1"/>
  <c r="J50" i="20"/>
  <c r="L52" i="20"/>
  <c r="L52" i="11" s="1"/>
  <c r="L53" i="20"/>
  <c r="L54" i="20"/>
  <c r="D13" i="11"/>
  <c r="G13" i="11"/>
  <c r="H13" i="11"/>
  <c r="I13" i="11"/>
  <c r="J13" i="11"/>
  <c r="K13" i="11"/>
  <c r="D14" i="11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I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E25" i="11"/>
  <c r="F25" i="11"/>
  <c r="G25" i="11"/>
  <c r="H25" i="11"/>
  <c r="I25" i="11"/>
  <c r="J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G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D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D33" i="11"/>
  <c r="E33" i="11"/>
  <c r="F33" i="11"/>
  <c r="G33" i="11"/>
  <c r="H33" i="11"/>
  <c r="I33" i="11"/>
  <c r="J33" i="11"/>
  <c r="K33" i="11"/>
  <c r="G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J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D53" i="11"/>
  <c r="E53" i="11"/>
  <c r="F53" i="11"/>
  <c r="G53" i="11"/>
  <c r="H53" i="11"/>
  <c r="I53" i="11"/>
  <c r="J53" i="11"/>
  <c r="K53" i="11"/>
  <c r="D54" i="11"/>
  <c r="E54" i="11"/>
  <c r="F54" i="11"/>
  <c r="G54" i="11"/>
  <c r="H54" i="11"/>
  <c r="I54" i="11"/>
  <c r="J54" i="11"/>
  <c r="K54" i="11"/>
  <c r="L54" i="11"/>
  <c r="I6" i="21"/>
  <c r="D13" i="21"/>
  <c r="E13" i="21"/>
  <c r="F13" i="21"/>
  <c r="K13" i="21" s="1"/>
  <c r="K13" i="12" s="1"/>
  <c r="G13" i="21"/>
  <c r="H13" i="21"/>
  <c r="I13" i="21"/>
  <c r="J13" i="21"/>
  <c r="L13" i="21"/>
  <c r="K14" i="21"/>
  <c r="K14" i="12" s="1"/>
  <c r="K15" i="21"/>
  <c r="D16" i="21"/>
  <c r="E16" i="21"/>
  <c r="K16" i="21" s="1"/>
  <c r="K16" i="12" s="1"/>
  <c r="F16" i="21"/>
  <c r="F22" i="21" s="1"/>
  <c r="F22" i="12" s="1"/>
  <c r="G16" i="21"/>
  <c r="H16" i="21"/>
  <c r="I16" i="21"/>
  <c r="I22" i="21" s="1"/>
  <c r="I22" i="12" s="1"/>
  <c r="J16" i="21"/>
  <c r="L16" i="21"/>
  <c r="K17" i="21"/>
  <c r="M17" i="21" s="1"/>
  <c r="K18" i="21"/>
  <c r="K18" i="12" s="1"/>
  <c r="M18" i="21"/>
  <c r="D19" i="21"/>
  <c r="E19" i="21"/>
  <c r="F19" i="21"/>
  <c r="G19" i="21"/>
  <c r="G22" i="21" s="1"/>
  <c r="G22" i="12" s="1"/>
  <c r="H19" i="21"/>
  <c r="H22" i="21" s="1"/>
  <c r="H22" i="12" s="1"/>
  <c r="I19" i="21"/>
  <c r="J19" i="21"/>
  <c r="J22" i="21" s="1"/>
  <c r="J22" i="12" s="1"/>
  <c r="K19" i="21"/>
  <c r="K22" i="21" s="1"/>
  <c r="K22" i="12" s="1"/>
  <c r="L19" i="21"/>
  <c r="K20" i="21"/>
  <c r="M20" i="21"/>
  <c r="M19" i="21" s="1"/>
  <c r="M19" i="12" s="1"/>
  <c r="K21" i="21"/>
  <c r="M21" i="21" s="1"/>
  <c r="M21" i="12" s="1"/>
  <c r="D22" i="21"/>
  <c r="E22" i="21"/>
  <c r="L22" i="21"/>
  <c r="D25" i="21"/>
  <c r="E25" i="21"/>
  <c r="F25" i="21"/>
  <c r="G25" i="21"/>
  <c r="H25" i="21"/>
  <c r="I25" i="21"/>
  <c r="J25" i="21"/>
  <c r="J25" i="12" s="1"/>
  <c r="K25" i="21"/>
  <c r="K25" i="12" s="1"/>
  <c r="L25" i="21"/>
  <c r="K26" i="21"/>
  <c r="M26" i="21"/>
  <c r="M25" i="21" s="1"/>
  <c r="M25" i="12" s="1"/>
  <c r="K27" i="21"/>
  <c r="M27" i="21" s="1"/>
  <c r="M27" i="12" s="1"/>
  <c r="D28" i="21"/>
  <c r="E28" i="21"/>
  <c r="F28" i="21"/>
  <c r="G28" i="21"/>
  <c r="H28" i="21"/>
  <c r="I28" i="21"/>
  <c r="J28" i="21"/>
  <c r="L28" i="21"/>
  <c r="L28" i="12" s="1"/>
  <c r="M28" i="21"/>
  <c r="M28" i="12" s="1"/>
  <c r="K29" i="21"/>
  <c r="M29" i="21"/>
  <c r="K30" i="21"/>
  <c r="M30" i="21"/>
  <c r="D31" i="21"/>
  <c r="E31" i="21"/>
  <c r="F31" i="21"/>
  <c r="G31" i="21"/>
  <c r="H31" i="21"/>
  <c r="I31" i="21"/>
  <c r="J31" i="21"/>
  <c r="L31" i="21"/>
  <c r="L34" i="21" s="1"/>
  <c r="K32" i="21"/>
  <c r="K32" i="12" s="1"/>
  <c r="M32" i="21"/>
  <c r="K33" i="21"/>
  <c r="H34" i="21"/>
  <c r="H34" i="12" s="1"/>
  <c r="I34" i="21"/>
  <c r="I34" i="12" s="1"/>
  <c r="K36" i="21"/>
  <c r="M36" i="21" s="1"/>
  <c r="M36" i="12" s="1"/>
  <c r="K37" i="21"/>
  <c r="K38" i="21"/>
  <c r="D41" i="21"/>
  <c r="E41" i="21"/>
  <c r="F41" i="21"/>
  <c r="G41" i="21"/>
  <c r="H41" i="21"/>
  <c r="H41" i="12" s="1"/>
  <c r="I41" i="21"/>
  <c r="I41" i="12" s="1"/>
  <c r="J41" i="21"/>
  <c r="L41" i="21"/>
  <c r="K42" i="21"/>
  <c r="M42" i="21" s="1"/>
  <c r="M41" i="21" s="1"/>
  <c r="M41" i="12" s="1"/>
  <c r="K43" i="21"/>
  <c r="M43" i="21"/>
  <c r="M43" i="12" s="1"/>
  <c r="D44" i="21"/>
  <c r="E44" i="21"/>
  <c r="F44" i="21"/>
  <c r="G44" i="21"/>
  <c r="G44" i="12" s="1"/>
  <c r="H44" i="21"/>
  <c r="I44" i="21"/>
  <c r="J44" i="21"/>
  <c r="J44" i="12" s="1"/>
  <c r="K44" i="21"/>
  <c r="K44" i="12" s="1"/>
  <c r="L44" i="21"/>
  <c r="K45" i="21"/>
  <c r="M45" i="21"/>
  <c r="K46" i="21"/>
  <c r="D47" i="21"/>
  <c r="E47" i="21"/>
  <c r="F47" i="21"/>
  <c r="G47" i="21"/>
  <c r="H47" i="21"/>
  <c r="I47" i="21"/>
  <c r="J47" i="21"/>
  <c r="J50" i="21" s="1"/>
  <c r="J50" i="12" s="1"/>
  <c r="L47" i="21"/>
  <c r="M47" i="21"/>
  <c r="K48" i="21"/>
  <c r="M48" i="21"/>
  <c r="K49" i="21"/>
  <c r="M49" i="21"/>
  <c r="M49" i="12" s="1"/>
  <c r="F50" i="21"/>
  <c r="F50" i="12" s="1"/>
  <c r="G50" i="21"/>
  <c r="G50" i="12" s="1"/>
  <c r="K52" i="21"/>
  <c r="K52" i="12" s="1"/>
  <c r="K53" i="21"/>
  <c r="K54" i="2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L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J16" i="12"/>
  <c r="L16" i="12"/>
  <c r="D17" i="12"/>
  <c r="E17" i="12"/>
  <c r="F17" i="12"/>
  <c r="G17" i="12"/>
  <c r="H17" i="12"/>
  <c r="I17" i="12"/>
  <c r="J17" i="12"/>
  <c r="K17" i="12"/>
  <c r="L17" i="12"/>
  <c r="D18" i="12"/>
  <c r="E18" i="12"/>
  <c r="F18" i="12"/>
  <c r="G18" i="12"/>
  <c r="H18" i="12"/>
  <c r="I18" i="12"/>
  <c r="J18" i="12"/>
  <c r="L18" i="12"/>
  <c r="M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G20" i="12"/>
  <c r="H20" i="12"/>
  <c r="I20" i="12"/>
  <c r="J20" i="12"/>
  <c r="K20" i="12"/>
  <c r="L20" i="12"/>
  <c r="M20" i="12"/>
  <c r="D21" i="12"/>
  <c r="E21" i="12"/>
  <c r="F21" i="12"/>
  <c r="G21" i="12"/>
  <c r="H21" i="12"/>
  <c r="I21" i="12"/>
  <c r="J21" i="12"/>
  <c r="K21" i="12"/>
  <c r="L21" i="12"/>
  <c r="D22" i="12"/>
  <c r="E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L25" i="12"/>
  <c r="D26" i="12"/>
  <c r="E26" i="12"/>
  <c r="F26" i="12"/>
  <c r="G26" i="12"/>
  <c r="H26" i="12"/>
  <c r="I26" i="12"/>
  <c r="J26" i="12"/>
  <c r="K26" i="12"/>
  <c r="L26" i="12"/>
  <c r="M26" i="12"/>
  <c r="D27" i="12"/>
  <c r="E27" i="12"/>
  <c r="F27" i="12"/>
  <c r="G27" i="12"/>
  <c r="H27" i="12"/>
  <c r="I27" i="12"/>
  <c r="J27" i="12"/>
  <c r="K27" i="12"/>
  <c r="L27" i="12"/>
  <c r="F28" i="12"/>
  <c r="G28" i="12"/>
  <c r="H28" i="12"/>
  <c r="I28" i="12"/>
  <c r="J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H31" i="12"/>
  <c r="I31" i="12"/>
  <c r="J31" i="12"/>
  <c r="L31" i="12"/>
  <c r="D32" i="12"/>
  <c r="E32" i="12"/>
  <c r="F32" i="12"/>
  <c r="G32" i="12"/>
  <c r="H32" i="12"/>
  <c r="I32" i="12"/>
  <c r="J32" i="12"/>
  <c r="L32" i="12"/>
  <c r="D33" i="12"/>
  <c r="E33" i="12"/>
  <c r="F33" i="12"/>
  <c r="G33" i="12"/>
  <c r="H33" i="12"/>
  <c r="I33" i="12"/>
  <c r="J33" i="12"/>
  <c r="K33" i="12"/>
  <c r="L33" i="12"/>
  <c r="L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F41" i="12"/>
  <c r="G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H44" i="12"/>
  <c r="I44" i="12"/>
  <c r="L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F47" i="12"/>
  <c r="G47" i="12"/>
  <c r="H47" i="12"/>
  <c r="J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L52" i="12"/>
  <c r="D53" i="12"/>
  <c r="E53" i="12"/>
  <c r="F53" i="12"/>
  <c r="G53" i="12"/>
  <c r="H53" i="12"/>
  <c r="I53" i="12"/>
  <c r="J53" i="12"/>
  <c r="K53" i="12"/>
  <c r="L53" i="12"/>
  <c r="D54" i="12"/>
  <c r="E54" i="12"/>
  <c r="F54" i="12"/>
  <c r="G54" i="12"/>
  <c r="H54" i="12"/>
  <c r="I54" i="12"/>
  <c r="J54" i="12"/>
  <c r="K54" i="12"/>
  <c r="L54" i="12"/>
  <c r="R6" i="22"/>
  <c r="D13" i="22"/>
  <c r="E13" i="22"/>
  <c r="F13" i="22"/>
  <c r="G13" i="22"/>
  <c r="H13" i="22"/>
  <c r="I13" i="22"/>
  <c r="I13" i="13" s="1"/>
  <c r="J13" i="22"/>
  <c r="K13" i="22"/>
  <c r="L13" i="22"/>
  <c r="M13" i="22"/>
  <c r="N13" i="22"/>
  <c r="O13" i="22"/>
  <c r="P13" i="22"/>
  <c r="Q13" i="22"/>
  <c r="Q13" i="13" s="1"/>
  <c r="R13" i="22"/>
  <c r="S13" i="22"/>
  <c r="T13" i="22"/>
  <c r="U13" i="22"/>
  <c r="V13" i="22"/>
  <c r="W13" i="22"/>
  <c r="X13" i="22"/>
  <c r="Y13" i="22"/>
  <c r="Y13" i="13" s="1"/>
  <c r="Z13" i="22"/>
  <c r="AA13" i="22"/>
  <c r="AB13" i="22"/>
  <c r="AC13" i="22"/>
  <c r="AD13" i="22"/>
  <c r="AE13" i="22"/>
  <c r="AF13" i="22"/>
  <c r="AG13" i="22"/>
  <c r="AG13" i="13" s="1"/>
  <c r="AH13" i="22"/>
  <c r="AI13" i="22"/>
  <c r="AJ13" i="22"/>
  <c r="AK13" i="22"/>
  <c r="AL13" i="22"/>
  <c r="AM13" i="22"/>
  <c r="AN13" i="22"/>
  <c r="AO13" i="22"/>
  <c r="AO13" i="13" s="1"/>
  <c r="AP13" i="22"/>
  <c r="AQ13" i="22"/>
  <c r="AR13" i="22"/>
  <c r="D16" i="22"/>
  <c r="E16" i="22"/>
  <c r="F16" i="22"/>
  <c r="G16" i="22"/>
  <c r="H16" i="22"/>
  <c r="H16" i="13" s="1"/>
  <c r="I16" i="22"/>
  <c r="J16" i="22"/>
  <c r="K16" i="22"/>
  <c r="L16" i="22"/>
  <c r="M16" i="22"/>
  <c r="N16" i="22"/>
  <c r="O16" i="22"/>
  <c r="P16" i="22"/>
  <c r="P16" i="13" s="1"/>
  <c r="Q16" i="22"/>
  <c r="R16" i="22"/>
  <c r="S16" i="22"/>
  <c r="T16" i="22"/>
  <c r="U16" i="22"/>
  <c r="V16" i="22"/>
  <c r="W16" i="22"/>
  <c r="X16" i="22"/>
  <c r="X16" i="13" s="1"/>
  <c r="Y16" i="22"/>
  <c r="Z16" i="22"/>
  <c r="AA16" i="22"/>
  <c r="AB16" i="22"/>
  <c r="AC16" i="22"/>
  <c r="AD16" i="22"/>
  <c r="AE16" i="22"/>
  <c r="AF16" i="22"/>
  <c r="AF16" i="13" s="1"/>
  <c r="AG16" i="22"/>
  <c r="AH16" i="22"/>
  <c r="AI16" i="22"/>
  <c r="AJ16" i="22"/>
  <c r="AK16" i="22"/>
  <c r="AL16" i="22"/>
  <c r="AM16" i="22"/>
  <c r="AN16" i="22"/>
  <c r="AN16" i="13" s="1"/>
  <c r="AO16" i="22"/>
  <c r="AP16" i="22"/>
  <c r="AQ16" i="22"/>
  <c r="AR16" i="22"/>
  <c r="D19" i="22"/>
  <c r="D22" i="22" s="1"/>
  <c r="E19" i="22"/>
  <c r="E22" i="22" s="1"/>
  <c r="F19" i="22"/>
  <c r="G19" i="22"/>
  <c r="G22" i="22" s="1"/>
  <c r="G22" i="13" s="1"/>
  <c r="H19" i="22"/>
  <c r="I19" i="22"/>
  <c r="J19" i="22"/>
  <c r="K19" i="22"/>
  <c r="L19" i="22"/>
  <c r="L22" i="22" s="1"/>
  <c r="M19" i="22"/>
  <c r="M22" i="22" s="1"/>
  <c r="N19" i="22"/>
  <c r="O19" i="22"/>
  <c r="P19" i="22"/>
  <c r="Q19" i="22"/>
  <c r="R19" i="22"/>
  <c r="S19" i="22"/>
  <c r="T19" i="22"/>
  <c r="T22" i="22" s="1"/>
  <c r="U19" i="22"/>
  <c r="U22" i="22" s="1"/>
  <c r="V19" i="22"/>
  <c r="W19" i="22"/>
  <c r="W22" i="22" s="1"/>
  <c r="W22" i="13" s="1"/>
  <c r="X19" i="22"/>
  <c r="Y19" i="22"/>
  <c r="Z19" i="22"/>
  <c r="AA19" i="22"/>
  <c r="AB19" i="22"/>
  <c r="AB22" i="22" s="1"/>
  <c r="AC19" i="22"/>
  <c r="AC22" i="22" s="1"/>
  <c r="AD19" i="22"/>
  <c r="AE19" i="22"/>
  <c r="AF19" i="22"/>
  <c r="AG19" i="22"/>
  <c r="AH19" i="22"/>
  <c r="AI19" i="22"/>
  <c r="AJ19" i="22"/>
  <c r="AJ22" i="22" s="1"/>
  <c r="AK19" i="22"/>
  <c r="AK22" i="22" s="1"/>
  <c r="AL19" i="22"/>
  <c r="AM19" i="22"/>
  <c r="AN19" i="22"/>
  <c r="AO19" i="22"/>
  <c r="AP19" i="22"/>
  <c r="AQ19" i="22"/>
  <c r="AR19" i="22"/>
  <c r="AR22" i="22" s="1"/>
  <c r="F22" i="22"/>
  <c r="F22" i="13" s="1"/>
  <c r="K22" i="22"/>
  <c r="N22" i="22"/>
  <c r="N22" i="13" s="1"/>
  <c r="O22" i="22"/>
  <c r="O22" i="13" s="1"/>
  <c r="S22" i="22"/>
  <c r="V22" i="22"/>
  <c r="V22" i="13" s="1"/>
  <c r="AA22" i="22"/>
  <c r="AD22" i="22"/>
  <c r="AD22" i="13" s="1"/>
  <c r="AE22" i="22"/>
  <c r="AE22" i="13" s="1"/>
  <c r="AI22" i="22"/>
  <c r="AL22" i="22"/>
  <c r="AL22" i="13" s="1"/>
  <c r="AM22" i="22"/>
  <c r="AM22" i="13" s="1"/>
  <c r="AQ22" i="22"/>
  <c r="D25" i="22"/>
  <c r="E25" i="22"/>
  <c r="E25" i="13" s="1"/>
  <c r="F25" i="22"/>
  <c r="G25" i="22"/>
  <c r="H25" i="22"/>
  <c r="I25" i="22"/>
  <c r="J25" i="22"/>
  <c r="K25" i="22"/>
  <c r="L25" i="22"/>
  <c r="M25" i="22"/>
  <c r="M25" i="13" s="1"/>
  <c r="N25" i="22"/>
  <c r="O25" i="22"/>
  <c r="P25" i="22"/>
  <c r="Q25" i="22"/>
  <c r="R25" i="22"/>
  <c r="S25" i="22"/>
  <c r="T25" i="22"/>
  <c r="U25" i="22"/>
  <c r="U25" i="13" s="1"/>
  <c r="V25" i="22"/>
  <c r="W25" i="22"/>
  <c r="X25" i="22"/>
  <c r="Y25" i="22"/>
  <c r="Z25" i="22"/>
  <c r="AA25" i="22"/>
  <c r="AB25" i="22"/>
  <c r="AC25" i="22"/>
  <c r="AC25" i="13" s="1"/>
  <c r="AD25" i="22"/>
  <c r="AE25" i="22"/>
  <c r="AF25" i="22"/>
  <c r="AG25" i="22"/>
  <c r="AH25" i="22"/>
  <c r="AI25" i="22"/>
  <c r="AJ25" i="22"/>
  <c r="AK25" i="22"/>
  <c r="AK25" i="13" s="1"/>
  <c r="AL25" i="22"/>
  <c r="AM25" i="22"/>
  <c r="AN25" i="22"/>
  <c r="AO25" i="22"/>
  <c r="AP25" i="22"/>
  <c r="AQ25" i="22"/>
  <c r="AR25" i="22"/>
  <c r="D28" i="22"/>
  <c r="D28" i="13" s="1"/>
  <c r="E28" i="22"/>
  <c r="F28" i="22"/>
  <c r="G28" i="22"/>
  <c r="H28" i="22"/>
  <c r="I28" i="22"/>
  <c r="J28" i="22"/>
  <c r="K28" i="22"/>
  <c r="L28" i="22"/>
  <c r="L28" i="13" s="1"/>
  <c r="M28" i="22"/>
  <c r="N28" i="22"/>
  <c r="O28" i="22"/>
  <c r="P28" i="22"/>
  <c r="Q28" i="22"/>
  <c r="R28" i="22"/>
  <c r="S28" i="22"/>
  <c r="T28" i="22"/>
  <c r="T28" i="13" s="1"/>
  <c r="U28" i="22"/>
  <c r="V28" i="22"/>
  <c r="W28" i="22"/>
  <c r="X28" i="22"/>
  <c r="Y28" i="22"/>
  <c r="Z28" i="22"/>
  <c r="AA28" i="22"/>
  <c r="AB28" i="22"/>
  <c r="AB28" i="13" s="1"/>
  <c r="AC28" i="22"/>
  <c r="AD28" i="22"/>
  <c r="AE28" i="22"/>
  <c r="AF28" i="22"/>
  <c r="AG28" i="22"/>
  <c r="AH28" i="22"/>
  <c r="AI28" i="22"/>
  <c r="AJ28" i="22"/>
  <c r="AJ28" i="13" s="1"/>
  <c r="AK28" i="22"/>
  <c r="AL28" i="22"/>
  <c r="AM28" i="22"/>
  <c r="AN28" i="22"/>
  <c r="AO28" i="22"/>
  <c r="AP28" i="22"/>
  <c r="AQ28" i="22"/>
  <c r="AR28" i="22"/>
  <c r="AR28" i="13" s="1"/>
  <c r="D31" i="22"/>
  <c r="E31" i="22"/>
  <c r="F31" i="22"/>
  <c r="G31" i="22"/>
  <c r="H31" i="22"/>
  <c r="H34" i="22" s="1"/>
  <c r="H34" i="13" s="1"/>
  <c r="I31" i="22"/>
  <c r="I34" i="22" s="1"/>
  <c r="J31" i="22"/>
  <c r="K31" i="22"/>
  <c r="L31" i="22"/>
  <c r="M31" i="22"/>
  <c r="N31" i="22"/>
  <c r="O31" i="22"/>
  <c r="P31" i="22"/>
  <c r="P34" i="22" s="1"/>
  <c r="Q31" i="22"/>
  <c r="Q34" i="22" s="1"/>
  <c r="R31" i="22"/>
  <c r="S31" i="22"/>
  <c r="S34" i="22" s="1"/>
  <c r="S34" i="13" s="1"/>
  <c r="T31" i="22"/>
  <c r="U31" i="22"/>
  <c r="V31" i="22"/>
  <c r="W31" i="22"/>
  <c r="X31" i="22"/>
  <c r="X34" i="22" s="1"/>
  <c r="X34" i="13" s="1"/>
  <c r="Y31" i="22"/>
  <c r="Y34" i="22" s="1"/>
  <c r="Z31" i="22"/>
  <c r="AA31" i="22"/>
  <c r="AA34" i="22" s="1"/>
  <c r="AA34" i="13" s="1"/>
  <c r="AB31" i="22"/>
  <c r="AC31" i="22"/>
  <c r="AD31" i="22"/>
  <c r="AE31" i="22"/>
  <c r="AF31" i="22"/>
  <c r="AF34" i="22" s="1"/>
  <c r="AF34" i="13" s="1"/>
  <c r="AG31" i="22"/>
  <c r="AG34" i="22" s="1"/>
  <c r="AH31" i="22"/>
  <c r="AI31" i="22"/>
  <c r="AJ31" i="22"/>
  <c r="AK31" i="22"/>
  <c r="AL31" i="22"/>
  <c r="AM31" i="22"/>
  <c r="AN31" i="22"/>
  <c r="AN34" i="22" s="1"/>
  <c r="AN34" i="13" s="1"/>
  <c r="AO31" i="22"/>
  <c r="AO34" i="22" s="1"/>
  <c r="AP31" i="22"/>
  <c r="AQ31" i="22"/>
  <c r="AR31" i="22"/>
  <c r="G34" i="22"/>
  <c r="J34" i="22"/>
  <c r="J34" i="13" s="1"/>
  <c r="K34" i="22"/>
  <c r="K34" i="13" s="1"/>
  <c r="O34" i="22"/>
  <c r="R34" i="22"/>
  <c r="R34" i="13" s="1"/>
  <c r="W34" i="22"/>
  <c r="Z34" i="22"/>
  <c r="Z34" i="13" s="1"/>
  <c r="AE34" i="22"/>
  <c r="AH34" i="22"/>
  <c r="AH34" i="13" s="1"/>
  <c r="AI34" i="22"/>
  <c r="AI34" i="13" s="1"/>
  <c r="AM34" i="22"/>
  <c r="AP34" i="22"/>
  <c r="AP34" i="13" s="1"/>
  <c r="AQ34" i="22"/>
  <c r="AQ34" i="13" s="1"/>
  <c r="D41" i="22"/>
  <c r="E41" i="22"/>
  <c r="F41" i="22"/>
  <c r="G41" i="22"/>
  <c r="H41" i="22"/>
  <c r="I41" i="22"/>
  <c r="J41" i="22"/>
  <c r="J50" i="22" s="1"/>
  <c r="J50" i="13" s="1"/>
  <c r="K41" i="22"/>
  <c r="L41" i="22"/>
  <c r="M41" i="22"/>
  <c r="N41" i="22"/>
  <c r="O41" i="22"/>
  <c r="P41" i="22"/>
  <c r="Q41" i="22"/>
  <c r="R41" i="22"/>
  <c r="R50" i="22" s="1"/>
  <c r="R50" i="13" s="1"/>
  <c r="S41" i="22"/>
  <c r="T41" i="22"/>
  <c r="U41" i="22"/>
  <c r="V41" i="22"/>
  <c r="W41" i="22"/>
  <c r="X41" i="22"/>
  <c r="Y41" i="22"/>
  <c r="Z41" i="22"/>
  <c r="Z50" i="22" s="1"/>
  <c r="Z50" i="13" s="1"/>
  <c r="AA41" i="22"/>
  <c r="AB41" i="22"/>
  <c r="AC41" i="22"/>
  <c r="AD41" i="22"/>
  <c r="AE41" i="22"/>
  <c r="AF41" i="22"/>
  <c r="AG41" i="22"/>
  <c r="AH41" i="22"/>
  <c r="AH50" i="22" s="1"/>
  <c r="AH50" i="13" s="1"/>
  <c r="AI41" i="22"/>
  <c r="AJ41" i="22"/>
  <c r="AK41" i="22"/>
  <c r="AL41" i="22"/>
  <c r="AM41" i="22"/>
  <c r="AN41" i="22"/>
  <c r="AO41" i="22"/>
  <c r="AP41" i="22"/>
  <c r="AP50" i="22" s="1"/>
  <c r="AP50" i="13" s="1"/>
  <c r="AQ41" i="22"/>
  <c r="AR41" i="22"/>
  <c r="D44" i="22"/>
  <c r="E44" i="22"/>
  <c r="F44" i="22"/>
  <c r="G44" i="22"/>
  <c r="H44" i="22"/>
  <c r="H44" i="13" s="1"/>
  <c r="I44" i="22"/>
  <c r="J44" i="22"/>
  <c r="K44" i="22"/>
  <c r="L44" i="22"/>
  <c r="M44" i="22"/>
  <c r="N44" i="22"/>
  <c r="O44" i="22"/>
  <c r="P44" i="22"/>
  <c r="P44" i="13" s="1"/>
  <c r="Q44" i="22"/>
  <c r="R44" i="22"/>
  <c r="S44" i="22"/>
  <c r="T44" i="22"/>
  <c r="U44" i="22"/>
  <c r="V44" i="22"/>
  <c r="W44" i="22"/>
  <c r="X44" i="22"/>
  <c r="X44" i="13" s="1"/>
  <c r="Y44" i="22"/>
  <c r="Z44" i="22"/>
  <c r="AA44" i="22"/>
  <c r="AB44" i="22"/>
  <c r="AC44" i="22"/>
  <c r="AD44" i="22"/>
  <c r="AE44" i="22"/>
  <c r="AF44" i="22"/>
  <c r="AF44" i="13" s="1"/>
  <c r="AG44" i="22"/>
  <c r="AH44" i="22"/>
  <c r="AI44" i="22"/>
  <c r="AJ44" i="22"/>
  <c r="AK44" i="22"/>
  <c r="AL44" i="22"/>
  <c r="AM44" i="22"/>
  <c r="AN44" i="22"/>
  <c r="AN44" i="13" s="1"/>
  <c r="AO44" i="22"/>
  <c r="AP44" i="22"/>
  <c r="AQ44" i="22"/>
  <c r="AR44" i="22"/>
  <c r="D47" i="22"/>
  <c r="D50" i="22" s="1"/>
  <c r="D50" i="13" s="1"/>
  <c r="E47" i="22"/>
  <c r="E50" i="22" s="1"/>
  <c r="E50" i="13" s="1"/>
  <c r="F47" i="22"/>
  <c r="G47" i="22"/>
  <c r="G47" i="13" s="1"/>
  <c r="H47" i="22"/>
  <c r="H50" i="22" s="1"/>
  <c r="I47" i="22"/>
  <c r="J47" i="22"/>
  <c r="K47" i="22"/>
  <c r="L47" i="22"/>
  <c r="L50" i="22" s="1"/>
  <c r="L50" i="13" s="1"/>
  <c r="M47" i="22"/>
  <c r="M50" i="22" s="1"/>
  <c r="M50" i="13" s="1"/>
  <c r="N47" i="22"/>
  <c r="O47" i="22"/>
  <c r="O47" i="13" s="1"/>
  <c r="P47" i="22"/>
  <c r="P50" i="22" s="1"/>
  <c r="Q47" i="22"/>
  <c r="R47" i="22"/>
  <c r="S47" i="22"/>
  <c r="T47" i="22"/>
  <c r="T50" i="22" s="1"/>
  <c r="T50" i="13" s="1"/>
  <c r="U47" i="22"/>
  <c r="U50" i="22" s="1"/>
  <c r="V47" i="22"/>
  <c r="W47" i="22"/>
  <c r="W47" i="13" s="1"/>
  <c r="X47" i="22"/>
  <c r="X50" i="22" s="1"/>
  <c r="Y47" i="22"/>
  <c r="Z47" i="22"/>
  <c r="AA47" i="22"/>
  <c r="AB47" i="22"/>
  <c r="AB50" i="22" s="1"/>
  <c r="AB50" i="13" s="1"/>
  <c r="AC47" i="22"/>
  <c r="AC50" i="22" s="1"/>
  <c r="AC50" i="13" s="1"/>
  <c r="AD47" i="22"/>
  <c r="AE47" i="22"/>
  <c r="AE47" i="13" s="1"/>
  <c r="AF47" i="22"/>
  <c r="AF50" i="22" s="1"/>
  <c r="AG47" i="22"/>
  <c r="AH47" i="22"/>
  <c r="AI47" i="22"/>
  <c r="AJ47" i="22"/>
  <c r="AJ50" i="22" s="1"/>
  <c r="AJ50" i="13" s="1"/>
  <c r="AK47" i="22"/>
  <c r="AK50" i="22" s="1"/>
  <c r="AK50" i="13" s="1"/>
  <c r="AL47" i="22"/>
  <c r="AM47" i="22"/>
  <c r="AM47" i="13" s="1"/>
  <c r="AN47" i="22"/>
  <c r="AN50" i="22" s="1"/>
  <c r="AO47" i="22"/>
  <c r="AP47" i="22"/>
  <c r="AQ47" i="22"/>
  <c r="AR47" i="22"/>
  <c r="AR50" i="22" s="1"/>
  <c r="AR50" i="13" s="1"/>
  <c r="F50" i="22"/>
  <c r="F50" i="13" s="1"/>
  <c r="G50" i="22"/>
  <c r="G50" i="13" s="1"/>
  <c r="K50" i="22"/>
  <c r="N50" i="22"/>
  <c r="O50" i="22"/>
  <c r="O50" i="13" s="1"/>
  <c r="S50" i="22"/>
  <c r="V50" i="22"/>
  <c r="AA50" i="22"/>
  <c r="AD50" i="22"/>
  <c r="AD50" i="13" s="1"/>
  <c r="AE50" i="22"/>
  <c r="AE50" i="13" s="1"/>
  <c r="AI50" i="22"/>
  <c r="AL50" i="22"/>
  <c r="AQ50" i="22"/>
  <c r="D13" i="13"/>
  <c r="E13" i="13"/>
  <c r="F13" i="13"/>
  <c r="G13" i="13"/>
  <c r="H13" i="13"/>
  <c r="K13" i="13"/>
  <c r="L13" i="13"/>
  <c r="M13" i="13"/>
  <c r="N13" i="13"/>
  <c r="O13" i="13"/>
  <c r="P13" i="13"/>
  <c r="S13" i="13"/>
  <c r="T13" i="13"/>
  <c r="U13" i="13"/>
  <c r="V13" i="13"/>
  <c r="W13" i="13"/>
  <c r="X13" i="13"/>
  <c r="AA13" i="13"/>
  <c r="AB13" i="13"/>
  <c r="AC13" i="13"/>
  <c r="AD13" i="13"/>
  <c r="AE13" i="13"/>
  <c r="AF13" i="13"/>
  <c r="AI13" i="13"/>
  <c r="AJ13" i="13"/>
  <c r="AK13" i="13"/>
  <c r="AL13" i="13"/>
  <c r="AM13" i="13"/>
  <c r="AN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J16" i="13"/>
  <c r="K16" i="13"/>
  <c r="L16" i="13"/>
  <c r="M16" i="13"/>
  <c r="N16" i="13"/>
  <c r="O16" i="13"/>
  <c r="R16" i="13"/>
  <c r="S16" i="13"/>
  <c r="T16" i="13"/>
  <c r="U16" i="13"/>
  <c r="V16" i="13"/>
  <c r="W16" i="13"/>
  <c r="Z16" i="13"/>
  <c r="AA16" i="13"/>
  <c r="AB16" i="13"/>
  <c r="AC16" i="13"/>
  <c r="AD16" i="13"/>
  <c r="AE16" i="13"/>
  <c r="AH16" i="13"/>
  <c r="AI16" i="13"/>
  <c r="AJ16" i="13"/>
  <c r="AK16" i="13"/>
  <c r="AL16" i="13"/>
  <c r="AM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K22" i="13"/>
  <c r="L22" i="13"/>
  <c r="M22" i="13"/>
  <c r="S22" i="13"/>
  <c r="T22" i="13"/>
  <c r="U22" i="13"/>
  <c r="AA22" i="13"/>
  <c r="AB22" i="13"/>
  <c r="AC22" i="13"/>
  <c r="AI22" i="13"/>
  <c r="AJ22" i="13"/>
  <c r="AK22" i="13"/>
  <c r="AQ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G25" i="13"/>
  <c r="H25" i="13"/>
  <c r="I25" i="13"/>
  <c r="J25" i="13"/>
  <c r="K25" i="13"/>
  <c r="L25" i="13"/>
  <c r="O25" i="13"/>
  <c r="P25" i="13"/>
  <c r="Q25" i="13"/>
  <c r="R25" i="13"/>
  <c r="S25" i="13"/>
  <c r="T25" i="13"/>
  <c r="W25" i="13"/>
  <c r="X25" i="13"/>
  <c r="Y25" i="13"/>
  <c r="Z25" i="13"/>
  <c r="AA25" i="13"/>
  <c r="AB25" i="13"/>
  <c r="AE25" i="13"/>
  <c r="AF25" i="13"/>
  <c r="AG25" i="13"/>
  <c r="AH25" i="13"/>
  <c r="AI25" i="13"/>
  <c r="AJ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F28" i="13"/>
  <c r="G28" i="13"/>
  <c r="H28" i="13"/>
  <c r="I28" i="13"/>
  <c r="J28" i="13"/>
  <c r="K28" i="13"/>
  <c r="N28" i="13"/>
  <c r="O28" i="13"/>
  <c r="P28" i="13"/>
  <c r="Q28" i="13"/>
  <c r="R28" i="13"/>
  <c r="S28" i="13"/>
  <c r="V28" i="13"/>
  <c r="W28" i="13"/>
  <c r="X28" i="13"/>
  <c r="Y28" i="13"/>
  <c r="Z28" i="13"/>
  <c r="AA28" i="13"/>
  <c r="AD28" i="13"/>
  <c r="AE28" i="13"/>
  <c r="AF28" i="13"/>
  <c r="AG28" i="13"/>
  <c r="AH28" i="13"/>
  <c r="AI28" i="13"/>
  <c r="AL28" i="13"/>
  <c r="AM28" i="13"/>
  <c r="AN28" i="13"/>
  <c r="AO28" i="13"/>
  <c r="AP28" i="13"/>
  <c r="AQ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G34" i="13"/>
  <c r="I34" i="13"/>
  <c r="O34" i="13"/>
  <c r="P34" i="13"/>
  <c r="Q34" i="13"/>
  <c r="W34" i="13"/>
  <c r="Y34" i="13"/>
  <c r="AE34" i="13"/>
  <c r="AG34" i="13"/>
  <c r="AM34" i="13"/>
  <c r="AO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J44" i="13"/>
  <c r="K44" i="13"/>
  <c r="L44" i="13"/>
  <c r="M44" i="13"/>
  <c r="N44" i="13"/>
  <c r="O44" i="13"/>
  <c r="R44" i="13"/>
  <c r="S44" i="13"/>
  <c r="T44" i="13"/>
  <c r="U44" i="13"/>
  <c r="V44" i="13"/>
  <c r="W44" i="13"/>
  <c r="Z44" i="13"/>
  <c r="AA44" i="13"/>
  <c r="AB44" i="13"/>
  <c r="AC44" i="13"/>
  <c r="AD44" i="13"/>
  <c r="AE44" i="13"/>
  <c r="AH44" i="13"/>
  <c r="AI44" i="13"/>
  <c r="AJ44" i="13"/>
  <c r="AK44" i="13"/>
  <c r="AL44" i="13"/>
  <c r="AM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H47" i="13"/>
  <c r="I47" i="13"/>
  <c r="J47" i="13"/>
  <c r="K47" i="13"/>
  <c r="L47" i="13"/>
  <c r="M47" i="13"/>
  <c r="N47" i="13"/>
  <c r="P47" i="13"/>
  <c r="Q47" i="13"/>
  <c r="R47" i="13"/>
  <c r="S47" i="13"/>
  <c r="T47" i="13"/>
  <c r="U47" i="13"/>
  <c r="V47" i="13"/>
  <c r="X47" i="13"/>
  <c r="Y47" i="13"/>
  <c r="Z47" i="13"/>
  <c r="AA47" i="13"/>
  <c r="AB47" i="13"/>
  <c r="AC47" i="13"/>
  <c r="AD47" i="13"/>
  <c r="AF47" i="13"/>
  <c r="AG47" i="13"/>
  <c r="AH47" i="13"/>
  <c r="AI47" i="13"/>
  <c r="AJ47" i="13"/>
  <c r="AK47" i="13"/>
  <c r="AL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H50" i="13"/>
  <c r="K50" i="13"/>
  <c r="N50" i="13"/>
  <c r="P50" i="13"/>
  <c r="S50" i="13"/>
  <c r="U50" i="13"/>
  <c r="V50" i="13"/>
  <c r="X50" i="13"/>
  <c r="AA50" i="13"/>
  <c r="AF50" i="13"/>
  <c r="AI50" i="13"/>
  <c r="AL50" i="13"/>
  <c r="AN50" i="13"/>
  <c r="AQ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H25" i="14" s="1"/>
  <c r="I25" i="23"/>
  <c r="I25" i="14" s="1"/>
  <c r="J25" i="23"/>
  <c r="K25" i="23"/>
  <c r="L25" i="23"/>
  <c r="M26" i="23"/>
  <c r="M25" i="23" s="1"/>
  <c r="M25" i="14" s="1"/>
  <c r="M27" i="23"/>
  <c r="D28" i="23"/>
  <c r="D28" i="14" s="1"/>
  <c r="E28" i="23"/>
  <c r="E28" i="14" s="1"/>
  <c r="F28" i="23"/>
  <c r="G28" i="23"/>
  <c r="H28" i="23"/>
  <c r="I28" i="23"/>
  <c r="J28" i="23"/>
  <c r="K28" i="23"/>
  <c r="L28" i="23"/>
  <c r="L28" i="14" s="1"/>
  <c r="M28" i="23"/>
  <c r="M28" i="14" s="1"/>
  <c r="M29" i="23"/>
  <c r="M29" i="14" s="1"/>
  <c r="M30" i="23"/>
  <c r="D31" i="23"/>
  <c r="E31" i="23"/>
  <c r="F31" i="23"/>
  <c r="G31" i="23"/>
  <c r="H31" i="23"/>
  <c r="I31" i="23"/>
  <c r="J31" i="23"/>
  <c r="J34" i="23" s="1"/>
  <c r="J34" i="14" s="1"/>
  <c r="K31" i="23"/>
  <c r="K34" i="23" s="1"/>
  <c r="K34" i="14" s="1"/>
  <c r="L31" i="23"/>
  <c r="M32" i="23"/>
  <c r="M33" i="23"/>
  <c r="D34" i="23"/>
  <c r="F34" i="23"/>
  <c r="G34" i="23"/>
  <c r="L34" i="23"/>
  <c r="L34" i="14" s="1"/>
  <c r="D37" i="23"/>
  <c r="E37" i="23"/>
  <c r="F37" i="23"/>
  <c r="G37" i="23"/>
  <c r="H37" i="23"/>
  <c r="I37" i="23"/>
  <c r="J37" i="23"/>
  <c r="J37" i="14" s="1"/>
  <c r="K37" i="23"/>
  <c r="K37" i="14" s="1"/>
  <c r="L37" i="23"/>
  <c r="M38" i="23"/>
  <c r="M37" i="23" s="1"/>
  <c r="M37" i="14" s="1"/>
  <c r="M39" i="23"/>
  <c r="D40" i="23"/>
  <c r="E40" i="23"/>
  <c r="F40" i="23"/>
  <c r="F40" i="14" s="1"/>
  <c r="G40" i="23"/>
  <c r="G40" i="14" s="1"/>
  <c r="H40" i="23"/>
  <c r="I40" i="23"/>
  <c r="J40" i="23"/>
  <c r="K40" i="23"/>
  <c r="L40" i="23"/>
  <c r="M41" i="23"/>
  <c r="M41" i="14" s="1"/>
  <c r="M42" i="23"/>
  <c r="M42" i="25" s="1"/>
  <c r="D43" i="23"/>
  <c r="E43" i="23"/>
  <c r="E46" i="23" s="1"/>
  <c r="F43" i="23"/>
  <c r="G43" i="23"/>
  <c r="H43" i="23"/>
  <c r="I43" i="23"/>
  <c r="J43" i="23"/>
  <c r="J46" i="23" s="1"/>
  <c r="K43" i="23"/>
  <c r="K46" i="23" s="1"/>
  <c r="L43" i="23"/>
  <c r="L46" i="23" s="1"/>
  <c r="L48" i="23" s="1"/>
  <c r="M44" i="23"/>
  <c r="M45" i="23"/>
  <c r="H46" i="23"/>
  <c r="I46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J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F28" i="14"/>
  <c r="G28" i="14"/>
  <c r="H28" i="14"/>
  <c r="I28" i="14"/>
  <c r="J28" i="14"/>
  <c r="K28" i="14"/>
  <c r="D29" i="14"/>
  <c r="E29" i="14"/>
  <c r="F29" i="14"/>
  <c r="G29" i="14"/>
  <c r="H29" i="14"/>
  <c r="I29" i="14"/>
  <c r="J29" i="14"/>
  <c r="K29" i="14"/>
  <c r="L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F34" i="14"/>
  <c r="G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D37" i="14"/>
  <c r="E37" i="14"/>
  <c r="F37" i="14"/>
  <c r="G37" i="14"/>
  <c r="H37" i="14"/>
  <c r="I37" i="14"/>
  <c r="L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H46" i="14"/>
  <c r="I46" i="14"/>
  <c r="L46" i="14"/>
  <c r="D47" i="14"/>
  <c r="E47" i="14"/>
  <c r="F47" i="14"/>
  <c r="G47" i="14"/>
  <c r="H47" i="14"/>
  <c r="I47" i="14"/>
  <c r="J47" i="14"/>
  <c r="K47" i="14"/>
  <c r="L47" i="14"/>
  <c r="M47" i="14"/>
  <c r="D49" i="14"/>
  <c r="E49" i="14"/>
  <c r="F49" i="14"/>
  <c r="G49" i="14"/>
  <c r="H49" i="14"/>
  <c r="I49" i="14"/>
  <c r="J49" i="14"/>
  <c r="K49" i="14"/>
  <c r="L49" i="14"/>
  <c r="M49" i="14"/>
  <c r="H5" i="24"/>
  <c r="D25" i="24"/>
  <c r="E25" i="24"/>
  <c r="F25" i="24"/>
  <c r="G25" i="24"/>
  <c r="H25" i="24"/>
  <c r="I25" i="24"/>
  <c r="I25" i="15" s="1"/>
  <c r="J25" i="24"/>
  <c r="K25" i="24"/>
  <c r="K25" i="15" s="1"/>
  <c r="L26" i="24"/>
  <c r="L25" i="24" s="1"/>
  <c r="L25" i="15" s="1"/>
  <c r="L27" i="24"/>
  <c r="D28" i="24"/>
  <c r="E28" i="24"/>
  <c r="F28" i="24"/>
  <c r="G28" i="24"/>
  <c r="G28" i="15" s="1"/>
  <c r="H28" i="24"/>
  <c r="H28" i="15" s="1"/>
  <c r="I28" i="24"/>
  <c r="J28" i="24"/>
  <c r="K28" i="24"/>
  <c r="L29" i="24"/>
  <c r="L30" i="24"/>
  <c r="D31" i="24"/>
  <c r="E31" i="24"/>
  <c r="E34" i="24" s="1"/>
  <c r="F31" i="24"/>
  <c r="G31" i="24"/>
  <c r="H31" i="24"/>
  <c r="I31" i="24"/>
  <c r="J31" i="24"/>
  <c r="K31" i="24"/>
  <c r="L31" i="24" s="1"/>
  <c r="L32" i="24"/>
  <c r="L32" i="15" s="1"/>
  <c r="L33" i="24"/>
  <c r="H34" i="24"/>
  <c r="H34" i="15" s="1"/>
  <c r="D37" i="24"/>
  <c r="E37" i="24"/>
  <c r="F37" i="24"/>
  <c r="G37" i="24"/>
  <c r="G37" i="15" s="1"/>
  <c r="H37" i="24"/>
  <c r="I37" i="24"/>
  <c r="J37" i="24"/>
  <c r="K37" i="24"/>
  <c r="L38" i="24"/>
  <c r="L39" i="24"/>
  <c r="D40" i="24"/>
  <c r="E40" i="24"/>
  <c r="E40" i="15" s="1"/>
  <c r="F40" i="24"/>
  <c r="G40" i="24"/>
  <c r="H40" i="24"/>
  <c r="I40" i="24"/>
  <c r="J40" i="24"/>
  <c r="K40" i="24"/>
  <c r="L40" i="24"/>
  <c r="L40" i="15" s="1"/>
  <c r="L41" i="24"/>
  <c r="L42" i="24"/>
  <c r="D43" i="24"/>
  <c r="E43" i="24"/>
  <c r="F43" i="24"/>
  <c r="G43" i="24"/>
  <c r="H43" i="24"/>
  <c r="I43" i="24"/>
  <c r="J43" i="24"/>
  <c r="K43" i="24"/>
  <c r="K46" i="24" s="1"/>
  <c r="L44" i="24"/>
  <c r="L45" i="24"/>
  <c r="F46" i="24"/>
  <c r="F46" i="15" s="1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F31" i="15"/>
  <c r="G31" i="15"/>
  <c r="H31" i="15"/>
  <c r="I31" i="15"/>
  <c r="J31" i="15"/>
  <c r="D32" i="15"/>
  <c r="E32" i="15"/>
  <c r="F32" i="15"/>
  <c r="G32" i="15"/>
  <c r="H32" i="15"/>
  <c r="I32" i="15"/>
  <c r="J32" i="15"/>
  <c r="K32" i="15"/>
  <c r="D33" i="15"/>
  <c r="E33" i="15"/>
  <c r="F33" i="15"/>
  <c r="G33" i="15"/>
  <c r="H33" i="15"/>
  <c r="I33" i="15"/>
  <c r="J33" i="15"/>
  <c r="K33" i="15"/>
  <c r="L33" i="15"/>
  <c r="E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I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F40" i="15"/>
  <c r="G40" i="15"/>
  <c r="H40" i="15"/>
  <c r="I40" i="15"/>
  <c r="J40" i="15"/>
  <c r="K40" i="15"/>
  <c r="D41" i="15"/>
  <c r="E41" i="15"/>
  <c r="F41" i="15"/>
  <c r="G41" i="15"/>
  <c r="H41" i="15"/>
  <c r="I41" i="15"/>
  <c r="J41" i="15"/>
  <c r="K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K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7" i="15"/>
  <c r="E47" i="15"/>
  <c r="F47" i="15"/>
  <c r="G47" i="15"/>
  <c r="H47" i="15"/>
  <c r="I47" i="15"/>
  <c r="J47" i="15"/>
  <c r="K47" i="15"/>
  <c r="L47" i="15"/>
  <c r="D49" i="15"/>
  <c r="E49" i="15"/>
  <c r="F49" i="15"/>
  <c r="G49" i="15"/>
  <c r="H49" i="15"/>
  <c r="I49" i="15"/>
  <c r="J49" i="15"/>
  <c r="K49" i="15"/>
  <c r="L49" i="15"/>
  <c r="I4" i="25"/>
  <c r="K13" i="25"/>
  <c r="K13" i="16" s="1"/>
  <c r="K14" i="25"/>
  <c r="K16" i="25"/>
  <c r="K17" i="25"/>
  <c r="K19" i="25"/>
  <c r="K20" i="25"/>
  <c r="D25" i="25"/>
  <c r="E25" i="25"/>
  <c r="E25" i="16" s="1"/>
  <c r="F25" i="25"/>
  <c r="G25" i="25"/>
  <c r="H25" i="25"/>
  <c r="I25" i="25"/>
  <c r="J25" i="25"/>
  <c r="K25" i="25"/>
  <c r="L25" i="25"/>
  <c r="M25" i="25"/>
  <c r="M25" i="16" s="1"/>
  <c r="M26" i="25"/>
  <c r="M27" i="25"/>
  <c r="D28" i="25"/>
  <c r="E28" i="25"/>
  <c r="F28" i="25"/>
  <c r="G28" i="25"/>
  <c r="H28" i="25"/>
  <c r="I28" i="25"/>
  <c r="I34" i="25" s="1"/>
  <c r="I34" i="16" s="1"/>
  <c r="J28" i="25"/>
  <c r="J28" i="16" s="1"/>
  <c r="K28" i="25"/>
  <c r="L28" i="25"/>
  <c r="M29" i="25"/>
  <c r="D31" i="25"/>
  <c r="E31" i="25"/>
  <c r="F31" i="25"/>
  <c r="G31" i="25"/>
  <c r="G34" i="25" s="1"/>
  <c r="G34" i="16" s="1"/>
  <c r="H31" i="25"/>
  <c r="I31" i="25"/>
  <c r="J31" i="25"/>
  <c r="K31" i="25"/>
  <c r="L31" i="25"/>
  <c r="M32" i="25"/>
  <c r="M32" i="16" s="1"/>
  <c r="M33" i="25"/>
  <c r="D34" i="25"/>
  <c r="H34" i="25"/>
  <c r="K34" i="25"/>
  <c r="L34" i="25"/>
  <c r="D37" i="25"/>
  <c r="E37" i="25"/>
  <c r="F37" i="25"/>
  <c r="G37" i="25"/>
  <c r="G46" i="25" s="1"/>
  <c r="H37" i="25"/>
  <c r="H37" i="16" s="1"/>
  <c r="I37" i="25"/>
  <c r="J37" i="25"/>
  <c r="K37" i="25"/>
  <c r="M38" i="25"/>
  <c r="M39" i="25"/>
  <c r="D40" i="25"/>
  <c r="E40" i="25"/>
  <c r="E40" i="16" s="1"/>
  <c r="F40" i="25"/>
  <c r="G40" i="25"/>
  <c r="H40" i="25"/>
  <c r="I40" i="25"/>
  <c r="J40" i="25"/>
  <c r="K40" i="25"/>
  <c r="L40" i="25"/>
  <c r="L40" i="16" s="1"/>
  <c r="D43" i="25"/>
  <c r="E43" i="25"/>
  <c r="F43" i="25"/>
  <c r="G43" i="25"/>
  <c r="H43" i="25"/>
  <c r="I43" i="25"/>
  <c r="J43" i="25"/>
  <c r="J46" i="25" s="1"/>
  <c r="K43" i="25"/>
  <c r="M44" i="25"/>
  <c r="M45" i="25"/>
  <c r="E46" i="25"/>
  <c r="F46" i="25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K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K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G25" i="16"/>
  <c r="H25" i="16"/>
  <c r="I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D28" i="16"/>
  <c r="E28" i="16"/>
  <c r="F28" i="16"/>
  <c r="G28" i="16"/>
  <c r="H28" i="16"/>
  <c r="I28" i="16"/>
  <c r="K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D31" i="16"/>
  <c r="G31" i="16"/>
  <c r="H31" i="16"/>
  <c r="I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D33" i="16"/>
  <c r="E33" i="16"/>
  <c r="F33" i="16"/>
  <c r="G33" i="16"/>
  <c r="H33" i="16"/>
  <c r="I33" i="16"/>
  <c r="J33" i="16"/>
  <c r="K33" i="16"/>
  <c r="L33" i="16"/>
  <c r="M33" i="16"/>
  <c r="D34" i="16"/>
  <c r="H34" i="16"/>
  <c r="K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E37" i="16"/>
  <c r="F37" i="16"/>
  <c r="I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F40" i="16"/>
  <c r="G40" i="16"/>
  <c r="H40" i="16"/>
  <c r="I40" i="16"/>
  <c r="J40" i="16"/>
  <c r="K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M45" i="16"/>
  <c r="E46" i="16"/>
  <c r="K46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F34" i="26" s="1"/>
  <c r="G25" i="26"/>
  <c r="H25" i="26"/>
  <c r="I25" i="26"/>
  <c r="J25" i="26"/>
  <c r="K25" i="26"/>
  <c r="L25" i="26"/>
  <c r="M25" i="26"/>
  <c r="M20" i="17" s="1"/>
  <c r="N25" i="26"/>
  <c r="N34" i="26" s="1"/>
  <c r="N48" i="26" s="1"/>
  <c r="O25" i="26"/>
  <c r="P25" i="26"/>
  <c r="Q25" i="26"/>
  <c r="R25" i="26"/>
  <c r="S25" i="26"/>
  <c r="T25" i="26"/>
  <c r="U25" i="26"/>
  <c r="U20" i="17" s="1"/>
  <c r="V25" i="26"/>
  <c r="V34" i="26" s="1"/>
  <c r="W25" i="26"/>
  <c r="X25" i="26"/>
  <c r="Y25" i="26"/>
  <c r="Z25" i="26"/>
  <c r="AA25" i="26"/>
  <c r="AB25" i="26"/>
  <c r="AC25" i="26"/>
  <c r="AC20" i="17" s="1"/>
  <c r="AD25" i="26"/>
  <c r="AD34" i="26" s="1"/>
  <c r="AD29" i="17" s="1"/>
  <c r="AE25" i="26"/>
  <c r="AF25" i="26"/>
  <c r="AG25" i="26"/>
  <c r="AH25" i="26"/>
  <c r="AI25" i="26"/>
  <c r="AJ25" i="26"/>
  <c r="AK25" i="26"/>
  <c r="AK20" i="17" s="1"/>
  <c r="AL25" i="26"/>
  <c r="AL34" i="26" s="1"/>
  <c r="AM25" i="26"/>
  <c r="AN25" i="26"/>
  <c r="AO25" i="26"/>
  <c r="AP25" i="26"/>
  <c r="AQ25" i="26"/>
  <c r="AR25" i="26"/>
  <c r="D28" i="26"/>
  <c r="E28" i="26"/>
  <c r="E23" i="17" s="1"/>
  <c r="F28" i="26"/>
  <c r="G28" i="26"/>
  <c r="H28" i="26"/>
  <c r="I28" i="26"/>
  <c r="J28" i="26"/>
  <c r="K28" i="26"/>
  <c r="L28" i="26"/>
  <c r="M28" i="26"/>
  <c r="M23" i="17" s="1"/>
  <c r="N28" i="26"/>
  <c r="O28" i="26"/>
  <c r="P28" i="26"/>
  <c r="Q28" i="26"/>
  <c r="R28" i="26"/>
  <c r="S28" i="26"/>
  <c r="T28" i="26"/>
  <c r="U28" i="26"/>
  <c r="U23" i="17" s="1"/>
  <c r="V28" i="26"/>
  <c r="W28" i="26"/>
  <c r="X28" i="26"/>
  <c r="Y28" i="26"/>
  <c r="Z28" i="26"/>
  <c r="AA28" i="26"/>
  <c r="AB28" i="26"/>
  <c r="AC28" i="26"/>
  <c r="AC23" i="17" s="1"/>
  <c r="AD28" i="26"/>
  <c r="AE28" i="26"/>
  <c r="AF28" i="26"/>
  <c r="AG28" i="26"/>
  <c r="AH28" i="26"/>
  <c r="AI28" i="26"/>
  <c r="AJ28" i="26"/>
  <c r="AK28" i="26"/>
  <c r="AK23" i="17" s="1"/>
  <c r="AL28" i="26"/>
  <c r="AM28" i="26"/>
  <c r="AN28" i="26"/>
  <c r="AO28" i="26"/>
  <c r="AP28" i="26"/>
  <c r="AQ28" i="26"/>
  <c r="AR28" i="26"/>
  <c r="D31" i="26"/>
  <c r="E31" i="26"/>
  <c r="F31" i="26"/>
  <c r="G31" i="26"/>
  <c r="H31" i="26"/>
  <c r="I31" i="26"/>
  <c r="J31" i="26"/>
  <c r="K31" i="26"/>
  <c r="K26" i="17" s="1"/>
  <c r="L31" i="26"/>
  <c r="M31" i="26"/>
  <c r="N31" i="26"/>
  <c r="O31" i="26"/>
  <c r="P31" i="26"/>
  <c r="Q31" i="26"/>
  <c r="R31" i="26"/>
  <c r="S31" i="26"/>
  <c r="S26" i="17" s="1"/>
  <c r="T31" i="26"/>
  <c r="U31" i="26"/>
  <c r="V31" i="26"/>
  <c r="W31" i="26"/>
  <c r="X31" i="26"/>
  <c r="Y31" i="26"/>
  <c r="Z31" i="26"/>
  <c r="AA31" i="26"/>
  <c r="AA26" i="17" s="1"/>
  <c r="AB31" i="26"/>
  <c r="AC31" i="26"/>
  <c r="AD31" i="26"/>
  <c r="AE31" i="26"/>
  <c r="AF31" i="26"/>
  <c r="AG31" i="26"/>
  <c r="AH31" i="26"/>
  <c r="AI31" i="26"/>
  <c r="AI26" i="17" s="1"/>
  <c r="AJ31" i="26"/>
  <c r="AK31" i="26"/>
  <c r="AL31" i="26"/>
  <c r="AM31" i="26"/>
  <c r="AN31" i="26"/>
  <c r="AO31" i="26"/>
  <c r="AP31" i="26"/>
  <c r="AQ31" i="26"/>
  <c r="AQ26" i="17" s="1"/>
  <c r="AR31" i="26"/>
  <c r="G34" i="26"/>
  <c r="H34" i="26"/>
  <c r="I34" i="26"/>
  <c r="J34" i="26"/>
  <c r="J29" i="17" s="1"/>
  <c r="K34" i="26"/>
  <c r="O34" i="26"/>
  <c r="P34" i="26"/>
  <c r="Q34" i="26"/>
  <c r="R34" i="26"/>
  <c r="R29" i="17" s="1"/>
  <c r="S34" i="26"/>
  <c r="W34" i="26"/>
  <c r="X34" i="26"/>
  <c r="Y34" i="26"/>
  <c r="Z34" i="26"/>
  <c r="Z29" i="17" s="1"/>
  <c r="AA34" i="26"/>
  <c r="AE34" i="26"/>
  <c r="AF34" i="26"/>
  <c r="AG34" i="26"/>
  <c r="AH34" i="26"/>
  <c r="AH29" i="17" s="1"/>
  <c r="AI34" i="26"/>
  <c r="AM34" i="26"/>
  <c r="AN34" i="26"/>
  <c r="AO34" i="26"/>
  <c r="AP34" i="26"/>
  <c r="AP29" i="17" s="1"/>
  <c r="AQ34" i="26"/>
  <c r="D37" i="26"/>
  <c r="E37" i="26"/>
  <c r="F37" i="26"/>
  <c r="G37" i="26"/>
  <c r="H37" i="26"/>
  <c r="I37" i="26"/>
  <c r="I32" i="17" s="1"/>
  <c r="J37" i="26"/>
  <c r="J46" i="26" s="1"/>
  <c r="J48" i="26" s="1"/>
  <c r="K37" i="26"/>
  <c r="L37" i="26"/>
  <c r="M37" i="26"/>
  <c r="N37" i="26"/>
  <c r="O37" i="26"/>
  <c r="P37" i="26"/>
  <c r="Q37" i="26"/>
  <c r="Q32" i="17" s="1"/>
  <c r="R37" i="26"/>
  <c r="R46" i="26" s="1"/>
  <c r="R48" i="26" s="1"/>
  <c r="S37" i="26"/>
  <c r="T37" i="26"/>
  <c r="U37" i="26"/>
  <c r="V37" i="26"/>
  <c r="W37" i="26"/>
  <c r="X37" i="26"/>
  <c r="Y37" i="26"/>
  <c r="Y32" i="17" s="1"/>
  <c r="Z37" i="26"/>
  <c r="Z46" i="26" s="1"/>
  <c r="Z48" i="26" s="1"/>
  <c r="AA37" i="26"/>
  <c r="AB37" i="26"/>
  <c r="AC37" i="26"/>
  <c r="AD37" i="26"/>
  <c r="AE37" i="26"/>
  <c r="AF37" i="26"/>
  <c r="AG37" i="26"/>
  <c r="AG32" i="17" s="1"/>
  <c r="AH37" i="26"/>
  <c r="AH46" i="26" s="1"/>
  <c r="AH48" i="26" s="1"/>
  <c r="AI37" i="26"/>
  <c r="AJ37" i="26"/>
  <c r="AK37" i="26"/>
  <c r="AL37" i="26"/>
  <c r="AM37" i="26"/>
  <c r="AN37" i="26"/>
  <c r="AO37" i="26"/>
  <c r="AO32" i="17" s="1"/>
  <c r="AP37" i="26"/>
  <c r="AP46" i="26" s="1"/>
  <c r="AP48" i="26" s="1"/>
  <c r="AQ37" i="26"/>
  <c r="AR37" i="26"/>
  <c r="D40" i="26"/>
  <c r="E40" i="26"/>
  <c r="F40" i="26"/>
  <c r="G40" i="26"/>
  <c r="H40" i="26"/>
  <c r="I40" i="26"/>
  <c r="J40" i="26"/>
  <c r="K40" i="26"/>
  <c r="L40" i="26"/>
  <c r="M40" i="26"/>
  <c r="N40" i="26"/>
  <c r="O40" i="26"/>
  <c r="P40" i="26"/>
  <c r="Q40" i="26"/>
  <c r="R40" i="26"/>
  <c r="S40" i="26"/>
  <c r="T40" i="26"/>
  <c r="U40" i="26"/>
  <c r="V40" i="26"/>
  <c r="W40" i="26"/>
  <c r="X40" i="26"/>
  <c r="Y40" i="26"/>
  <c r="Z40" i="26"/>
  <c r="AA40" i="26"/>
  <c r="AB40" i="26"/>
  <c r="AC40" i="26"/>
  <c r="AD40" i="26"/>
  <c r="AE40" i="26"/>
  <c r="AF40" i="26"/>
  <c r="AG40" i="26"/>
  <c r="AH40" i="26"/>
  <c r="AI40" i="26"/>
  <c r="AJ40" i="26"/>
  <c r="AK40" i="26"/>
  <c r="AL40" i="26"/>
  <c r="AM40" i="26"/>
  <c r="AN40" i="26"/>
  <c r="AO40" i="26"/>
  <c r="AP40" i="26"/>
  <c r="AQ40" i="26"/>
  <c r="AR40" i="26"/>
  <c r="D43" i="26"/>
  <c r="E43" i="26"/>
  <c r="F43" i="26"/>
  <c r="G43" i="26"/>
  <c r="G38" i="17" s="1"/>
  <c r="H43" i="26"/>
  <c r="I43" i="26"/>
  <c r="J43" i="26"/>
  <c r="K43" i="26"/>
  <c r="L43" i="26"/>
  <c r="M43" i="26"/>
  <c r="N43" i="26"/>
  <c r="O43" i="26"/>
  <c r="O38" i="17" s="1"/>
  <c r="P43" i="26"/>
  <c r="Q43" i="26"/>
  <c r="R43" i="26"/>
  <c r="S43" i="26"/>
  <c r="T43" i="26"/>
  <c r="U43" i="26"/>
  <c r="V43" i="26"/>
  <c r="W43" i="26"/>
  <c r="W38" i="17" s="1"/>
  <c r="X43" i="26"/>
  <c r="Y43" i="26"/>
  <c r="Z43" i="26"/>
  <c r="AA43" i="26"/>
  <c r="AB43" i="26"/>
  <c r="AC43" i="26"/>
  <c r="AD43" i="26"/>
  <c r="AE43" i="26"/>
  <c r="AE38" i="17" s="1"/>
  <c r="AF43" i="26"/>
  <c r="AG43" i="26"/>
  <c r="AH43" i="26"/>
  <c r="AI43" i="26"/>
  <c r="AJ43" i="26"/>
  <c r="AK43" i="26"/>
  <c r="AL43" i="26"/>
  <c r="AM43" i="26"/>
  <c r="AM38" i="17" s="1"/>
  <c r="AN43" i="26"/>
  <c r="AO43" i="26"/>
  <c r="AP43" i="26"/>
  <c r="AQ43" i="26"/>
  <c r="AR43" i="26"/>
  <c r="D46" i="26"/>
  <c r="E46" i="26"/>
  <c r="F46" i="26"/>
  <c r="F41" i="17" s="1"/>
  <c r="G46" i="26"/>
  <c r="K46" i="26"/>
  <c r="L46" i="26"/>
  <c r="M46" i="26"/>
  <c r="N46" i="26"/>
  <c r="N41" i="17" s="1"/>
  <c r="O46" i="26"/>
  <c r="S46" i="26"/>
  <c r="T46" i="26"/>
  <c r="U46" i="26"/>
  <c r="V46" i="26"/>
  <c r="V48" i="26" s="1"/>
  <c r="W46" i="26"/>
  <c r="AA46" i="26"/>
  <c r="AB46" i="26"/>
  <c r="AC46" i="26"/>
  <c r="AD46" i="26"/>
  <c r="AE46" i="26"/>
  <c r="AE48" i="26" s="1"/>
  <c r="AE50" i="26" s="1"/>
  <c r="AI46" i="26"/>
  <c r="AJ46" i="26"/>
  <c r="AK46" i="26"/>
  <c r="AL46" i="26"/>
  <c r="AM46" i="26"/>
  <c r="AM48" i="26" s="1"/>
  <c r="AQ46" i="26"/>
  <c r="AR46" i="26"/>
  <c r="F48" i="26"/>
  <c r="AL48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I20" i="17"/>
  <c r="J20" i="17"/>
  <c r="K20" i="17"/>
  <c r="L20" i="17"/>
  <c r="N20" i="17"/>
  <c r="O20" i="17"/>
  <c r="P20" i="17"/>
  <c r="Q20" i="17"/>
  <c r="R20" i="17"/>
  <c r="S20" i="17"/>
  <c r="T20" i="17"/>
  <c r="V20" i="17"/>
  <c r="W20" i="17"/>
  <c r="X20" i="17"/>
  <c r="Y20" i="17"/>
  <c r="Z20" i="17"/>
  <c r="AA20" i="17"/>
  <c r="AB20" i="17"/>
  <c r="AE20" i="17"/>
  <c r="AF20" i="17"/>
  <c r="AG20" i="17"/>
  <c r="AH20" i="17"/>
  <c r="AI20" i="17"/>
  <c r="AJ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3" i="17"/>
  <c r="F23" i="17"/>
  <c r="G23" i="17"/>
  <c r="H23" i="17"/>
  <c r="I23" i="17"/>
  <c r="J23" i="17"/>
  <c r="K23" i="17"/>
  <c r="L23" i="17"/>
  <c r="N23" i="17"/>
  <c r="O23" i="17"/>
  <c r="P23" i="17"/>
  <c r="Q23" i="17"/>
  <c r="R23" i="17"/>
  <c r="S23" i="17"/>
  <c r="T23" i="17"/>
  <c r="V23" i="17"/>
  <c r="W23" i="17"/>
  <c r="X23" i="17"/>
  <c r="Y23" i="17"/>
  <c r="Z23" i="17"/>
  <c r="AA23" i="17"/>
  <c r="AB23" i="17"/>
  <c r="AD23" i="17"/>
  <c r="AE23" i="17"/>
  <c r="AF23" i="17"/>
  <c r="AG23" i="17"/>
  <c r="AH23" i="17"/>
  <c r="AI23" i="17"/>
  <c r="AJ23" i="17"/>
  <c r="AL23" i="17"/>
  <c r="AM23" i="17"/>
  <c r="AN23" i="17"/>
  <c r="AO23" i="17"/>
  <c r="AP23" i="17"/>
  <c r="AQ23" i="17"/>
  <c r="AR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E26" i="17"/>
  <c r="F26" i="17"/>
  <c r="G26" i="17"/>
  <c r="H26" i="17"/>
  <c r="I26" i="17"/>
  <c r="J26" i="17"/>
  <c r="M26" i="17"/>
  <c r="N26" i="17"/>
  <c r="O26" i="17"/>
  <c r="P26" i="17"/>
  <c r="Q26" i="17"/>
  <c r="R26" i="17"/>
  <c r="U26" i="17"/>
  <c r="V26" i="17"/>
  <c r="W26" i="17"/>
  <c r="X26" i="17"/>
  <c r="Y26" i="17"/>
  <c r="Z26" i="17"/>
  <c r="AC26" i="17"/>
  <c r="AD26" i="17"/>
  <c r="AE26" i="17"/>
  <c r="AF26" i="17"/>
  <c r="AG26" i="17"/>
  <c r="AH26" i="17"/>
  <c r="AK26" i="17"/>
  <c r="AL26" i="17"/>
  <c r="AM26" i="17"/>
  <c r="AN26" i="17"/>
  <c r="AO26" i="17"/>
  <c r="AP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G29" i="17"/>
  <c r="H29" i="17"/>
  <c r="I29" i="17"/>
  <c r="N29" i="17"/>
  <c r="O29" i="17"/>
  <c r="P29" i="17"/>
  <c r="Q29" i="17"/>
  <c r="V29" i="17"/>
  <c r="W29" i="17"/>
  <c r="X29" i="17"/>
  <c r="Y29" i="17"/>
  <c r="AE29" i="17"/>
  <c r="AF29" i="17"/>
  <c r="AG29" i="17"/>
  <c r="AL29" i="17"/>
  <c r="AM29" i="17"/>
  <c r="AN29" i="17"/>
  <c r="AO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K32" i="17"/>
  <c r="L32" i="17"/>
  <c r="M32" i="17"/>
  <c r="N32" i="17"/>
  <c r="O32" i="17"/>
  <c r="P32" i="17"/>
  <c r="R32" i="17"/>
  <c r="S32" i="17"/>
  <c r="T32" i="17"/>
  <c r="U32" i="17"/>
  <c r="V32" i="17"/>
  <c r="W32" i="17"/>
  <c r="X32" i="17"/>
  <c r="Z32" i="17"/>
  <c r="AA32" i="17"/>
  <c r="AB32" i="17"/>
  <c r="AC32" i="17"/>
  <c r="AD32" i="17"/>
  <c r="AE32" i="17"/>
  <c r="AF32" i="17"/>
  <c r="AI32" i="17"/>
  <c r="AJ32" i="17"/>
  <c r="AK32" i="17"/>
  <c r="AL32" i="17"/>
  <c r="AM32" i="17"/>
  <c r="AN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J35" i="17"/>
  <c r="K35" i="17"/>
  <c r="L35" i="17"/>
  <c r="M35" i="17"/>
  <c r="N35" i="17"/>
  <c r="O35" i="17"/>
  <c r="P35" i="17"/>
  <c r="R35" i="17"/>
  <c r="S35" i="17"/>
  <c r="T35" i="17"/>
  <c r="U35" i="17"/>
  <c r="V35" i="17"/>
  <c r="W35" i="17"/>
  <c r="X35" i="17"/>
  <c r="Z35" i="17"/>
  <c r="AA35" i="17"/>
  <c r="AB35" i="17"/>
  <c r="AC35" i="17"/>
  <c r="AD35" i="17"/>
  <c r="AE35" i="17"/>
  <c r="AF35" i="17"/>
  <c r="AH35" i="17"/>
  <c r="AI35" i="17"/>
  <c r="AJ35" i="17"/>
  <c r="AK35" i="17"/>
  <c r="AL35" i="17"/>
  <c r="AM35" i="17"/>
  <c r="AN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I38" i="17"/>
  <c r="J38" i="17"/>
  <c r="K38" i="17"/>
  <c r="L38" i="17"/>
  <c r="M38" i="17"/>
  <c r="N38" i="17"/>
  <c r="Q38" i="17"/>
  <c r="R38" i="17"/>
  <c r="S38" i="17"/>
  <c r="T38" i="17"/>
  <c r="U38" i="17"/>
  <c r="V38" i="17"/>
  <c r="Y38" i="17"/>
  <c r="Z38" i="17"/>
  <c r="AA38" i="17"/>
  <c r="AB38" i="17"/>
  <c r="AC38" i="17"/>
  <c r="AD38" i="17"/>
  <c r="AG38" i="17"/>
  <c r="AH38" i="17"/>
  <c r="AI38" i="17"/>
  <c r="AJ38" i="17"/>
  <c r="AK38" i="17"/>
  <c r="AL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J41" i="17"/>
  <c r="K41" i="17"/>
  <c r="L41" i="17"/>
  <c r="M41" i="17"/>
  <c r="S41" i="17"/>
  <c r="T41" i="17"/>
  <c r="U41" i="17"/>
  <c r="V41" i="17"/>
  <c r="Z41" i="17"/>
  <c r="AA41" i="17"/>
  <c r="AB41" i="17"/>
  <c r="AC41" i="17"/>
  <c r="AD41" i="17"/>
  <c r="AE41" i="17"/>
  <c r="AH41" i="17"/>
  <c r="AI41" i="17"/>
  <c r="AJ41" i="17"/>
  <c r="AK41" i="17"/>
  <c r="AL41" i="17"/>
  <c r="AM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F43" i="17"/>
  <c r="R43" i="17"/>
  <c r="Z43" i="17"/>
  <c r="AE43" i="17"/>
  <c r="AH43" i="17"/>
  <c r="AL43" i="17"/>
  <c r="AM43" i="17"/>
  <c r="AP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AE45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L31" i="15" l="1"/>
  <c r="M31" i="25"/>
  <c r="M31" i="16" s="1"/>
  <c r="L48" i="14"/>
  <c r="L50" i="23"/>
  <c r="L50" i="14" s="1"/>
  <c r="V43" i="17"/>
  <c r="N43" i="17"/>
  <c r="AI48" i="26"/>
  <c r="AI29" i="17"/>
  <c r="L43" i="24"/>
  <c r="G34" i="24"/>
  <c r="G34" i="15" s="1"/>
  <c r="K37" i="12"/>
  <c r="M37" i="21"/>
  <c r="M37" i="12" s="1"/>
  <c r="L48" i="16"/>
  <c r="G48" i="25"/>
  <c r="G46" i="16"/>
  <c r="J25" i="15"/>
  <c r="J34" i="24"/>
  <c r="J34" i="15" s="1"/>
  <c r="M31" i="23"/>
  <c r="M31" i="14" s="1"/>
  <c r="G16" i="10"/>
  <c r="G22" i="19"/>
  <c r="G22" i="10" s="1"/>
  <c r="AH32" i="17"/>
  <c r="W41" i="17"/>
  <c r="W48" i="26"/>
  <c r="S48" i="26"/>
  <c r="S29" i="17"/>
  <c r="J46" i="16"/>
  <c r="D40" i="16"/>
  <c r="D46" i="25"/>
  <c r="K46" i="15"/>
  <c r="H37" i="15"/>
  <c r="H46" i="24"/>
  <c r="M43" i="23"/>
  <c r="M43" i="14" s="1"/>
  <c r="AQ48" i="26"/>
  <c r="AQ29" i="17"/>
  <c r="AK34" i="26"/>
  <c r="AC34" i="26"/>
  <c r="U34" i="26"/>
  <c r="M34" i="26"/>
  <c r="E34" i="26"/>
  <c r="I46" i="25"/>
  <c r="I43" i="16"/>
  <c r="J46" i="24"/>
  <c r="J43" i="15"/>
  <c r="L41" i="15"/>
  <c r="M41" i="25"/>
  <c r="M41" i="16" s="1"/>
  <c r="D34" i="24"/>
  <c r="D31" i="15"/>
  <c r="F28" i="15"/>
  <c r="L28" i="24"/>
  <c r="L28" i="15" s="1"/>
  <c r="F34" i="24"/>
  <c r="K48" i="23"/>
  <c r="K46" i="14"/>
  <c r="D22" i="11"/>
  <c r="D25" i="10"/>
  <c r="M25" i="19"/>
  <c r="M25" i="10" s="1"/>
  <c r="G41" i="17"/>
  <c r="G48" i="26"/>
  <c r="AN38" i="17"/>
  <c r="AN46" i="26"/>
  <c r="AF38" i="17"/>
  <c r="AF46" i="26"/>
  <c r="X38" i="17"/>
  <c r="X46" i="26"/>
  <c r="P38" i="17"/>
  <c r="P46" i="26"/>
  <c r="H38" i="17"/>
  <c r="H46" i="26"/>
  <c r="AO46" i="26"/>
  <c r="AO35" i="17"/>
  <c r="AG46" i="26"/>
  <c r="AG35" i="17"/>
  <c r="Y46" i="26"/>
  <c r="Y35" i="17"/>
  <c r="AR26" i="17"/>
  <c r="AR34" i="26"/>
  <c r="AJ26" i="17"/>
  <c r="AJ34" i="26"/>
  <c r="AB26" i="17"/>
  <c r="AB34" i="26"/>
  <c r="T26" i="17"/>
  <c r="T34" i="26"/>
  <c r="L26" i="17"/>
  <c r="L34" i="26"/>
  <c r="D26" i="17"/>
  <c r="D34" i="26"/>
  <c r="H46" i="25"/>
  <c r="H43" i="16"/>
  <c r="F31" i="16"/>
  <c r="F34" i="25"/>
  <c r="F34" i="16" s="1"/>
  <c r="I46" i="24"/>
  <c r="I43" i="15"/>
  <c r="D40" i="15"/>
  <c r="D46" i="24"/>
  <c r="K34" i="24"/>
  <c r="K34" i="15" s="1"/>
  <c r="K31" i="15"/>
  <c r="L30" i="15"/>
  <c r="M30" i="25"/>
  <c r="M30" i="16" s="1"/>
  <c r="J48" i="23"/>
  <c r="J46" i="14"/>
  <c r="I34" i="23"/>
  <c r="I34" i="14" s="1"/>
  <c r="I31" i="14"/>
  <c r="E34" i="19"/>
  <c r="E34" i="10" s="1"/>
  <c r="E31" i="10"/>
  <c r="H28" i="10"/>
  <c r="H34" i="19"/>
  <c r="H34" i="10" s="1"/>
  <c r="AL50" i="26"/>
  <c r="AL45" i="17" s="1"/>
  <c r="AD20" i="17"/>
  <c r="AA48" i="26"/>
  <c r="AA29" i="17"/>
  <c r="G37" i="16"/>
  <c r="F48" i="25"/>
  <c r="F46" i="16"/>
  <c r="M37" i="25"/>
  <c r="M37" i="16" s="1"/>
  <c r="E31" i="16"/>
  <c r="E34" i="25"/>
  <c r="L37" i="24"/>
  <c r="L37" i="15" s="1"/>
  <c r="M40" i="23"/>
  <c r="M40" i="14" s="1"/>
  <c r="E34" i="23"/>
  <c r="M34" i="23" s="1"/>
  <c r="M34" i="14" s="1"/>
  <c r="H34" i="23"/>
  <c r="H34" i="14" s="1"/>
  <c r="H31" i="14"/>
  <c r="Q46" i="26"/>
  <c r="Q35" i="17"/>
  <c r="AL20" i="17"/>
  <c r="AD48" i="26"/>
  <c r="G46" i="24"/>
  <c r="K43" i="14"/>
  <c r="G46" i="23"/>
  <c r="K50" i="19"/>
  <c r="K50" i="10" s="1"/>
  <c r="K47" i="10"/>
  <c r="I46" i="26"/>
  <c r="I35" i="17"/>
  <c r="J43" i="17"/>
  <c r="R41" i="17"/>
  <c r="J32" i="17"/>
  <c r="O41" i="17"/>
  <c r="O48" i="26"/>
  <c r="K48" i="26"/>
  <c r="K29" i="17"/>
  <c r="J34" i="25"/>
  <c r="J34" i="16" s="1"/>
  <c r="I34" i="24"/>
  <c r="I34" i="15" s="1"/>
  <c r="J43" i="14"/>
  <c r="F46" i="23"/>
  <c r="L47" i="12"/>
  <c r="L50" i="21"/>
  <c r="L50" i="12" s="1"/>
  <c r="M46" i="21"/>
  <c r="M46" i="12" s="1"/>
  <c r="F50" i="20"/>
  <c r="F50" i="11" s="1"/>
  <c r="G22" i="20"/>
  <c r="G22" i="11" s="1"/>
  <c r="G19" i="11"/>
  <c r="L19" i="20"/>
  <c r="L19" i="11" s="1"/>
  <c r="L50" i="19"/>
  <c r="L50" i="10" s="1"/>
  <c r="L47" i="10"/>
  <c r="M47" i="19"/>
  <c r="M47" i="10" s="1"/>
  <c r="D50" i="19"/>
  <c r="D47" i="10"/>
  <c r="G44" i="10"/>
  <c r="M44" i="19"/>
  <c r="M44" i="10" s="1"/>
  <c r="I50" i="21"/>
  <c r="I50" i="12" s="1"/>
  <c r="L34" i="19"/>
  <c r="L34" i="10" s="1"/>
  <c r="L31" i="10"/>
  <c r="D34" i="19"/>
  <c r="D31" i="10"/>
  <c r="K22" i="19"/>
  <c r="K22" i="10" s="1"/>
  <c r="K19" i="10"/>
  <c r="K48" i="25"/>
  <c r="E46" i="24"/>
  <c r="W50" i="22"/>
  <c r="W50" i="13" s="1"/>
  <c r="AN22" i="22"/>
  <c r="AN22" i="13" s="1"/>
  <c r="AF22" i="22"/>
  <c r="AF22" i="13" s="1"/>
  <c r="X22" i="22"/>
  <c r="X22" i="13" s="1"/>
  <c r="P22" i="22"/>
  <c r="P22" i="13" s="1"/>
  <c r="H22" i="22"/>
  <c r="H22" i="13" s="1"/>
  <c r="AO22" i="22"/>
  <c r="AO22" i="13" s="1"/>
  <c r="AO16" i="13"/>
  <c r="AG22" i="22"/>
  <c r="AG22" i="13" s="1"/>
  <c r="AG16" i="13"/>
  <c r="Y22" i="22"/>
  <c r="Y22" i="13" s="1"/>
  <c r="Y16" i="13"/>
  <c r="Q22" i="22"/>
  <c r="Q22" i="13" s="1"/>
  <c r="Q16" i="13"/>
  <c r="I22" i="22"/>
  <c r="I22" i="13" s="1"/>
  <c r="I16" i="13"/>
  <c r="AP22" i="22"/>
  <c r="AP22" i="13" s="1"/>
  <c r="AP13" i="13"/>
  <c r="AH22" i="22"/>
  <c r="AH22" i="13" s="1"/>
  <c r="AH13" i="13"/>
  <c r="Z22" i="22"/>
  <c r="Z22" i="13" s="1"/>
  <c r="Z13" i="13"/>
  <c r="R22" i="22"/>
  <c r="R22" i="13" s="1"/>
  <c r="R13" i="13"/>
  <c r="J22" i="22"/>
  <c r="J22" i="13" s="1"/>
  <c r="J13" i="13"/>
  <c r="E34" i="21"/>
  <c r="E34" i="12" s="1"/>
  <c r="E28" i="12"/>
  <c r="M16" i="21"/>
  <c r="M17" i="12"/>
  <c r="G50" i="19"/>
  <c r="G50" i="10" s="1"/>
  <c r="I34" i="19"/>
  <c r="I34" i="10" s="1"/>
  <c r="M28" i="19"/>
  <c r="M28" i="10" s="1"/>
  <c r="J22" i="19"/>
  <c r="J22" i="10" s="1"/>
  <c r="J19" i="10"/>
  <c r="D46" i="23"/>
  <c r="G31" i="12"/>
  <c r="G34" i="21"/>
  <c r="G34" i="12" s="1"/>
  <c r="D28" i="12"/>
  <c r="K28" i="21"/>
  <c r="K28" i="12" s="1"/>
  <c r="K34" i="20"/>
  <c r="K34" i="11" s="1"/>
  <c r="F22" i="19"/>
  <c r="F22" i="10" s="1"/>
  <c r="M16" i="19"/>
  <c r="M16" i="10" s="1"/>
  <c r="E31" i="15"/>
  <c r="AM50" i="22"/>
  <c r="AM50" i="13" s="1"/>
  <c r="AR34" i="22"/>
  <c r="AR34" i="13" s="1"/>
  <c r="AJ34" i="22"/>
  <c r="AJ34" i="13" s="1"/>
  <c r="AB34" i="22"/>
  <c r="AB34" i="13" s="1"/>
  <c r="T34" i="22"/>
  <c r="T34" i="13" s="1"/>
  <c r="L34" i="22"/>
  <c r="L34" i="13" s="1"/>
  <c r="D34" i="22"/>
  <c r="D34" i="13" s="1"/>
  <c r="AK34" i="22"/>
  <c r="AK34" i="13" s="1"/>
  <c r="AK28" i="13"/>
  <c r="AC34" i="22"/>
  <c r="AC34" i="13" s="1"/>
  <c r="AC28" i="13"/>
  <c r="U34" i="22"/>
  <c r="U34" i="13" s="1"/>
  <c r="U28" i="13"/>
  <c r="M34" i="22"/>
  <c r="M34" i="13" s="1"/>
  <c r="M28" i="13"/>
  <c r="E34" i="22"/>
  <c r="E34" i="13" s="1"/>
  <c r="E28" i="13"/>
  <c r="AL34" i="22"/>
  <c r="AL34" i="13" s="1"/>
  <c r="AL25" i="13"/>
  <c r="AD34" i="22"/>
  <c r="AD34" i="13" s="1"/>
  <c r="AD25" i="13"/>
  <c r="V34" i="22"/>
  <c r="V34" i="13" s="1"/>
  <c r="V25" i="13"/>
  <c r="N34" i="22"/>
  <c r="N34" i="13" s="1"/>
  <c r="N25" i="13"/>
  <c r="F34" i="22"/>
  <c r="F34" i="13" s="1"/>
  <c r="F25" i="13"/>
  <c r="I16" i="12"/>
  <c r="K41" i="21"/>
  <c r="K41" i="12" s="1"/>
  <c r="F31" i="12"/>
  <c r="K31" i="21"/>
  <c r="F34" i="21"/>
  <c r="F34" i="12" s="1"/>
  <c r="M14" i="21"/>
  <c r="L53" i="11"/>
  <c r="M53" i="21"/>
  <c r="M53" i="12" s="1"/>
  <c r="G50" i="20"/>
  <c r="G50" i="11" s="1"/>
  <c r="G41" i="11"/>
  <c r="I34" i="20"/>
  <c r="I34" i="11" s="1"/>
  <c r="I28" i="11"/>
  <c r="L25" i="20"/>
  <c r="L25" i="11" s="1"/>
  <c r="D34" i="20"/>
  <c r="D25" i="11"/>
  <c r="F22" i="20"/>
  <c r="F22" i="11" s="1"/>
  <c r="F13" i="11"/>
  <c r="E47" i="12"/>
  <c r="E50" i="21"/>
  <c r="E50" i="12" s="1"/>
  <c r="M32" i="12"/>
  <c r="J34" i="21"/>
  <c r="J34" i="12" s="1"/>
  <c r="I47" i="11"/>
  <c r="I50" i="20"/>
  <c r="I50" i="11" s="1"/>
  <c r="D44" i="11"/>
  <c r="D50" i="20"/>
  <c r="F34" i="20"/>
  <c r="F34" i="11" s="1"/>
  <c r="F31" i="11"/>
  <c r="H34" i="20"/>
  <c r="H34" i="11" s="1"/>
  <c r="H28" i="11"/>
  <c r="K16" i="11"/>
  <c r="K22" i="20"/>
  <c r="K22" i="11" s="1"/>
  <c r="M15" i="21"/>
  <c r="M15" i="12" s="1"/>
  <c r="L15" i="11"/>
  <c r="E13" i="11"/>
  <c r="L13" i="20"/>
  <c r="L13" i="11" s="1"/>
  <c r="M54" i="10"/>
  <c r="M54" i="21"/>
  <c r="M54" i="12" s="1"/>
  <c r="M41" i="19"/>
  <c r="M41" i="10" s="1"/>
  <c r="D41" i="10"/>
  <c r="D23" i="10" s="1"/>
  <c r="M22" i="19"/>
  <c r="M22" i="10" s="1"/>
  <c r="AO50" i="22"/>
  <c r="AO50" i="13" s="1"/>
  <c r="AO44" i="13"/>
  <c r="AG50" i="22"/>
  <c r="AG50" i="13" s="1"/>
  <c r="AG44" i="13"/>
  <c r="Y50" i="22"/>
  <c r="Y50" i="13" s="1"/>
  <c r="Y44" i="13"/>
  <c r="Q50" i="22"/>
  <c r="Q50" i="13" s="1"/>
  <c r="Q44" i="13"/>
  <c r="I50" i="22"/>
  <c r="I50" i="13" s="1"/>
  <c r="I44" i="13"/>
  <c r="M52" i="21"/>
  <c r="M52" i="12" s="1"/>
  <c r="M47" i="12"/>
  <c r="D47" i="12"/>
  <c r="D50" i="21"/>
  <c r="D50" i="12" s="1"/>
  <c r="K47" i="21"/>
  <c r="H50" i="21"/>
  <c r="H50" i="12" s="1"/>
  <c r="D34" i="21"/>
  <c r="D34" i="12" s="1"/>
  <c r="M33" i="21"/>
  <c r="M33" i="12" s="1"/>
  <c r="L33" i="11"/>
  <c r="E34" i="20"/>
  <c r="E34" i="11" s="1"/>
  <c r="E31" i="11"/>
  <c r="L31" i="20"/>
  <c r="L31" i="11" s="1"/>
  <c r="H22" i="20"/>
  <c r="H22" i="11" s="1"/>
  <c r="H19" i="11"/>
  <c r="J16" i="11"/>
  <c r="J22" i="20"/>
  <c r="J22" i="11" s="1"/>
  <c r="M38" i="21"/>
  <c r="M38" i="12" s="1"/>
  <c r="M38" i="10"/>
  <c r="I47" i="12"/>
  <c r="M45" i="12"/>
  <c r="E41" i="12"/>
  <c r="L34" i="20" l="1"/>
  <c r="L34" i="11" s="1"/>
  <c r="D34" i="11"/>
  <c r="M13" i="21"/>
  <c r="M13" i="12" s="1"/>
  <c r="M14" i="12"/>
  <c r="M16" i="12"/>
  <c r="M22" i="21"/>
  <c r="M22" i="12" s="1"/>
  <c r="AD50" i="26"/>
  <c r="AD45" i="17" s="1"/>
  <c r="AD43" i="17"/>
  <c r="H48" i="23"/>
  <c r="Z50" i="26"/>
  <c r="Z45" i="17" s="1"/>
  <c r="AO48" i="26"/>
  <c r="AO41" i="17"/>
  <c r="L22" i="20"/>
  <c r="L22" i="11" s="1"/>
  <c r="L34" i="24"/>
  <c r="D34" i="15"/>
  <c r="M48" i="26"/>
  <c r="M29" i="17"/>
  <c r="S50" i="26"/>
  <c r="S45" i="17" s="1"/>
  <c r="S43" i="17"/>
  <c r="N50" i="26"/>
  <c r="N45" i="17" s="1"/>
  <c r="M31" i="21"/>
  <c r="M46" i="23"/>
  <c r="D48" i="23"/>
  <c r="D46" i="14"/>
  <c r="D50" i="10"/>
  <c r="M50" i="19"/>
  <c r="M50" i="10" s="1"/>
  <c r="I48" i="26"/>
  <c r="I41" i="17"/>
  <c r="AA50" i="26"/>
  <c r="AA45" i="17" s="1"/>
  <c r="AA43" i="17"/>
  <c r="H48" i="25"/>
  <c r="H46" i="16"/>
  <c r="AB48" i="26"/>
  <c r="AB29" i="17"/>
  <c r="AH50" i="26"/>
  <c r="AH45" i="17" s="1"/>
  <c r="H48" i="26"/>
  <c r="H41" i="17"/>
  <c r="AN48" i="26"/>
  <c r="AN41" i="17"/>
  <c r="U29" i="17"/>
  <c r="U48" i="26"/>
  <c r="W50" i="26"/>
  <c r="W45" i="17" s="1"/>
  <c r="W43" i="17"/>
  <c r="K34" i="21"/>
  <c r="K34" i="12" s="1"/>
  <c r="K31" i="12"/>
  <c r="D34" i="10"/>
  <c r="M34" i="19"/>
  <c r="M34" i="10" s="1"/>
  <c r="K50" i="26"/>
  <c r="K45" i="17" s="1"/>
  <c r="K43" i="17"/>
  <c r="E48" i="25"/>
  <c r="E34" i="16"/>
  <c r="D46" i="15"/>
  <c r="L46" i="24"/>
  <c r="D48" i="24"/>
  <c r="AP50" i="26"/>
  <c r="AP45" i="17" s="1"/>
  <c r="AC48" i="26"/>
  <c r="AC29" i="17"/>
  <c r="K48" i="24"/>
  <c r="M28" i="25"/>
  <c r="M28" i="16" s="1"/>
  <c r="O50" i="26"/>
  <c r="O45" i="17" s="1"/>
  <c r="O43" i="17"/>
  <c r="Q48" i="26"/>
  <c r="Q41" i="17"/>
  <c r="J50" i="26"/>
  <c r="J45" i="17" s="1"/>
  <c r="D48" i="26"/>
  <c r="D29" i="17"/>
  <c r="AJ48" i="26"/>
  <c r="AJ29" i="17"/>
  <c r="P48" i="26"/>
  <c r="P41" i="17"/>
  <c r="G50" i="26"/>
  <c r="G45" i="17" s="1"/>
  <c r="G43" i="17"/>
  <c r="K48" i="14"/>
  <c r="K50" i="23"/>
  <c r="K50" i="14" s="1"/>
  <c r="AK48" i="26"/>
  <c r="AK29" i="17"/>
  <c r="D48" i="25"/>
  <c r="D46" i="16"/>
  <c r="M43" i="25"/>
  <c r="M43" i="16" s="1"/>
  <c r="L43" i="15"/>
  <c r="V50" i="26"/>
  <c r="V45" i="17" s="1"/>
  <c r="G48" i="23"/>
  <c r="G46" i="14"/>
  <c r="J48" i="14"/>
  <c r="J50" i="23"/>
  <c r="J50" i="14" s="1"/>
  <c r="Y48" i="26"/>
  <c r="Y41" i="17"/>
  <c r="F34" i="15"/>
  <c r="F48" i="24"/>
  <c r="J48" i="24"/>
  <c r="J46" i="15"/>
  <c r="G52" i="25"/>
  <c r="G52" i="16" s="1"/>
  <c r="G48" i="16"/>
  <c r="E46" i="15"/>
  <c r="E48" i="24"/>
  <c r="F48" i="23"/>
  <c r="F46" i="14"/>
  <c r="I48" i="23"/>
  <c r="I48" i="24"/>
  <c r="I46" i="15"/>
  <c r="L48" i="26"/>
  <c r="L29" i="17"/>
  <c r="AR48" i="26"/>
  <c r="AR29" i="17"/>
  <c r="X48" i="26"/>
  <c r="X41" i="17"/>
  <c r="F50" i="26"/>
  <c r="F45" i="17" s="1"/>
  <c r="AQ50" i="26"/>
  <c r="AQ45" i="17" s="1"/>
  <c r="AQ43" i="17"/>
  <c r="M40" i="25"/>
  <c r="M40" i="16" s="1"/>
  <c r="AI50" i="26"/>
  <c r="AI45" i="17" s="1"/>
  <c r="AI43" i="17"/>
  <c r="L50" i="20"/>
  <c r="L50" i="11" s="1"/>
  <c r="D50" i="11"/>
  <c r="K48" i="16"/>
  <c r="G46" i="15"/>
  <c r="G48" i="24"/>
  <c r="E34" i="14"/>
  <c r="E48" i="23"/>
  <c r="F52" i="25"/>
  <c r="F52" i="16" s="1"/>
  <c r="F48" i="16"/>
  <c r="AG48" i="26"/>
  <c r="AG41" i="17"/>
  <c r="I48" i="25"/>
  <c r="I46" i="16"/>
  <c r="J48" i="25"/>
  <c r="M44" i="21"/>
  <c r="L52" i="25"/>
  <c r="L52" i="16" s="1"/>
  <c r="AM50" i="26"/>
  <c r="AM45" i="17" s="1"/>
  <c r="K50" i="21"/>
  <c r="K50" i="12" s="1"/>
  <c r="K47" i="12"/>
  <c r="T48" i="26"/>
  <c r="T29" i="17"/>
  <c r="R50" i="26"/>
  <c r="R45" i="17" s="1"/>
  <c r="AF48" i="26"/>
  <c r="AF41" i="17"/>
  <c r="E29" i="17"/>
  <c r="E48" i="26"/>
  <c r="H48" i="24"/>
  <c r="H46" i="15"/>
  <c r="J48" i="16" l="1"/>
  <c r="J52" i="25"/>
  <c r="J52" i="16" s="1"/>
  <c r="F50" i="23"/>
  <c r="F50" i="14" s="1"/>
  <c r="F48" i="14"/>
  <c r="AC43" i="17"/>
  <c r="AC50" i="26"/>
  <c r="AC45" i="17" s="1"/>
  <c r="M43" i="17"/>
  <c r="M50" i="26"/>
  <c r="M45" i="17" s="1"/>
  <c r="E48" i="15"/>
  <c r="E50" i="24"/>
  <c r="E50" i="15" s="1"/>
  <c r="AN50" i="26"/>
  <c r="AN45" i="17" s="1"/>
  <c r="AN43" i="17"/>
  <c r="L43" i="17"/>
  <c r="L50" i="26"/>
  <c r="L45" i="17" s="1"/>
  <c r="D48" i="16"/>
  <c r="D52" i="25"/>
  <c r="D52" i="16" s="1"/>
  <c r="P50" i="26"/>
  <c r="P45" i="17" s="1"/>
  <c r="P43" i="17"/>
  <c r="L46" i="15"/>
  <c r="L48" i="24"/>
  <c r="M46" i="25"/>
  <c r="M46" i="16" s="1"/>
  <c r="M31" i="12"/>
  <c r="M34" i="21"/>
  <c r="M34" i="12" s="1"/>
  <c r="AR43" i="17"/>
  <c r="AR50" i="26"/>
  <c r="AR45" i="17" s="1"/>
  <c r="H52" i="25"/>
  <c r="H52" i="16" s="1"/>
  <c r="H48" i="16"/>
  <c r="Y50" i="26"/>
  <c r="Y45" i="17" s="1"/>
  <c r="Y43" i="17"/>
  <c r="AG50" i="26"/>
  <c r="AG45" i="17" s="1"/>
  <c r="AG43" i="17"/>
  <c r="K52" i="25"/>
  <c r="K52" i="16" s="1"/>
  <c r="H50" i="26"/>
  <c r="H45" i="17" s="1"/>
  <c r="H43" i="17"/>
  <c r="D48" i="14"/>
  <c r="D50" i="23"/>
  <c r="D50" i="14" s="1"/>
  <c r="T50" i="26"/>
  <c r="T45" i="17" s="1"/>
  <c r="T43" i="17"/>
  <c r="Q50" i="26"/>
  <c r="Q45" i="17" s="1"/>
  <c r="Q43" i="17"/>
  <c r="M46" i="14"/>
  <c r="M48" i="23"/>
  <c r="I50" i="24"/>
  <c r="I50" i="15" s="1"/>
  <c r="I48" i="15"/>
  <c r="AK43" i="17"/>
  <c r="AK50" i="26"/>
  <c r="AK45" i="17" s="1"/>
  <c r="AJ43" i="17"/>
  <c r="AJ50" i="26"/>
  <c r="AJ45" i="17" s="1"/>
  <c r="I50" i="26"/>
  <c r="I45" i="17" s="1"/>
  <c r="I43" i="17"/>
  <c r="AO50" i="26"/>
  <c r="AO45" i="17" s="1"/>
  <c r="AO43" i="17"/>
  <c r="G50" i="24"/>
  <c r="G50" i="15" s="1"/>
  <c r="G48" i="15"/>
  <c r="H50" i="24"/>
  <c r="H50" i="15" s="1"/>
  <c r="H48" i="15"/>
  <c r="K48" i="15"/>
  <c r="K50" i="24"/>
  <c r="K50" i="15" s="1"/>
  <c r="E52" i="25"/>
  <c r="E52" i="16" s="1"/>
  <c r="E48" i="16"/>
  <c r="I52" i="25"/>
  <c r="I52" i="16" s="1"/>
  <c r="I48" i="16"/>
  <c r="D48" i="15"/>
  <c r="D50" i="24"/>
  <c r="D50" i="15" s="1"/>
  <c r="L34" i="15"/>
  <c r="M34" i="25"/>
  <c r="M34" i="16" s="1"/>
  <c r="E43" i="17"/>
  <c r="E50" i="26"/>
  <c r="E45" i="17" s="1"/>
  <c r="I50" i="23"/>
  <c r="I50" i="14" s="1"/>
  <c r="I48" i="14"/>
  <c r="J48" i="15"/>
  <c r="J50" i="24"/>
  <c r="J50" i="15" s="1"/>
  <c r="G50" i="23"/>
  <c r="G50" i="14" s="1"/>
  <c r="G48" i="14"/>
  <c r="AF50" i="26"/>
  <c r="AF45" i="17" s="1"/>
  <c r="AF43" i="17"/>
  <c r="M44" i="12"/>
  <c r="M50" i="21"/>
  <c r="M50" i="12" s="1"/>
  <c r="E50" i="23"/>
  <c r="E50" i="14" s="1"/>
  <c r="E48" i="14"/>
  <c r="X50" i="26"/>
  <c r="X45" i="17" s="1"/>
  <c r="X43" i="17"/>
  <c r="F48" i="15"/>
  <c r="F50" i="24"/>
  <c r="F50" i="15" s="1"/>
  <c r="D43" i="17"/>
  <c r="D50" i="26"/>
  <c r="D45" i="17" s="1"/>
  <c r="U50" i="26"/>
  <c r="U45" i="17" s="1"/>
  <c r="U43" i="17"/>
  <c r="AB43" i="17"/>
  <c r="AB50" i="26"/>
  <c r="AB45" i="17" s="1"/>
  <c r="H50" i="23"/>
  <c r="H50" i="14" s="1"/>
  <c r="H48" i="14"/>
  <c r="L48" i="15" l="1"/>
  <c r="L50" i="24"/>
  <c r="L50" i="15" s="1"/>
  <c r="M48" i="25"/>
  <c r="M50" i="23"/>
  <c r="M50" i="14" s="1"/>
  <c r="M48" i="14"/>
  <c r="M52" i="25" l="1"/>
  <c r="M52" i="16" s="1"/>
  <c r="M48" i="16"/>
</calcChain>
</file>

<file path=xl/sharedStrings.xml><?xml version="1.0" encoding="utf-8"?>
<sst xmlns="http://schemas.openxmlformats.org/spreadsheetml/2006/main" count="2080" uniqueCount="785">
  <si>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</si>
  <si>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</si>
  <si>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</si>
  <si>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</si>
  <si>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</si>
  <si>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</si>
  <si>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</si>
  <si>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</si>
  <si>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</si>
  <si>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</si>
  <si>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</si>
  <si>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</si>
  <si>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</si>
  <si>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</si>
  <si>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</si>
  <si>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</si>
  <si>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</si>
  <si>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</si>
  <si>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</si>
  <si>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</si>
  <si>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</si>
  <si>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</si>
  <si>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</si>
  <si>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</si>
  <si>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</si>
  <si>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</si>
  <si>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</si>
  <si>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</si>
  <si>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</si>
  <si>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</si>
  <si>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</si>
  <si>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</si>
  <si>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</si>
  <si>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</si>
  <si>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</si>
  <si>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</si>
  <si>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</si>
  <si>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</si>
  <si>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</si>
  <si>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</si>
  <si>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</si>
  <si>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</si>
  <si>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</si>
  <si>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</si>
  <si>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</si>
  <si>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</si>
  <si>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</si>
  <si>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</si>
  <si>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</si>
  <si>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</si>
  <si>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</si>
  <si>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</si>
  <si>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</si>
  <si>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</si>
  <si>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</si>
  <si>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</si>
  <si>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</si>
  <si>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</si>
  <si>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</si>
  <si>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</si>
  <si>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</si>
  <si>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</si>
  <si>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</si>
  <si>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</si>
  <si>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</si>
  <si>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</si>
  <si>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</si>
  <si>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</si>
  <si>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</si>
  <si>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</si>
  <si>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</si>
  <si>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</si>
  <si>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</si>
  <si>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</si>
  <si>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</si>
  <si>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</si>
  <si>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</si>
  <si>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</si>
  <si>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</si>
  <si>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</si>
  <si>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</si>
  <si>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</si>
  <si>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</si>
  <si>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</si>
  <si>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</si>
  <si>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</si>
  <si>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</si>
  <si>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</si>
  <si>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</si>
  <si>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</si>
  <si>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</si>
  <si>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</si>
  <si>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</si>
  <si>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</si>
  <si>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</si>
  <si>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</si>
  <si>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</si>
  <si>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</si>
  <si>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</si>
  <si>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</si>
  <si>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</si>
  <si>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</si>
  <si>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</si>
  <si>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</si>
  <si>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</si>
  <si>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</si>
  <si>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</si>
  <si>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</si>
  <si>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</si>
  <si>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</si>
  <si>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</si>
  <si>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</si>
  <si>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</si>
  <si>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</si>
  <si>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</si>
  <si>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</si>
  <si>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</si>
  <si>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</si>
  <si>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</si>
  <si>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</si>
  <si>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</si>
  <si>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</si>
  <si>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</si>
  <si>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</si>
  <si>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</si>
  <si>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</si>
  <si>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</si>
  <si>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</si>
  <si>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</si>
  <si>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</si>
  <si>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</si>
  <si>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</si>
  <si>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</si>
  <si>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</si>
  <si>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</si>
  <si>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</si>
  <si>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</si>
  <si>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</si>
  <si>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</si>
  <si>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</si>
  <si>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</si>
  <si>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</si>
  <si>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</si>
  <si>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</si>
  <si>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</si>
  <si>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</si>
  <si>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</si>
  <si>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</si>
  <si>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</si>
  <si>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</si>
  <si>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</si>
  <si>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</si>
  <si>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</si>
  <si>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</si>
  <si>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</si>
  <si>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</si>
  <si>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</si>
  <si>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</si>
  <si>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</si>
  <si>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</si>
  <si>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</si>
  <si>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</si>
  <si>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</si>
  <si>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</si>
  <si>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</si>
  <si>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</si>
  <si>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</si>
  <si>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</si>
  <si>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</si>
  <si>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</si>
  <si>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</si>
  <si>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</si>
  <si>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</si>
  <si>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</si>
  <si>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</si>
  <si>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</si>
  <si>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</si>
  <si>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</si>
  <si>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</si>
  <si>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</si>
  <si>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</si>
  <si>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</si>
  <si>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</si>
  <si>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</si>
  <si>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</si>
  <si>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</si>
  <si>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</si>
  <si>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</si>
  <si>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</si>
  <si>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</si>
  <si>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</si>
  <si>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</si>
  <si>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</si>
  <si>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</si>
  <si>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</si>
  <si>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</si>
  <si>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</si>
  <si>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</si>
  <si>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</si>
  <si>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</si>
  <si>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</si>
  <si>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</si>
  <si>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</si>
  <si>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</si>
  <si>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</si>
  <si>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</si>
  <si>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</si>
  <si>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</si>
  <si>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</si>
  <si>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</si>
  <si>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</si>
  <si>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</si>
  <si>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</si>
  <si>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</si>
  <si>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</si>
  <si>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</si>
  <si>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</si>
  <si>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</si>
  <si>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</si>
  <si>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</si>
  <si>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</si>
  <si>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</si>
  <si>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</si>
  <si>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</si>
  <si>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</si>
  <si>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</si>
  <si>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</si>
  <si>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</si>
  <si>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</si>
  <si>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</si>
  <si>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</si>
  <si>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</si>
  <si>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</si>
  <si>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</si>
  <si>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</si>
  <si>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</si>
  <si>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</si>
  <si>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</si>
  <si>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</si>
  <si>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</si>
  <si>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</si>
  <si>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</si>
  <si>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</si>
  <si>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</si>
  <si>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</si>
  <si>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</si>
  <si>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</si>
  <si>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</si>
  <si>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</si>
  <si>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</si>
  <si>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</si>
  <si>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</si>
  <si>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</si>
  <si>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</si>
  <si>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</si>
  <si>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</si>
  <si>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</si>
  <si>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</si>
  <si>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</si>
  <si>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</si>
  <si>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</si>
  <si>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</si>
  <si>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</si>
  <si>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</si>
  <si>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</si>
  <si>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</si>
  <si>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</si>
  <si>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</si>
  <si>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</si>
  <si>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</si>
  <si>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</si>
  <si>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</si>
  <si>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</si>
  <si>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(По данным отчетности № 0409701 "Отчет о конверсионных операциях")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</si>
  <si>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</si>
  <si>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</si>
  <si>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</si>
  <si>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</si>
  <si>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</si>
  <si>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</si>
  <si>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</si>
  <si>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</si>
  <si>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</si>
  <si>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</si>
  <si>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</si>
  <si>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</si>
  <si>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</si>
  <si>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</si>
  <si>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</si>
  <si>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</si>
  <si>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</si>
  <si>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</si>
  <si>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</si>
  <si>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</si>
  <si>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</si>
  <si>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</si>
  <si>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</si>
  <si>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</si>
  <si>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</si>
  <si>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</si>
  <si>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</si>
  <si>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</si>
  <si>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</si>
  <si>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</si>
  <si>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</si>
  <si>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</si>
  <si>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</si>
  <si>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</si>
  <si>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</si>
  <si>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</si>
  <si>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</si>
  <si>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</si>
  <si>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</si>
  <si>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</si>
  <si>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</si>
  <si>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</si>
  <si>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</si>
  <si>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</si>
  <si>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</si>
  <si>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</si>
  <si>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</si>
  <si>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</si>
  <si>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</si>
  <si>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</si>
  <si>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</si>
  <si>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</si>
  <si>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</si>
  <si>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</si>
  <si>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</si>
  <si>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</si>
  <si>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</si>
  <si>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КАЛМЫКИЯ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</si>
  <si>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</si>
  <si>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</si>
  <si>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</si>
  <si>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</si>
  <si>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</si>
  <si>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</si>
  <si>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(март 2010)</t>
  </si>
  <si>
    <t>Структура оборота валют по кассовым сделкам и форвардным контрактам в марте 2010года (млн.долл. США)</t>
  </si>
  <si>
    <t>Turnover in nominal or notional principal amounts in March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</si>
  <si>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</si>
  <si>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</si>
  <si>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</si>
  <si>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</si>
  <si>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</si>
  <si>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</si>
  <si>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</si>
  <si>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</si>
  <si>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</si>
  <si>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</si>
  <si>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</si>
  <si>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</si>
  <si>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</si>
  <si>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</si>
  <si>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</si>
  <si>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</si>
  <si>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</si>
  <si>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</si>
  <si>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</si>
  <si>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</si>
  <si>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</si>
  <si>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</si>
  <si>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</si>
  <si>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</si>
  <si>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</si>
  <si>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</si>
  <si>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</si>
  <si>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</si>
  <si>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</si>
  <si>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</si>
  <si>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</si>
  <si>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</si>
  <si>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</si>
  <si>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</si>
  <si>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</si>
  <si>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</si>
  <si>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</si>
  <si>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</si>
  <si>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</si>
  <si>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</si>
  <si>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</si>
  <si>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</si>
  <si>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</si>
  <si>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</si>
  <si>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</si>
  <si>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</si>
  <si>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</si>
  <si>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</si>
  <si>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</si>
  <si>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</si>
  <si>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</si>
  <si>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</si>
  <si>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</si>
  <si>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</si>
  <si>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</si>
  <si>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</si>
  <si>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</si>
  <si>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</si>
  <si>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</si>
  <si>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</si>
  <si>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</si>
  <si>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</si>
  <si>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</si>
  <si>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</si>
  <si>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</si>
  <si>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</si>
  <si>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</si>
  <si>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</si>
  <si>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</si>
  <si>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</si>
  <si>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</si>
  <si>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</si>
  <si>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</si>
  <si>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</si>
  <si>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</si>
  <si>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</si>
  <si>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</si>
  <si>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</si>
  <si>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</si>
  <si>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</si>
  <si>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</si>
  <si>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</si>
  <si>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</si>
  <si>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</si>
  <si>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</si>
  <si>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</si>
  <si>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</si>
  <si>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</si>
  <si>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</si>
  <si>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</si>
  <si>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</si>
  <si>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</si>
  <si>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</si>
  <si>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</si>
  <si>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</si>
  <si>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</si>
  <si>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</si>
  <si>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</si>
  <si>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</si>
  <si>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</si>
  <si>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</si>
  <si>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</si>
  <si>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</si>
  <si>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</si>
  <si>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</si>
  <si>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</si>
  <si>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</si>
  <si>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</si>
  <si>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</si>
  <si>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</si>
  <si>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</si>
  <si>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</si>
  <si>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</si>
  <si>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</si>
  <si>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</si>
  <si>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</si>
  <si>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</si>
  <si>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</si>
  <si>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</si>
  <si>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</si>
  <si>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</si>
  <si>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</si>
  <si>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</si>
  <si>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</si>
  <si>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</si>
  <si>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</si>
  <si>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</si>
  <si>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</si>
  <si>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</si>
  <si>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</si>
  <si>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</si>
  <si>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</si>
  <si>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</si>
  <si>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</si>
  <si>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</si>
  <si>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</si>
  <si>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</si>
  <si>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</si>
  <si>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</si>
  <si>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</si>
  <si>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</si>
  <si>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</si>
  <si>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</si>
  <si>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</si>
  <si>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</si>
  <si>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</si>
  <si>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</si>
  <si>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</si>
  <si>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</si>
  <si>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</si>
  <si>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</si>
  <si>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</si>
  <si>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</si>
  <si>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</si>
  <si>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</si>
  <si>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</si>
  <si>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</si>
  <si>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</si>
  <si>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</si>
  <si>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</si>
  <si>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</si>
  <si>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</si>
  <si>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</si>
  <si>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</si>
  <si>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</si>
  <si>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</si>
  <si>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</si>
  <si>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</si>
  <si>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</si>
  <si>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</si>
  <si>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</si>
  <si>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</si>
  <si>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</si>
  <si>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</si>
  <si>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</si>
  <si>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</si>
  <si>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</si>
  <si>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</si>
  <si>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</si>
  <si>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</si>
  <si>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</si>
  <si>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</si>
  <si>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</si>
  <si>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</si>
  <si>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</si>
  <si>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</si>
  <si>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</si>
  <si>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</si>
  <si>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</si>
  <si>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</si>
  <si>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</si>
  <si>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</si>
  <si>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</si>
  <si>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</si>
  <si>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</si>
  <si>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</si>
  <si>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</si>
  <si>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</si>
  <si>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</si>
  <si>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</si>
  <si>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</si>
  <si>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</si>
  <si>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</si>
  <si>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</si>
  <si>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</si>
  <si>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</si>
  <si>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</si>
  <si>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</si>
  <si>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</si>
  <si>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</si>
  <si>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</si>
  <si>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</si>
  <si>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</si>
  <si>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</si>
  <si>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</si>
  <si>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</si>
  <si>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</si>
  <si>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</si>
  <si>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</si>
  <si>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</si>
  <si>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</si>
  <si>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</si>
  <si>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</si>
  <si>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</si>
  <si>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</si>
  <si>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</si>
  <si>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</si>
  <si>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</si>
  <si>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</si>
  <si>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</si>
  <si>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</si>
  <si>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</si>
  <si>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</si>
  <si>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</si>
  <si>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</si>
  <si>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</si>
  <si>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</si>
  <si>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</si>
  <si>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</si>
  <si>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</si>
  <si>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</si>
  <si>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</si>
  <si>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</si>
  <si>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</si>
  <si>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</si>
  <si>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</si>
  <si>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</si>
  <si>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</si>
  <si>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</si>
  <si>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</si>
  <si>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</si>
  <si>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</si>
  <si>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</si>
  <si>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</si>
  <si>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</si>
  <si>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</si>
  <si>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</si>
  <si>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</si>
  <si>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</si>
  <si>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</si>
  <si>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</si>
  <si>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</si>
  <si>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</si>
  <si>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</si>
  <si>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</si>
  <si>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</si>
  <si>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</si>
  <si>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</si>
  <si>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</si>
  <si>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</si>
  <si>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</si>
  <si>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</si>
  <si>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</si>
  <si>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</si>
  <si>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</si>
  <si>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</si>
  <si>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</si>
  <si>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</si>
  <si>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</si>
  <si>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</si>
  <si>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</si>
  <si>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</si>
  <si>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</si>
  <si>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</si>
  <si>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</si>
  <si>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</si>
  <si>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</si>
  <si>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</si>
  <si>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</si>
  <si>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</si>
  <si>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</si>
  <si>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</si>
  <si>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</si>
  <si>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</si>
  <si>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</si>
  <si>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</si>
  <si>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</si>
  <si>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</si>
  <si>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</si>
  <si>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</si>
  <si>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</si>
  <si>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</si>
  <si>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</si>
  <si>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</si>
  <si>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</si>
  <si>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</si>
  <si>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</si>
  <si>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</si>
  <si>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</si>
  <si>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</si>
  <si>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</si>
  <si>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</si>
  <si>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</si>
  <si>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</si>
  <si>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</si>
  <si>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</si>
  <si>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</si>
  <si>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</si>
  <si>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</si>
  <si>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</si>
  <si>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</si>
  <si>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</si>
  <si>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</si>
  <si>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</si>
  <si>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</si>
  <si>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</si>
  <si>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</si>
  <si>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</si>
  <si>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</si>
  <si>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</si>
  <si>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</si>
  <si>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</si>
  <si>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</si>
  <si>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</si>
  <si>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</si>
  <si>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</si>
  <si>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</si>
  <si>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</si>
  <si>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</si>
  <si>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</si>
  <si>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</si>
  <si>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</si>
  <si>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</si>
  <si>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</si>
  <si>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</si>
  <si>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</si>
  <si>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</si>
  <si>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</si>
  <si>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</si>
  <si>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</si>
  <si>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</si>
  <si>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</si>
  <si>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</si>
  <si>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</si>
  <si>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</si>
  <si>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ЮЖНАЯ ЕВРОПА</t>
  </si>
  <si>
    <t>СЕВЕРНАЯ АМЕРИКА</t>
  </si>
  <si>
    <t>АЗИЯ</t>
  </si>
  <si>
    <t>ВОСТОЧНАЯ ЕВРОПА</t>
  </si>
  <si>
    <t>НОВАЯ ЗЕЛАНДИЯ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</si>
  <si>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</si>
  <si>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</si>
  <si>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</si>
  <si>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</si>
  <si>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</si>
  <si>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</si>
  <si>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</si>
  <si>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</si>
  <si>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</si>
  <si>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</si>
  <si>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</si>
  <si>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</si>
  <si>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</si>
  <si>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</si>
  <si>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</si>
  <si>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</si>
  <si>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</si>
  <si>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</si>
  <si>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</si>
  <si>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</si>
  <si>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</si>
  <si>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</si>
  <si>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</si>
  <si>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</si>
  <si>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</si>
  <si>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</si>
  <si>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</si>
  <si>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</si>
  <si>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ГАЙАНА</t>
  </si>
  <si>
    <t>ПАРАГВАЙ</t>
  </si>
  <si>
    <t>ФРАНЦУЗСКАЯ ГВИАНА</t>
  </si>
  <si>
    <t>ИТАЛИЯ</t>
  </si>
  <si>
    <t>СЛОВЕНИЯ</t>
  </si>
  <si>
    <t>АРУБА</t>
  </si>
  <si>
    <t>ГВАДЕЛУПА</t>
  </si>
  <si>
    <t>МАРТИНИКА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</si>
  <si>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</si>
  <si>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</si>
  <si>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</si>
  <si>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</si>
  <si>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</si>
  <si>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</si>
  <si>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</si>
  <si>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</si>
  <si>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</si>
  <si>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</si>
  <si>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</si>
  <si>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</si>
  <si>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</si>
  <si>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</si>
  <si>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</si>
  <si>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</si>
  <si>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ЧЕШСКАЯ РЕСПУБЛИКА</t>
  </si>
  <si>
    <t>РУАНДА</t>
  </si>
  <si>
    <t>ТУРЦИЯ</t>
  </si>
  <si>
    <t>ВЕНГРИЯ</t>
  </si>
  <si>
    <t>АВСТРАЛИЯ</t>
  </si>
  <si>
    <t>НОРВЕГИЯ</t>
  </si>
  <si>
    <t>КАНАДА</t>
  </si>
  <si>
    <t>ИСПАНИЯ</t>
  </si>
  <si>
    <t>СЕРБИЯ</t>
  </si>
  <si>
    <t>ТЮМЕНСКАЯ ОБЛАСТЬ</t>
  </si>
  <si>
    <t>САРАТОВСКАЯ ОБЛАСТЬ</t>
  </si>
  <si>
    <t>СМОЛЕНСКАЯ ОБЛАСТЬ</t>
  </si>
  <si>
    <t>КАЛУЖСКАЯ ОБЛАСТЬ</t>
  </si>
  <si>
    <t>КАЛИНИНГРАДСКАЯ ОБЛАСТЬ</t>
  </si>
  <si>
    <t>РЕСПУБЛИКА ТАТАРСТАН</t>
  </si>
  <si>
    <t>ОРЕНБУРГСКАЯ ОБЛАСТЬ</t>
  </si>
  <si>
    <t>ЛЕНИНГРАДСКАЯ ОБЛАСТЬ</t>
  </si>
  <si>
    <t>ПЕРМСКИЙ КРАЙ</t>
  </si>
  <si>
    <t>ВОЛОГОДСКАЯ ОБЛАСТЬ</t>
  </si>
  <si>
    <t>РЕСПУБЛИКА ДАГЕСТАН</t>
  </si>
  <si>
    <t>КИРОВСКАЯ ОБЛАСТЬ</t>
  </si>
  <si>
    <t>ЧЕЛЯБИНСКАЯ ОБЛАСТЬ</t>
  </si>
  <si>
    <t>РЕСПУБЛИКА БАШКОРТОСТАН</t>
  </si>
  <si>
    <t>ИРКУТСКАЯ ОБЛАСТЬ</t>
  </si>
  <si>
    <t>КРАСНОДАРСКИЙ КРАЙ</t>
  </si>
  <si>
    <t>РЕСПУБЛИКА КОМИ</t>
  </si>
  <si>
    <t>ТВЕРСКАЯ ОБЛАСТЬ</t>
  </si>
  <si>
    <t>ИВАНОВСКАЯ ОБЛАСТЬ</t>
  </si>
  <si>
    <t>РЕСПУБЛИКА САХА(ЯКУТИЯ)</t>
  </si>
  <si>
    <t>ОМСКАЯ ОБЛАСТЬ</t>
  </si>
  <si>
    <t>ОРЛОВСКАЯ ОБЛАСТЬ</t>
  </si>
  <si>
    <t>БРЯНСКАЯ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</si>
</sst>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2345144812738099"/>
          <c:w val="0.71033579867147512"/>
          <c:h val="0.53982330042654414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0E0-4E83-A52E-2AB4EBE76F0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E0-4E83-A52E-2AB4EBE76F0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0E0-4E83-A52E-2AB4EBE76F0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0E0-4E83-A52E-2AB4EBE76F0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0E0-4E83-A52E-2AB4EBE76F0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0E0-4E83-A52E-2AB4EBE76F0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0E0-4E83-A52E-2AB4EBE76F0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0E0-4E83-A52E-2AB4EBE76F03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0E0-4E83-A52E-2AB4EBE76F03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0E0-4E83-A52E-2AB4EBE76F03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0E0-4E83-A52E-2AB4EBE76F03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0E0-4E83-A52E-2AB4EBE76F03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0E0-4E83-A52E-2AB4EBE76F03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0E0-4E83-A52E-2AB4EBE76F03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0E0-4E83-A52E-2AB4EBE76F03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0E0-4E83-A52E-2AB4EBE76F03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0E0-4E83-A52E-2AB4EBE76F03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0E0-4E83-A52E-2AB4EBE76F03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0E0-4E83-A52E-2AB4EBE76F03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0E0-4E83-A52E-2AB4EBE76F03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0E0-4E83-A52E-2AB4EBE76F03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0E0-4E83-A52E-2AB4EBE76F03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0E0-4E83-A52E-2AB4EBE76F03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0E0-4E83-A52E-2AB4EBE76F03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0E0-4E83-A52E-2AB4EBE76F03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0E0-4E83-A52E-2AB4EBE76F03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0E0-4E83-A52E-2AB4EBE76F03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0E0-4E83-A52E-2AB4EBE76F03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0E0-4E83-A52E-2AB4EBE76F03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0E0-4E83-A52E-2AB4EBE76F03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0E0-4E83-A52E-2AB4EBE76F03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0E0-4E83-A52E-2AB4EBE76F03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0E0-4E83-A52E-2AB4EBE76F03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0E0-4E83-A52E-2AB4EBE76F03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0E0-4E83-A52E-2AB4EBE76F03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0E0-4E83-A52E-2AB4EBE76F03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0E0-4E83-A52E-2AB4EBE76F03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0E0-4E83-A52E-2AB4EBE76F03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0E0-4E83-A52E-2AB4EBE76F03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0E0-4E83-A52E-2AB4EBE76F03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0E0-4E83-A52E-2AB4EBE76F03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0E0-4E83-A52E-2AB4EBE76F03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0E0-4E83-A52E-2AB4EBE76F03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50E0-4E83-A52E-2AB4EBE76F03}"/>
              </c:ext>
            </c:extLst>
          </c:dPt>
          <c:cat>
            <c:strRef>
              <c:f>'Geo6'!$B$4:$B$70</c:f>
              <c:strCache>
                <c:ptCount val="44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ОРЕНБУРГСКАЯ ОБЛАСТЬ</c:v>
                </c:pt>
                <c:pt idx="7">
                  <c:v>ТЮМЕНСКАЯ ОБЛАСТЬ</c:v>
                </c:pt>
                <c:pt idx="8">
                  <c:v>РЕСПУБЛИКА ТАТАРСТАН</c:v>
                </c:pt>
                <c:pt idx="9">
                  <c:v>НИЖЕГОРОДСКАЯ ОБЛАСТЬ</c:v>
                </c:pt>
                <c:pt idx="10">
                  <c:v>КИРОВСКАЯ ОБЛАСТЬ</c:v>
                </c:pt>
                <c:pt idx="11">
                  <c:v>РОСТОВСКАЯ ОБЛАСТЬ</c:v>
                </c:pt>
                <c:pt idx="12">
                  <c:v>РЕСПУБЛИКА БАШКОРТОСТАН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ТВЕРСКАЯ ОБЛАСТЬ</c:v>
                </c:pt>
                <c:pt idx="16">
                  <c:v>НОВОСИБИРСКАЯ ОБЛАСТЬ</c:v>
                </c:pt>
                <c:pt idx="17">
                  <c:v>ВОЛОГОДСКАЯ ОБЛАСТЬ</c:v>
                </c:pt>
                <c:pt idx="18">
                  <c:v>ОМСКАЯ ОБЛАСТЬ</c:v>
                </c:pt>
                <c:pt idx="19">
                  <c:v>КАЛИНИНГРАДСКАЯ ОБЛАСТЬ</c:v>
                </c:pt>
                <c:pt idx="20">
                  <c:v>ПРИМОРСКИЙ КРАЙ</c:v>
                </c:pt>
                <c:pt idx="21">
                  <c:v>КРАСНОЯРСКИЙ КРАЙ</c:v>
                </c:pt>
                <c:pt idx="22">
                  <c:v>РЯЗАНСКАЯ ОБЛАСТЬ</c:v>
                </c:pt>
                <c:pt idx="23">
                  <c:v>ПЕРМСКИЙ КРАЙ</c:v>
                </c:pt>
                <c:pt idx="24">
                  <c:v>ИРКУТСКАЯ ОБЛАСТЬ</c:v>
                </c:pt>
                <c:pt idx="25">
                  <c:v>КРАСНОДАРСКИЙ КРАЙ</c:v>
                </c:pt>
                <c:pt idx="26">
                  <c:v>ИВАНОВСКАЯ ОБЛАСТЬ</c:v>
                </c:pt>
                <c:pt idx="27">
                  <c:v>РЕСПУБЛИКА МОРДОВИЯ</c:v>
                </c:pt>
                <c:pt idx="28">
                  <c:v>ПСКОВСКАЯ ОБЛАСТЬ</c:v>
                </c:pt>
                <c:pt idx="29">
                  <c:v>ТУЛЬСКАЯ ОБЛАСТЬ</c:v>
                </c:pt>
                <c:pt idx="30">
                  <c:v>РЕСПУБЛИКА ДАГЕСТАН</c:v>
                </c:pt>
                <c:pt idx="31">
                  <c:v>СТАВРОПОЛЬСКИЙ КРАЙ</c:v>
                </c:pt>
                <c:pt idx="32">
                  <c:v>ЯРОСЛАВСКАЯ ОБЛАСТЬ</c:v>
                </c:pt>
                <c:pt idx="33">
                  <c:v>ЛИПЕЦКАЯ ОБЛАСТЬ</c:v>
                </c:pt>
                <c:pt idx="34">
                  <c:v>АЛТАЙСКИЙ КРАЙ</c:v>
                </c:pt>
                <c:pt idx="35">
                  <c:v>БЕЛГОРОДСКАЯ ОБЛАСТЬ</c:v>
                </c:pt>
                <c:pt idx="36">
                  <c:v>МОСКОВСКАЯ ОБЛАСТЬ</c:v>
                </c:pt>
                <c:pt idx="37">
                  <c:v>КАМЧАТСКИЙ КРАЙ</c:v>
                </c:pt>
                <c:pt idx="38">
                  <c:v>РЕСПУБЛИКА КОМИ</c:v>
                </c:pt>
                <c:pt idx="39">
                  <c:v>КАБАРДИНО-БАЛКАРСКАЯ РЕСПУБЛИКА</c:v>
                </c:pt>
                <c:pt idx="40">
                  <c:v>КАРАЧАЕВО-ЧЕРКЕССКАЯ РЕСПУБЛИКА</c:v>
                </c:pt>
                <c:pt idx="41">
                  <c:v>РЕСПУБЛИКА СЕВЕРНАЯ ОСЕТИЯ-АЛАНИЯ</c:v>
                </c:pt>
                <c:pt idx="42">
                  <c:v>КУРСКАЯ ОБЛАСТЬ</c:v>
                </c:pt>
                <c:pt idx="43">
                  <c:v>МУРМАНСКАЯ ОБЛАСТЬ</c:v>
                </c:pt>
              </c:strCache>
            </c:strRef>
          </c:cat>
          <c:val>
            <c:numRef>
              <c:f>'Geo6'!$A$4:$A$70</c:f>
              <c:numCache>
                <c:formatCode>0.00%</c:formatCode>
                <c:ptCount val="44"/>
                <c:pt idx="0">
                  <c:v>0.78522472743571903</c:v>
                </c:pt>
                <c:pt idx="1">
                  <c:v>6.6207231204114786E-2</c:v>
                </c:pt>
                <c:pt idx="2">
                  <c:v>4.6445472791409419E-2</c:v>
                </c:pt>
                <c:pt idx="3">
                  <c:v>2.814762781869375E-2</c:v>
                </c:pt>
                <c:pt idx="4">
                  <c:v>1.9860505239638736E-2</c:v>
                </c:pt>
                <c:pt idx="5">
                  <c:v>1.4620821362502489E-2</c:v>
                </c:pt>
                <c:pt idx="6">
                  <c:v>1.0174950809679787E-2</c:v>
                </c:pt>
                <c:pt idx="7">
                  <c:v>9.2188028496825482E-3</c:v>
                </c:pt>
                <c:pt idx="8">
                  <c:v>3.1269334496078268E-3</c:v>
                </c:pt>
                <c:pt idx="9">
                  <c:v>2.5758558826368245E-3</c:v>
                </c:pt>
                <c:pt idx="10">
                  <c:v>1.2005732038262446E-3</c:v>
                </c:pt>
                <c:pt idx="11">
                  <c:v>1.154410598987533E-3</c:v>
                </c:pt>
                <c:pt idx="12">
                  <c:v>1.0868453482352795E-3</c:v>
                </c:pt>
                <c:pt idx="13">
                  <c:v>1.0257533550182877E-3</c:v>
                </c:pt>
                <c:pt idx="14">
                  <c:v>9.6943853063283041E-4</c:v>
                </c:pt>
                <c:pt idx="15">
                  <c:v>9.4755295660425539E-4</c:v>
                </c:pt>
                <c:pt idx="16">
                  <c:v>8.5151875496459908E-4</c:v>
                </c:pt>
                <c:pt idx="17">
                  <c:v>7.6972803342420016E-4</c:v>
                </c:pt>
                <c:pt idx="18">
                  <c:v>6.850184496701321E-4</c:v>
                </c:pt>
                <c:pt idx="19">
                  <c:v>6.2065088442465974E-4</c:v>
                </c:pt>
                <c:pt idx="20">
                  <c:v>5.9265278504376019E-4</c:v>
                </c:pt>
                <c:pt idx="21">
                  <c:v>5.3921736902698403E-4</c:v>
                </c:pt>
                <c:pt idx="22">
                  <c:v>4.5562008886170473E-4</c:v>
                </c:pt>
                <c:pt idx="23">
                  <c:v>3.4292167016243438E-4</c:v>
                </c:pt>
                <c:pt idx="24">
                  <c:v>2.8971617541115481E-4</c:v>
                </c:pt>
                <c:pt idx="25">
                  <c:v>2.6389232493300102E-4</c:v>
                </c:pt>
                <c:pt idx="26">
                  <c:v>2.3826872164726799E-4</c:v>
                </c:pt>
                <c:pt idx="27">
                  <c:v>2.065117356206939E-4</c:v>
                </c:pt>
                <c:pt idx="28">
                  <c:v>2.0205516399624652E-4</c:v>
                </c:pt>
                <c:pt idx="29">
                  <c:v>1.7816889109572938E-4</c:v>
                </c:pt>
                <c:pt idx="30">
                  <c:v>1.6404147780685579E-4</c:v>
                </c:pt>
                <c:pt idx="31">
                  <c:v>1.5607081374334104E-4</c:v>
                </c:pt>
                <c:pt idx="32">
                  <c:v>1.5132356081273591E-4</c:v>
                </c:pt>
                <c:pt idx="33">
                  <c:v>1.481148188096874E-4</c:v>
                </c:pt>
                <c:pt idx="34">
                  <c:v>1.3625551214387679E-4</c:v>
                </c:pt>
                <c:pt idx="35">
                  <c:v>1.0392108449549746E-4</c:v>
                </c:pt>
                <c:pt idx="36">
                  <c:v>9.1045743903667609E-5</c:v>
                </c:pt>
                <c:pt idx="37">
                  <c:v>7.6040409962631805E-5</c:v>
                </c:pt>
                <c:pt idx="38">
                  <c:v>6.7760975024568233E-5</c:v>
                </c:pt>
                <c:pt idx="39">
                  <c:v>6.6158036509881258E-5</c:v>
                </c:pt>
                <c:pt idx="40">
                  <c:v>6.2275577942173796E-5</c:v>
                </c:pt>
                <c:pt idx="41">
                  <c:v>6.0640558692042894E-5</c:v>
                </c:pt>
                <c:pt idx="42">
                  <c:v>5.8095285666282206E-5</c:v>
                </c:pt>
                <c:pt idx="43">
                  <c:v>5.7260679656659353E-5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50E0-4E83-A52E-2AB4EBE76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19690276122115749"/>
          <c:w val="0.26346471221216594"/>
          <c:h val="0.608407408267621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212578199739302E-2"/>
          <c:y val="6.9364292367180669E-2"/>
          <c:w val="0.64046670372018244"/>
          <c:h val="0.84778579559887479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D95-41BE-85A1-3C705A9225F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D95-41BE-85A1-3C705A9225F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D95-41BE-85A1-3C705A9225F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D95-41BE-85A1-3C705A9225F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D95-41BE-85A1-3C705A9225FF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D95-41BE-85A1-3C705A9225FF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D95-41BE-85A1-3C705A9225FF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D95-41BE-85A1-3C705A9225FF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D95-41BE-85A1-3C705A9225FF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D95-41BE-85A1-3C705A9225FF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AD95-41BE-85A1-3C705A9225FF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AD95-41BE-85A1-3C705A9225FF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AD95-41BE-85A1-3C705A9225FF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D95-41BE-85A1-3C705A9225FF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AD95-41BE-85A1-3C705A9225FF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D95-41BE-85A1-3C705A9225FF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AD95-41BE-85A1-3C705A9225FF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AD95-41BE-85A1-3C705A9225FF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AD95-41BE-85A1-3C705A9225FF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AD95-41BE-85A1-3C705A9225FF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AD95-41BE-85A1-3C705A9225FF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AD95-41BE-85A1-3C705A9225FF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AD95-41BE-85A1-3C705A9225FF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AD95-41BE-85A1-3C705A9225FF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AD95-41BE-85A1-3C705A9225FF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AD95-41BE-85A1-3C705A9225FF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AD95-41BE-85A1-3C705A9225FF}"/>
              </c:ext>
            </c:extLst>
          </c:dPt>
          <c:cat>
            <c:strRef>
              <c:f>'Geo5'!$B$4:$B$74</c:f>
              <c:strCache>
                <c:ptCount val="27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СМОЛЕНСКАЯ ОБЛАСТЬ</c:v>
                </c:pt>
                <c:pt idx="6">
                  <c:v>КАЛУЖСКАЯ ОБЛАСТЬ</c:v>
                </c:pt>
                <c:pt idx="7">
                  <c:v>КАЛИНИНГРАДСКАЯ ОБЛАСТЬ</c:v>
                </c:pt>
                <c:pt idx="8">
                  <c:v>СВЕРДЛОВСКАЯ ОБЛАСТЬ</c:v>
                </c:pt>
                <c:pt idx="9">
                  <c:v>РЕСПУБЛИКА ТАТАРСТАН</c:v>
                </c:pt>
                <c:pt idx="10">
                  <c:v>ОРЕНБУРГСКАЯ ОБЛАСТЬ</c:v>
                </c:pt>
                <c:pt idx="11">
                  <c:v>ЛЕНИНГРАДСКАЯ ОБЛАСТЬ</c:v>
                </c:pt>
                <c:pt idx="12">
                  <c:v>ПРИМОРСКИЙ КРАЙ</c:v>
                </c:pt>
                <c:pt idx="13">
                  <c:v>САМАРСКАЯ ОБЛАСТЬ</c:v>
                </c:pt>
                <c:pt idx="14">
                  <c:v>РОСТОВСКАЯ ОБЛАСТЬ</c:v>
                </c:pt>
                <c:pt idx="15">
                  <c:v>ПЕРМСКИЙ КРАЙ</c:v>
                </c:pt>
                <c:pt idx="16">
                  <c:v>ВОЛОГОДСКАЯ ОБЛАСТЬ</c:v>
                </c:pt>
                <c:pt idx="17">
                  <c:v>НИЖЕГОРОДСКАЯ ОБЛАСТЬ</c:v>
                </c:pt>
                <c:pt idx="18">
                  <c:v>РЕСПУБЛИКА ДАГЕСТАН</c:v>
                </c:pt>
                <c:pt idx="19">
                  <c:v>КИРОВСКАЯ ОБЛАСТЬ</c:v>
                </c:pt>
                <c:pt idx="20">
                  <c:v>ЧЕЛЯБИНСКАЯ ОБЛАСТЬ</c:v>
                </c:pt>
                <c:pt idx="21">
                  <c:v>РЕСПУБЛИКА БАШКОРТОСТАН</c:v>
                </c:pt>
                <c:pt idx="22">
                  <c:v>ИРКУТСКАЯ ОБЛАСТЬ</c:v>
                </c:pt>
                <c:pt idx="23">
                  <c:v>КРАСНОДАРСКИЙ КРАЙ</c:v>
                </c:pt>
                <c:pt idx="24">
                  <c:v>ТУЛЬСКАЯ ОБЛАСТЬ</c:v>
                </c:pt>
                <c:pt idx="25">
                  <c:v>КАМЧАТСКИЙ КРАЙ</c:v>
                </c:pt>
                <c:pt idx="26">
                  <c:v>РЕСПУБЛИКА МОРДОВИЯ</c:v>
                </c:pt>
              </c:strCache>
            </c:strRef>
          </c:cat>
          <c:val>
            <c:numRef>
              <c:f>'Geo5'!$A$4:$A$74</c:f>
              <c:numCache>
                <c:formatCode>0.00%</c:formatCode>
                <c:ptCount val="27"/>
                <c:pt idx="0">
                  <c:v>0.9154337940920273</c:v>
                </c:pt>
                <c:pt idx="1">
                  <c:v>4.7864708420607124E-2</c:v>
                </c:pt>
                <c:pt idx="2">
                  <c:v>1.2686371333626153E-2</c:v>
                </c:pt>
                <c:pt idx="3">
                  <c:v>8.4454490836093268E-3</c:v>
                </c:pt>
                <c:pt idx="4">
                  <c:v>4.5609509841407622E-3</c:v>
                </c:pt>
                <c:pt idx="5">
                  <c:v>1.5835443936605398E-3</c:v>
                </c:pt>
                <c:pt idx="6">
                  <c:v>1.4949463449466325E-3</c:v>
                </c:pt>
                <c:pt idx="7">
                  <c:v>1.4067725191614492E-3</c:v>
                </c:pt>
                <c:pt idx="8">
                  <c:v>1.3132777085238074E-3</c:v>
                </c:pt>
                <c:pt idx="9">
                  <c:v>1.1160378615625926E-3</c:v>
                </c:pt>
                <c:pt idx="10">
                  <c:v>7.7117511179329188E-4</c:v>
                </c:pt>
                <c:pt idx="11">
                  <c:v>6.6862600761688972E-4</c:v>
                </c:pt>
                <c:pt idx="12">
                  <c:v>4.3491972233904944E-4</c:v>
                </c:pt>
                <c:pt idx="13">
                  <c:v>3.9702895515521919E-4</c:v>
                </c:pt>
                <c:pt idx="14">
                  <c:v>3.2480121069006603E-4</c:v>
                </c:pt>
                <c:pt idx="15">
                  <c:v>1.560665896031632E-4</c:v>
                </c:pt>
                <c:pt idx="16">
                  <c:v>1.5068175205834098E-4</c:v>
                </c:pt>
                <c:pt idx="17">
                  <c:v>1.3130379110309675E-4</c:v>
                </c:pt>
                <c:pt idx="18">
                  <c:v>1.0051088085182517E-4</c:v>
                </c:pt>
                <c:pt idx="19">
                  <c:v>8.0768713448306668E-5</c:v>
                </c:pt>
                <c:pt idx="20">
                  <c:v>7.9309633179513414E-5</c:v>
                </c:pt>
                <c:pt idx="21">
                  <c:v>7.1917192222083448E-5</c:v>
                </c:pt>
                <c:pt idx="22">
                  <c:v>6.321692296426365E-5</c:v>
                </c:pt>
                <c:pt idx="23">
                  <c:v>6.1437570153680522E-5</c:v>
                </c:pt>
                <c:pt idx="24">
                  <c:v>5.7237022110538438E-5</c:v>
                </c:pt>
                <c:pt idx="25">
                  <c:v>5.6513528149818624E-5</c:v>
                </c:pt>
                <c:pt idx="26">
                  <c:v>5.1934487318147208E-5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D95-41BE-85A1-3C705A922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03-48B8-A2DE-95708461E72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03-48B8-A2DE-95708461E72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03-48B8-A2DE-95708461E72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03-48B8-A2DE-95708461E72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03-48B8-A2DE-95708461E72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03-48B8-A2DE-95708461E72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03-48B8-A2DE-95708461E72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03-48B8-A2DE-95708461E72B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ЮЖНАЯ АМЕРИКА</c:v>
                </c:pt>
                <c:pt idx="6">
                  <c:v>НОВАЯ ЗЕЛАНДИЯ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0.82640821890121596</c:v>
                </c:pt>
                <c:pt idx="1">
                  <c:v>7.9650846748413176E-2</c:v>
                </c:pt>
                <c:pt idx="2">
                  <c:v>7.6138499143395821E-2</c:v>
                </c:pt>
                <c:pt idx="3">
                  <c:v>1.0485322666170584E-2</c:v>
                </c:pt>
                <c:pt idx="4">
                  <c:v>6.3648772250550333E-3</c:v>
                </c:pt>
                <c:pt idx="5">
                  <c:v>6.9380217959055985E-4</c:v>
                </c:pt>
                <c:pt idx="6">
                  <c:v>1.7112475624257945E-4</c:v>
                </c:pt>
                <c:pt idx="7">
                  <c:v>8.7308262540233827E-5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03-48B8-A2DE-95708461E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72-4648-9831-F0BFACB7C72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772-4648-9831-F0BFACB7C72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772-4648-9831-F0BFACB7C72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772-4648-9831-F0BFACB7C72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772-4648-9831-F0BFACB7C72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772-4648-9831-F0BFACB7C72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772-4648-9831-F0BFACB7C72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772-4648-9831-F0BFACB7C72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E772-4648-9831-F0BFACB7C729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E772-4648-9831-F0BFACB7C729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E772-4648-9831-F0BFACB7C729}"/>
              </c:ext>
            </c:extLst>
          </c:dPt>
          <c:cat>
            <c:strRef>
              <c:f>'Geo3'!$B$4:$B$14</c:f>
              <c:strCache>
                <c:ptCount val="11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СЕВЕРНАЯ АМЕРИКА</c:v>
                </c:pt>
                <c:pt idx="4">
                  <c:v>ЮЖНАЯ АМЕРИКА</c:v>
                </c:pt>
                <c:pt idx="5">
                  <c:v>КИПР</c:v>
                </c:pt>
                <c:pt idx="6">
                  <c:v>ЮЖНАЯ ЕВРОПА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АВСТРАЛИЯ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'Geo3'!$A$4:$A$14</c:f>
              <c:numCache>
                <c:formatCode>0.00%</c:formatCode>
                <c:ptCount val="11"/>
                <c:pt idx="0">
                  <c:v>0.8743665743185296</c:v>
                </c:pt>
                <c:pt idx="1">
                  <c:v>5.7482663125129958E-2</c:v>
                </c:pt>
                <c:pt idx="2">
                  <c:v>5.0719015384383462E-2</c:v>
                </c:pt>
                <c:pt idx="3">
                  <c:v>8.5436126580064331E-3</c:v>
                </c:pt>
                <c:pt idx="4">
                  <c:v>4.1478858724093076E-3</c:v>
                </c:pt>
                <c:pt idx="5">
                  <c:v>2.6267152840706441E-3</c:v>
                </c:pt>
                <c:pt idx="6">
                  <c:v>1.6581663237880552E-3</c:v>
                </c:pt>
                <c:pt idx="7">
                  <c:v>2.9808178642308839E-4</c:v>
                </c:pt>
                <c:pt idx="8">
                  <c:v>1.0571894211117392E-4</c:v>
                </c:pt>
                <c:pt idx="9">
                  <c:v>5.0477696589009468E-5</c:v>
                </c:pt>
                <c:pt idx="10">
                  <c:v>1.0777743720660648E-6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72-4648-9831-F0BFACB7C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830-4502-AD06-C65AD1BE61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830-4502-AD06-C65AD1BE61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830-4502-AD06-C65AD1BE61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830-4502-AD06-C65AD1BE61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A830-4502-AD06-C65AD1BE61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830-4502-AD06-C65AD1BE61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A830-4502-AD06-C65AD1BE61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830-4502-AD06-C65AD1BE61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830-4502-AD06-C65AD1BE61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A830-4502-AD06-C65AD1BE6190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ЮЖНАЯ ЕВРОПА</c:v>
                </c:pt>
                <c:pt idx="5">
                  <c:v>ВОСТОЧНАЯ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0.86485848475524363</c:v>
                </c:pt>
                <c:pt idx="1">
                  <c:v>4.555114911712712E-2</c:v>
                </c:pt>
                <c:pt idx="2">
                  <c:v>2.2327613359492116E-2</c:v>
                </c:pt>
                <c:pt idx="3">
                  <c:v>2.0065480985515888E-2</c:v>
                </c:pt>
                <c:pt idx="4">
                  <c:v>1.649996056887228E-2</c:v>
                </c:pt>
                <c:pt idx="5">
                  <c:v>1.3816280142703547E-2</c:v>
                </c:pt>
                <c:pt idx="6">
                  <c:v>8.6914281681647054E-3</c:v>
                </c:pt>
                <c:pt idx="7">
                  <c:v>5.4090176020572898E-3</c:v>
                </c:pt>
                <c:pt idx="8">
                  <c:v>2.7675410437922937E-3</c:v>
                </c:pt>
                <c:pt idx="9">
                  <c:v>1.3057131505818805E-5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830-4502-AD06-C65AD1BE6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66-4DA8-A191-5BFE811FE24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66-4DA8-A191-5BFE811FE24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66-4DA8-A191-5BFE811FE24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66-4DA8-A191-5BFE811FE24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66-4DA8-A191-5BFE811FE24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66-4DA8-A191-5BFE811FE24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66-4DA8-A191-5BFE811FE24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66-4DA8-A191-5BFE811FE24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D66-4DA8-A191-5BFE811FE24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66-4DA8-A191-5BFE811FE24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D66-4DA8-A191-5BFE811FE24C}"/>
              </c:ext>
            </c:extLst>
          </c:dPt>
          <c:cat>
            <c:strRef>
              <c:f>'Geo1'!$B$4:$B$14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АФРИКА</c:v>
                </c:pt>
              </c:strCache>
            </c:strRef>
          </c:cat>
          <c:val>
            <c:numRef>
              <c:f>'Geo1'!$A$4:$A$14</c:f>
              <c:numCache>
                <c:formatCode>0.00%</c:formatCode>
                <c:ptCount val="11"/>
                <c:pt idx="0">
                  <c:v>0.67075670850283842</c:v>
                </c:pt>
                <c:pt idx="1">
                  <c:v>0.20124923102652331</c:v>
                </c:pt>
                <c:pt idx="2">
                  <c:v>4.9878146423929334E-2</c:v>
                </c:pt>
                <c:pt idx="3">
                  <c:v>4.6932572306867391E-2</c:v>
                </c:pt>
                <c:pt idx="4">
                  <c:v>1.969926589105014E-2</c:v>
                </c:pt>
                <c:pt idx="5">
                  <c:v>4.5090101275480684E-3</c:v>
                </c:pt>
                <c:pt idx="6">
                  <c:v>3.1878144129222478E-3</c:v>
                </c:pt>
                <c:pt idx="7">
                  <c:v>3.0526723924381807E-3</c:v>
                </c:pt>
                <c:pt idx="8">
                  <c:v>6.7476920263223562E-4</c:v>
                </c:pt>
                <c:pt idx="9">
                  <c:v>4.674894308575846E-5</c:v>
                </c:pt>
                <c:pt idx="10">
                  <c:v>1.3052210119952819E-5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66-4DA8-A191-5BFE811FE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KO\&#1054;&#1090;&#1076;&#1077;&#1083;&#1042;&#1042;&#1056;\Table\701\Publications\Turnover_BIS_Publ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o6"/>
      <sheetName val="Geo5"/>
      <sheetName val="Geo4"/>
      <sheetName val="Geo3"/>
      <sheetName val="Geo2"/>
      <sheetName val="Geo1"/>
      <sheetName val="Banks"/>
      <sheetName val="Share"/>
      <sheetName val="Complementary_Inf_RUS"/>
      <sheetName val="A1_RUS"/>
      <sheetName val="A2_RUS"/>
      <sheetName val="A3_RUS"/>
      <sheetName val="A4_RUS"/>
      <sheetName val="A5_RUS"/>
      <sheetName val="A6_RUS"/>
      <sheetName val="A7_RUS"/>
      <sheetName val="A8_RUS"/>
      <sheetName val="Complementary_Inf"/>
      <sheetName val="A1"/>
      <sheetName val="A2"/>
      <sheetName val="A3"/>
      <sheetName val="A4"/>
      <sheetName val="A5"/>
      <sheetName val="A6"/>
      <sheetName val="A7"/>
      <sheetName val="A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</sheetData>
      <sheetData sheetId="19"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</sheetData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287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285</v>
      </c>
      <c r="B3" s="471" t="s">
        <v>286</v>
      </c>
    </row>
    <row r="4" spans="1:13" ht="15" customHeight="1">
      <c r="A4" s="467">
        <v>0.78522472743571903</v>
      </c>
      <c r="B4" s="468" t="s">
        <v>343</v>
      </c>
    </row>
    <row r="5" spans="1:13" ht="15" customHeight="1">
      <c r="A5" s="467">
        <v>6.6207231204114786E-2</v>
      </c>
      <c r="B5" s="468" t="s">
        <v>763</v>
      </c>
    </row>
    <row r="6" spans="1:13" ht="15" customHeight="1">
      <c r="A6" s="467">
        <v>4.6445472791409419E-2</v>
      </c>
      <c r="B6" s="468" t="s">
        <v>765</v>
      </c>
    </row>
    <row r="7" spans="1:13" ht="15" customHeight="1">
      <c r="A7" s="467">
        <v>2.814762781869375E-2</v>
      </c>
      <c r="B7" s="468" t="s">
        <v>377</v>
      </c>
    </row>
    <row r="8" spans="1:13" ht="15" customHeight="1">
      <c r="A8" s="467">
        <v>1.9860505239638736E-2</v>
      </c>
      <c r="B8" s="468" t="s">
        <v>351</v>
      </c>
    </row>
    <row r="9" spans="1:13" ht="15" customHeight="1">
      <c r="A9" s="467">
        <v>1.4620821362502489E-2</v>
      </c>
      <c r="B9" s="468" t="s">
        <v>769</v>
      </c>
    </row>
    <row r="10" spans="1:13" ht="15" customHeight="1">
      <c r="A10" s="467">
        <v>1.0174950809679787E-2</v>
      </c>
      <c r="B10" s="468" t="s">
        <v>768</v>
      </c>
    </row>
    <row r="11" spans="1:13" ht="15" customHeight="1">
      <c r="A11" s="467">
        <v>9.2188028496825482E-3</v>
      </c>
      <c r="B11" s="468" t="s">
        <v>762</v>
      </c>
    </row>
    <row r="12" spans="1:13" ht="15" customHeight="1">
      <c r="A12" s="467">
        <v>3.1269334496078268E-3</v>
      </c>
      <c r="B12" s="468" t="s">
        <v>767</v>
      </c>
    </row>
    <row r="13" spans="1:13" ht="15" customHeight="1">
      <c r="A13" s="467">
        <v>2.5758558826368245E-3</v>
      </c>
      <c r="B13" s="468" t="s">
        <v>363</v>
      </c>
    </row>
    <row r="14" spans="1:13" ht="15" customHeight="1">
      <c r="A14" s="467">
        <v>1.2005732038262446E-3</v>
      </c>
      <c r="B14" s="468" t="s">
        <v>773</v>
      </c>
    </row>
    <row r="15" spans="1:13" ht="15" customHeight="1">
      <c r="A15" s="467">
        <v>1.154410598987533E-3</v>
      </c>
      <c r="B15" s="468" t="s">
        <v>356</v>
      </c>
    </row>
    <row r="16" spans="1:13" ht="15" customHeight="1">
      <c r="A16" s="467">
        <v>1.0868453482352795E-3</v>
      </c>
      <c r="B16" s="468" t="s">
        <v>775</v>
      </c>
    </row>
    <row r="17" spans="1:2" ht="15" customHeight="1">
      <c r="A17" s="472">
        <v>1.0257533550182877E-3</v>
      </c>
      <c r="B17" s="466" t="s">
        <v>348</v>
      </c>
    </row>
    <row r="18" spans="1:2" ht="15" customHeight="1">
      <c r="A18" s="472">
        <v>9.6943853063283041E-4</v>
      </c>
      <c r="B18" s="466" t="s">
        <v>292</v>
      </c>
    </row>
    <row r="19" spans="1:2" ht="15" customHeight="1">
      <c r="A19" s="472">
        <v>9.4755295660425539E-4</v>
      </c>
      <c r="B19" s="466" t="s">
        <v>779</v>
      </c>
    </row>
    <row r="20" spans="1:2" ht="15" customHeight="1">
      <c r="A20" s="472">
        <v>8.5151875496459908E-4</v>
      </c>
      <c r="B20" s="466" t="s">
        <v>368</v>
      </c>
    </row>
    <row r="21" spans="1:2" ht="15" customHeight="1">
      <c r="A21" s="472">
        <v>7.6972803342420016E-4</v>
      </c>
      <c r="B21" s="466" t="s">
        <v>771</v>
      </c>
    </row>
    <row r="22" spans="1:2" ht="15" customHeight="1">
      <c r="A22" s="472">
        <v>6.850184496701321E-4</v>
      </c>
      <c r="B22" s="466" t="s">
        <v>782</v>
      </c>
    </row>
    <row r="23" spans="1:2" ht="15" customHeight="1">
      <c r="A23" s="472">
        <v>6.2065088442465974E-4</v>
      </c>
      <c r="B23" s="466" t="s">
        <v>766</v>
      </c>
    </row>
    <row r="24" spans="1:2" ht="15" customHeight="1">
      <c r="A24" s="472">
        <v>5.9265278504376019E-4</v>
      </c>
      <c r="B24" s="466" t="s">
        <v>398</v>
      </c>
    </row>
    <row r="25" spans="1:2" ht="15" customHeight="1">
      <c r="A25" s="472">
        <v>5.3921736902698403E-4</v>
      </c>
      <c r="B25" s="466" t="s">
        <v>310</v>
      </c>
    </row>
    <row r="26" spans="1:2" ht="15" customHeight="1">
      <c r="A26" s="472">
        <v>4.5562008886170473E-4</v>
      </c>
      <c r="B26" s="466" t="s">
        <v>290</v>
      </c>
    </row>
    <row r="27" spans="1:2" ht="15" customHeight="1">
      <c r="A27" s="472">
        <v>3.4292167016243438E-4</v>
      </c>
      <c r="B27" s="466" t="s">
        <v>770</v>
      </c>
    </row>
    <row r="28" spans="1:2" ht="15" customHeight="1">
      <c r="A28" s="472">
        <v>2.8971617541115481E-4</v>
      </c>
      <c r="B28" s="466" t="s">
        <v>776</v>
      </c>
    </row>
    <row r="29" spans="1:2" ht="15" customHeight="1">
      <c r="A29" s="472">
        <v>2.6389232493300102E-4</v>
      </c>
      <c r="B29" s="466" t="s">
        <v>777</v>
      </c>
    </row>
    <row r="30" spans="1:2" ht="15" customHeight="1">
      <c r="A30" s="472">
        <v>2.3826872164726799E-4</v>
      </c>
      <c r="B30" s="466" t="s">
        <v>780</v>
      </c>
    </row>
    <row r="31" spans="1:2" ht="15" customHeight="1">
      <c r="A31" s="472">
        <v>2.065117356206939E-4</v>
      </c>
      <c r="B31" s="466" t="s">
        <v>288</v>
      </c>
    </row>
    <row r="32" spans="1:2" ht="15" customHeight="1">
      <c r="A32" s="472">
        <v>2.0205516399624652E-4</v>
      </c>
      <c r="B32" s="466" t="s">
        <v>299</v>
      </c>
    </row>
    <row r="33" spans="1:2" ht="15" customHeight="1">
      <c r="A33" s="472">
        <v>1.7816889109572938E-4</v>
      </c>
      <c r="B33" s="466" t="s">
        <v>291</v>
      </c>
    </row>
    <row r="34" spans="1:2" ht="15" customHeight="1">
      <c r="A34" s="472">
        <v>1.6404147780685579E-4</v>
      </c>
      <c r="B34" s="466" t="s">
        <v>772</v>
      </c>
    </row>
    <row r="35" spans="1:2" ht="15" customHeight="1">
      <c r="A35" s="472">
        <v>1.5607081374334104E-4</v>
      </c>
      <c r="B35" s="466" t="s">
        <v>296</v>
      </c>
    </row>
    <row r="36" spans="1:2" ht="15" customHeight="1">
      <c r="A36" s="472">
        <v>1.5132356081273591E-4</v>
      </c>
      <c r="B36" s="466" t="s">
        <v>293</v>
      </c>
    </row>
    <row r="37" spans="1:2" ht="15" customHeight="1">
      <c r="A37" s="472">
        <v>1.481148188096874E-4</v>
      </c>
      <c r="B37" s="466" t="s">
        <v>289</v>
      </c>
    </row>
    <row r="38" spans="1:2" ht="15" customHeight="1">
      <c r="A38" s="472">
        <v>1.3625551214387679E-4</v>
      </c>
      <c r="B38" s="466" t="s">
        <v>304</v>
      </c>
    </row>
    <row r="39" spans="1:2" ht="15" customHeight="1">
      <c r="A39" s="472">
        <v>1.0392108449549746E-4</v>
      </c>
      <c r="B39" s="466" t="s">
        <v>305</v>
      </c>
    </row>
    <row r="40" spans="1:2" ht="15" customHeight="1">
      <c r="A40" s="472">
        <v>9.1045743903667609E-5</v>
      </c>
      <c r="B40" s="466" t="s">
        <v>307</v>
      </c>
    </row>
    <row r="41" spans="1:2" ht="15" customHeight="1">
      <c r="A41" s="472">
        <v>7.6040409962631805E-5</v>
      </c>
      <c r="B41" s="466" t="s">
        <v>315</v>
      </c>
    </row>
    <row r="42" spans="1:2" ht="15" customHeight="1">
      <c r="A42" s="472">
        <v>6.7760975024568233E-5</v>
      </c>
      <c r="B42" s="466" t="s">
        <v>778</v>
      </c>
    </row>
    <row r="43" spans="1:2" ht="15" customHeight="1">
      <c r="A43" s="472">
        <v>6.6158036509881258E-5</v>
      </c>
      <c r="B43" s="466" t="s">
        <v>302</v>
      </c>
    </row>
    <row r="44" spans="1:2" ht="15" customHeight="1">
      <c r="A44" s="472">
        <v>6.2275577942173796E-5</v>
      </c>
      <c r="B44" s="466" t="s">
        <v>321</v>
      </c>
    </row>
    <row r="45" spans="1:2" ht="15" customHeight="1">
      <c r="A45" s="472">
        <v>6.0640558692042894E-5</v>
      </c>
      <c r="B45" s="466" t="s">
        <v>301</v>
      </c>
    </row>
    <row r="46" spans="1:2" ht="15" customHeight="1">
      <c r="A46" s="472">
        <v>5.8095285666282206E-5</v>
      </c>
      <c r="B46" s="466" t="s">
        <v>303</v>
      </c>
    </row>
    <row r="47" spans="1:2" ht="15" customHeight="1">
      <c r="A47" s="472">
        <v>5.7260679656659353E-5</v>
      </c>
      <c r="B47" s="466" t="s">
        <v>306</v>
      </c>
    </row>
    <row r="48" spans="1:2" ht="15" hidden="1" customHeight="1">
      <c r="A48" s="472">
        <v>4.7236941454215442E-5</v>
      </c>
      <c r="B48" s="466" t="s">
        <v>300</v>
      </c>
    </row>
    <row r="49" spans="1:2" ht="15" hidden="1" customHeight="1">
      <c r="A49" s="472">
        <v>4.022990648126109E-5</v>
      </c>
      <c r="B49" s="466" t="s">
        <v>764</v>
      </c>
    </row>
    <row r="50" spans="1:2" ht="15" hidden="1" customHeight="1">
      <c r="A50" s="472">
        <v>3.8805665023434072E-5</v>
      </c>
      <c r="B50" s="466" t="s">
        <v>309</v>
      </c>
    </row>
    <row r="51" spans="1:2" ht="15" hidden="1" customHeight="1">
      <c r="A51" s="472">
        <v>3.7897697524253018E-5</v>
      </c>
      <c r="B51" s="466" t="s">
        <v>308</v>
      </c>
    </row>
    <row r="52" spans="1:2" ht="15" hidden="1" customHeight="1">
      <c r="A52" s="472">
        <v>2.7157852129341794E-5</v>
      </c>
      <c r="B52" s="466" t="s">
        <v>298</v>
      </c>
    </row>
    <row r="53" spans="1:2" ht="15" hidden="1" customHeight="1">
      <c r="A53" s="472">
        <v>2.7062170667949658E-5</v>
      </c>
      <c r="B53" s="466" t="s">
        <v>311</v>
      </c>
    </row>
    <row r="54" spans="1:2" ht="15" hidden="1" customHeight="1">
      <c r="A54" s="472">
        <v>2.6890349336705263E-5</v>
      </c>
      <c r="B54" s="466" t="s">
        <v>316</v>
      </c>
    </row>
    <row r="55" spans="1:2" ht="15" hidden="1" customHeight="1">
      <c r="A55" s="472">
        <v>2.1556576207560532E-5</v>
      </c>
      <c r="B55" s="466" t="s">
        <v>774</v>
      </c>
    </row>
    <row r="56" spans="1:2" ht="15" hidden="1" customHeight="1">
      <c r="A56" s="472">
        <v>1.6712093694882519E-5</v>
      </c>
      <c r="B56" s="466" t="s">
        <v>324</v>
      </c>
    </row>
    <row r="57" spans="1:2" ht="15" hidden="1" customHeight="1">
      <c r="A57" s="472">
        <v>1.3656582902707269E-5</v>
      </c>
      <c r="B57" s="466" t="s">
        <v>319</v>
      </c>
    </row>
    <row r="58" spans="1:2" ht="15" hidden="1" customHeight="1">
      <c r="A58" s="472">
        <v>1.2374542559907306E-5</v>
      </c>
      <c r="B58" s="466" t="s">
        <v>781</v>
      </c>
    </row>
    <row r="59" spans="1:2" ht="15" hidden="1" customHeight="1">
      <c r="A59" s="472">
        <v>1.0911685734458653E-5</v>
      </c>
      <c r="B59" s="466" t="s">
        <v>317</v>
      </c>
    </row>
    <row r="60" spans="1:2" ht="15" hidden="1" customHeight="1">
      <c r="A60" s="472">
        <v>1.0095156621024915E-5</v>
      </c>
      <c r="B60" s="466" t="s">
        <v>784</v>
      </c>
    </row>
    <row r="61" spans="1:2" ht="15" hidden="1" customHeight="1">
      <c r="A61" s="472">
        <v>9.548253950083773E-6</v>
      </c>
      <c r="B61" s="466" t="s">
        <v>323</v>
      </c>
    </row>
    <row r="62" spans="1:2" ht="15" hidden="1" customHeight="1">
      <c r="A62" s="472">
        <v>9.1965676073594241E-6</v>
      </c>
      <c r="B62" s="466" t="s">
        <v>322</v>
      </c>
    </row>
    <row r="63" spans="1:2" ht="15" hidden="1" customHeight="1">
      <c r="A63" s="472">
        <v>8.3400936011082262E-6</v>
      </c>
      <c r="B63" s="466" t="s">
        <v>313</v>
      </c>
    </row>
    <row r="64" spans="1:2" ht="15" hidden="1" customHeight="1">
      <c r="A64" s="472">
        <v>7.7258793610591246E-6</v>
      </c>
      <c r="B64" s="466" t="s">
        <v>297</v>
      </c>
    </row>
    <row r="65" spans="1:2" ht="15" hidden="1" customHeight="1">
      <c r="A65" s="472">
        <v>7.2629511488723956E-6</v>
      </c>
      <c r="B65" s="466" t="s">
        <v>320</v>
      </c>
    </row>
    <row r="66" spans="1:2" ht="15" hidden="1" customHeight="1">
      <c r="A66" s="472">
        <v>3.2901566769938071E-6</v>
      </c>
      <c r="B66" s="466" t="s">
        <v>312</v>
      </c>
    </row>
    <row r="67" spans="1:2" ht="15" hidden="1" customHeight="1">
      <c r="A67" s="472">
        <v>1.2384954885904773E-6</v>
      </c>
      <c r="B67" s="466" t="s">
        <v>295</v>
      </c>
    </row>
    <row r="68" spans="1:2" ht="15" hidden="1" customHeight="1">
      <c r="A68" s="472">
        <v>5.5542472680316461E-7</v>
      </c>
      <c r="B68" s="466" t="s">
        <v>326</v>
      </c>
    </row>
    <row r="69" spans="1:2" ht="15" hidden="1" customHeight="1">
      <c r="A69" s="472">
        <v>7.4006715844666689E-8</v>
      </c>
      <c r="B69" s="466" t="s">
        <v>328</v>
      </c>
    </row>
    <row r="70" spans="1:2" ht="15" hidden="1" customHeight="1">
      <c r="A70" s="472">
        <v>7.2819752921628982E-8</v>
      </c>
      <c r="B70" s="466" t="s">
        <v>314</v>
      </c>
    </row>
    <row r="71" spans="1:2" ht="15" hidden="1" customHeight="1">
      <c r="A71" s="472">
        <v>1.812770180757565E-6</v>
      </c>
      <c r="B71" s="466" t="s">
        <v>324</v>
      </c>
    </row>
    <row r="72" spans="1:2" ht="15" hidden="1" customHeight="1">
      <c r="A72" s="472">
        <v>1.5505386284150817E-6</v>
      </c>
      <c r="B72" s="466" t="s">
        <v>325</v>
      </c>
    </row>
    <row r="73" spans="1:2" ht="15" hidden="1" customHeight="1">
      <c r="A73" s="472">
        <v>6.9647407950127433E-7</v>
      </c>
      <c r="B73" s="466" t="s">
        <v>326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23" sqref="D23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339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273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170974.33014999051</v>
      </c>
      <c r="E13" s="401">
        <f>'A1'!E13</f>
        <v>6000.9007171200219</v>
      </c>
      <c r="F13" s="401">
        <f>'A1'!F13</f>
        <v>7.0530947700000004</v>
      </c>
      <c r="G13" s="401">
        <f>'A1'!G13</f>
        <v>7.1793927999999996</v>
      </c>
      <c r="H13" s="401">
        <f>'A1'!H13</f>
        <v>9.3179259000000023</v>
      </c>
      <c r="I13" s="401">
        <f>'A1'!I13</f>
        <v>1.1976138200000002</v>
      </c>
      <c r="J13" s="401">
        <f>'A1'!J13</f>
        <v>0</v>
      </c>
      <c r="K13" s="401">
        <f>'A1'!K13</f>
        <v>2.1205075</v>
      </c>
      <c r="L13" s="401">
        <f>'A1'!L13</f>
        <v>0.54480938000000001</v>
      </c>
      <c r="M13" s="401">
        <f>'A1'!M13</f>
        <v>177002.64421128051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140643.78488646049</v>
      </c>
      <c r="E14" s="401">
        <f>'A1'!E14</f>
        <v>5003.4229051700222</v>
      </c>
      <c r="F14" s="401">
        <f>'A1'!F14</f>
        <v>7.0530947700000004</v>
      </c>
      <c r="G14" s="401">
        <f>'A1'!G14</f>
        <v>7.1323915099999997</v>
      </c>
      <c r="H14" s="401">
        <f>'A1'!H14</f>
        <v>9.3179259000000023</v>
      </c>
      <c r="I14" s="401">
        <f>'A1'!I14</f>
        <v>1.1976138200000002</v>
      </c>
      <c r="J14" s="401">
        <f>'A1'!J14</f>
        <v>0</v>
      </c>
      <c r="K14" s="401">
        <f>'A1'!K14</f>
        <v>0</v>
      </c>
      <c r="L14" s="401">
        <f>'A1'!L14</f>
        <v>0.54480938000000001</v>
      </c>
      <c r="M14" s="401">
        <f>'A1'!M14</f>
        <v>145672.45362701049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30330.54526353001</v>
      </c>
      <c r="E15" s="401">
        <f>'A1'!E15</f>
        <v>997.4778119499997</v>
      </c>
      <c r="F15" s="401">
        <f>'A1'!F15</f>
        <v>0</v>
      </c>
      <c r="G15" s="401">
        <f>'A1'!G15</f>
        <v>4.7001289999999994E-2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2.1205075</v>
      </c>
      <c r="L15" s="401">
        <f>'A1'!L15</f>
        <v>0</v>
      </c>
      <c r="M15" s="401">
        <f>'A1'!M15</f>
        <v>31330.190584270011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57989.848683470002</v>
      </c>
      <c r="E16" s="401">
        <f>'A1'!E16</f>
        <v>7636.409310919973</v>
      </c>
      <c r="F16" s="401">
        <f>'A1'!F16</f>
        <v>2.4614144699999994</v>
      </c>
      <c r="G16" s="401">
        <f>'A1'!G16</f>
        <v>4.6596622600000011</v>
      </c>
      <c r="H16" s="401">
        <f>'A1'!H16</f>
        <v>170.19307807999999</v>
      </c>
      <c r="I16" s="401">
        <f>'A1'!I16</f>
        <v>1.0908950099999999</v>
      </c>
      <c r="J16" s="401">
        <f>'A1'!J16</f>
        <v>0</v>
      </c>
      <c r="K16" s="401">
        <f>'A1'!K16</f>
        <v>0</v>
      </c>
      <c r="L16" s="401">
        <f>'A1'!L16</f>
        <v>15.052997959999999</v>
      </c>
      <c r="M16" s="401">
        <f>'A1'!M16</f>
        <v>65819.716042169981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36882.925317270026</v>
      </c>
      <c r="E17" s="401">
        <f>'A1'!E17</f>
        <v>4802.9421501799734</v>
      </c>
      <c r="F17" s="401">
        <f>'A1'!F17</f>
        <v>2.1803372499999996</v>
      </c>
      <c r="G17" s="401">
        <f>'A1'!G17</f>
        <v>3.935838560000001</v>
      </c>
      <c r="H17" s="401">
        <f>'A1'!H17</f>
        <v>169.44264527999999</v>
      </c>
      <c r="I17" s="401">
        <f>'A1'!I17</f>
        <v>1.0908950099999999</v>
      </c>
      <c r="J17" s="401">
        <f>'A1'!J17</f>
        <v>0</v>
      </c>
      <c r="K17" s="401">
        <f>'A1'!K17</f>
        <v>0</v>
      </c>
      <c r="L17" s="401">
        <f>'A1'!L17</f>
        <v>1.11400554</v>
      </c>
      <c r="M17" s="401">
        <f>'A1'!M17</f>
        <v>41863.631189090003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21106.923366199975</v>
      </c>
      <c r="E18" s="401">
        <f>'A1'!E18</f>
        <v>2833.4671607399991</v>
      </c>
      <c r="F18" s="401">
        <f>'A1'!F18</f>
        <v>0.28107722000000002</v>
      </c>
      <c r="G18" s="401">
        <f>'A1'!G18</f>
        <v>0.72382369999999996</v>
      </c>
      <c r="H18" s="401">
        <f>'A1'!H18</f>
        <v>0.75043280000000001</v>
      </c>
      <c r="I18" s="401">
        <f>'A1'!I18</f>
        <v>0</v>
      </c>
      <c r="J18" s="401">
        <f>'A1'!J18</f>
        <v>0</v>
      </c>
      <c r="K18" s="401">
        <f>'A1'!K18</f>
        <v>0</v>
      </c>
      <c r="L18" s="401">
        <f>'A1'!L18</f>
        <v>13.93899242</v>
      </c>
      <c r="M18" s="401">
        <f>'A1'!M18</f>
        <v>23956.08485307997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114215.17394099986</v>
      </c>
      <c r="E19" s="401">
        <f>'A1'!E19</f>
        <v>6782.0276884500199</v>
      </c>
      <c r="F19" s="401">
        <f>'A1'!F19</f>
        <v>43.990512549999998</v>
      </c>
      <c r="G19" s="401">
        <f>'A1'!G19</f>
        <v>194.30983516000006</v>
      </c>
      <c r="H19" s="401">
        <f>'A1'!H19</f>
        <v>27.28644603</v>
      </c>
      <c r="I19" s="401">
        <f>'A1'!I19</f>
        <v>3.8581519800000006</v>
      </c>
      <c r="J19" s="401">
        <f>'A1'!J19</f>
        <v>5.332545000000001E-2</v>
      </c>
      <c r="K19" s="401">
        <f>'A1'!K19</f>
        <v>9.2419157599999995</v>
      </c>
      <c r="L19" s="401">
        <f>'A1'!L19</f>
        <v>45.142058710000001</v>
      </c>
      <c r="M19" s="401">
        <f>'A1'!M19</f>
        <v>121321.08387508988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42491.205811920008</v>
      </c>
      <c r="E20" s="401">
        <f>'A1'!E20</f>
        <v>5744.7762979300196</v>
      </c>
      <c r="F20" s="401">
        <f>'A1'!F20</f>
        <v>43.749274479999997</v>
      </c>
      <c r="G20" s="401">
        <f>'A1'!G20</f>
        <v>190.00622114000006</v>
      </c>
      <c r="H20" s="401">
        <f>'A1'!H20</f>
        <v>18.858417800000002</v>
      </c>
      <c r="I20" s="401">
        <f>'A1'!I20</f>
        <v>3.5555472800000008</v>
      </c>
      <c r="J20" s="401">
        <f>'A1'!J20</f>
        <v>5.1570390000000008E-2</v>
      </c>
      <c r="K20" s="401">
        <f>'A1'!K20</f>
        <v>9.0236150899999998</v>
      </c>
      <c r="L20" s="401">
        <f>'A1'!L20</f>
        <v>34.614198999999999</v>
      </c>
      <c r="M20" s="401">
        <f>'A1'!M20</f>
        <v>48535.840955030028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71723.968129079847</v>
      </c>
      <c r="E21" s="401">
        <f>'A1'!E21</f>
        <v>1037.2513905200005</v>
      </c>
      <c r="F21" s="401">
        <f>'A1'!F21</f>
        <v>0.24123807</v>
      </c>
      <c r="G21" s="401">
        <f>'A1'!G21</f>
        <v>4.3036140200000004</v>
      </c>
      <c r="H21" s="401">
        <f>'A1'!H21</f>
        <v>8.4280282299999971</v>
      </c>
      <c r="I21" s="401">
        <f>'A1'!I21</f>
        <v>0.30260469999999995</v>
      </c>
      <c r="J21" s="401">
        <f>'A1'!J21</f>
        <v>1.7550600000000001E-3</v>
      </c>
      <c r="K21" s="401">
        <f>'A1'!K21</f>
        <v>0.21830067000000006</v>
      </c>
      <c r="L21" s="401">
        <f>'A1'!L21</f>
        <v>10.52785971</v>
      </c>
      <c r="M21" s="401">
        <f>'A1'!M21</f>
        <v>72785.242920059856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343179.35277446033</v>
      </c>
      <c r="E22" s="401">
        <f>'A1'!E22</f>
        <v>20419.337716490016</v>
      </c>
      <c r="F22" s="401">
        <f>'A1'!F22</f>
        <v>53.505021790000001</v>
      </c>
      <c r="G22" s="401">
        <f>'A1'!G22</f>
        <v>206.14889022000006</v>
      </c>
      <c r="H22" s="401">
        <f>'A1'!H22</f>
        <v>206.79745001000001</v>
      </c>
      <c r="I22" s="401">
        <f>'A1'!I22</f>
        <v>6.1466608100000002</v>
      </c>
      <c r="J22" s="401">
        <f>'A1'!J22</f>
        <v>5.332545000000001E-2</v>
      </c>
      <c r="K22" s="401">
        <f>'A1'!K22</f>
        <v>11.36242326</v>
      </c>
      <c r="L22" s="401">
        <f>'A1'!L22</f>
        <v>60.739866049999996</v>
      </c>
      <c r="M22" s="401">
        <f>'A1'!M22</f>
        <v>364143.44412854034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(D13+D16+D25+D28+(D41+D44)*2)/22</f>
        <v>30073.726089513708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1770.4954618100003</v>
      </c>
      <c r="E25" s="401">
        <f>'A1'!E25</f>
        <v>82.628827020000017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1853.1242888300003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33.374265240000007</v>
      </c>
      <c r="E26" s="401">
        <f>'A1'!E26</f>
        <v>0.20640135999999998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33.580666600000008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1737.1211965700002</v>
      </c>
      <c r="E27" s="401">
        <f>'A1'!E27</f>
        <v>82.422425660000016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1819.5436222300002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3349.8637915499994</v>
      </c>
      <c r="E28" s="401">
        <f>'A1'!E28</f>
        <v>315.70447892999994</v>
      </c>
      <c r="F28" s="401">
        <f>'A1'!F28</f>
        <v>165.9324598</v>
      </c>
      <c r="G28" s="401">
        <f>'A1'!G28</f>
        <v>0.24358076000000001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3831.744311039999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2288.1748255999992</v>
      </c>
      <c r="E29" s="401">
        <f>'A1'!E29</f>
        <v>68.579253379999997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2356.7540789799991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1061.6889659500002</v>
      </c>
      <c r="E30" s="401">
        <f>'A1'!E30</f>
        <v>247.12522554999993</v>
      </c>
      <c r="F30" s="401">
        <f>'A1'!F30</f>
        <v>165.9324598</v>
      </c>
      <c r="G30" s="401">
        <f>'A1'!G30</f>
        <v>0.24358076000000001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1474.9902320600002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1838.6294810599998</v>
      </c>
      <c r="E31" s="401">
        <f>'A1'!E31</f>
        <v>1037.6911525599999</v>
      </c>
      <c r="F31" s="401">
        <f>'A1'!F31</f>
        <v>19.78572406</v>
      </c>
      <c r="G31" s="401">
        <f>'A1'!G31</f>
        <v>30.032492690000002</v>
      </c>
      <c r="H31" s="401">
        <f>'A1'!H31</f>
        <v>0</v>
      </c>
      <c r="I31" s="401">
        <f>'A1'!I31</f>
        <v>0</v>
      </c>
      <c r="J31" s="401">
        <f>'A1'!J31</f>
        <v>0.35038080999999999</v>
      </c>
      <c r="K31" s="401">
        <f>'A1'!K31</f>
        <v>16.481141300000001</v>
      </c>
      <c r="L31" s="401">
        <f>'A1'!L31</f>
        <v>0</v>
      </c>
      <c r="M31" s="401">
        <f>'A1'!M31</f>
        <v>2942.9703724799997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1269.7265049199998</v>
      </c>
      <c r="E32" s="401">
        <f>'A1'!E32</f>
        <v>731.50813326999992</v>
      </c>
      <c r="F32" s="401">
        <f>'A1'!F32</f>
        <v>19.78572406</v>
      </c>
      <c r="G32" s="401">
        <f>'A1'!G32</f>
        <v>30.032492690000002</v>
      </c>
      <c r="H32" s="401">
        <f>'A1'!H32</f>
        <v>0</v>
      </c>
      <c r="I32" s="401">
        <f>'A1'!I32</f>
        <v>0</v>
      </c>
      <c r="J32" s="401">
        <f>'A1'!J32</f>
        <v>0.35038080999999999</v>
      </c>
      <c r="K32" s="401">
        <f>'A1'!K32</f>
        <v>16.481141300000001</v>
      </c>
      <c r="L32" s="401">
        <f>'A1'!L32</f>
        <v>0</v>
      </c>
      <c r="M32" s="401">
        <f>'A1'!M32</f>
        <v>2067.8843770499998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568.90297613999985</v>
      </c>
      <c r="E33" s="401">
        <f>'A1'!E33</f>
        <v>306.18301929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875.08599542999991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6958.9887344199997</v>
      </c>
      <c r="E34" s="401">
        <f>'A1'!E34</f>
        <v>1436.0244585099997</v>
      </c>
      <c r="F34" s="401">
        <f>'A1'!F34</f>
        <v>185.71818386000001</v>
      </c>
      <c r="G34" s="401">
        <f>'A1'!G34</f>
        <v>30.276073450000002</v>
      </c>
      <c r="H34" s="401">
        <f>'A1'!H34</f>
        <v>0</v>
      </c>
      <c r="I34" s="401">
        <f>'A1'!I34</f>
        <v>0</v>
      </c>
      <c r="J34" s="401">
        <f>'A1'!J34</f>
        <v>0.35038080999999999</v>
      </c>
      <c r="K34" s="401">
        <f>'A1'!K34</f>
        <v>16.481141300000001</v>
      </c>
      <c r="L34" s="401">
        <f>'A1'!L34</f>
        <v>0</v>
      </c>
      <c r="M34" s="401">
        <f>'A1'!M34</f>
        <v>8627.8389723500004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1164.6506638999995</v>
      </c>
      <c r="E36" s="401">
        <f>'A1'!E36</f>
        <v>297.85117899000016</v>
      </c>
      <c r="F36" s="401">
        <f>'A1'!F36</f>
        <v>88.192705930000002</v>
      </c>
      <c r="G36" s="401">
        <f>'A1'!G36</f>
        <v>21.515160229999999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6.47139883</v>
      </c>
      <c r="L36" s="401">
        <f>'A1'!L36</f>
        <v>0</v>
      </c>
      <c r="M36" s="401">
        <f>'A1'!M36</f>
        <v>1578.6811078799997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4697.643300759999</v>
      </c>
      <c r="E37" s="401">
        <f>'A1'!E37</f>
        <v>1138.1732795199996</v>
      </c>
      <c r="F37" s="401">
        <f>'A1'!F37</f>
        <v>97.525477929999994</v>
      </c>
      <c r="G37" s="401">
        <f>'A1'!G37</f>
        <v>8.7609132200000008</v>
      </c>
      <c r="H37" s="401">
        <f>'A1'!H37</f>
        <v>0</v>
      </c>
      <c r="I37" s="401">
        <f>'A1'!I37</f>
        <v>0</v>
      </c>
      <c r="J37" s="401">
        <f>'A1'!J37</f>
        <v>0.35038080999999999</v>
      </c>
      <c r="K37" s="401">
        <f>'A1'!K37</f>
        <v>10.009742470000001</v>
      </c>
      <c r="L37" s="401">
        <f>'A1'!L37</f>
        <v>0</v>
      </c>
      <c r="M37" s="401">
        <f>'A1'!M37</f>
        <v>5952.4630947099986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1096.6947697200001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1096.6947697200001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161567.39416149043</v>
      </c>
      <c r="E41" s="401">
        <f>'A1'!E41</f>
        <v>14107.744630269983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175675.13879176043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102614.82028107047</v>
      </c>
      <c r="E42" s="401">
        <f>'A1'!E42</f>
        <v>13257.886480989982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115872.70676206045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58952.57388041995</v>
      </c>
      <c r="E43" s="401">
        <f>'A1'!E43</f>
        <v>849.85814928000036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59802.43202969995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52201.323779750106</v>
      </c>
      <c r="E44" s="401">
        <f>'A1'!E44</f>
        <v>9296.9259219700016</v>
      </c>
      <c r="F44" s="401">
        <f>'A1'!F44</f>
        <v>8.5857617800000003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6.5880378799999999</v>
      </c>
      <c r="L44" s="401">
        <f>'A1'!L44</f>
        <v>2.693918E-2</v>
      </c>
      <c r="M44" s="401">
        <f>'A1'!M44</f>
        <v>61513.450440560111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36150.94877414011</v>
      </c>
      <c r="E45" s="401">
        <f>'A1'!E45</f>
        <v>7151.2000995200015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43302.14887366011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16050.375005609998</v>
      </c>
      <c r="E46" s="401">
        <f>'A1'!E46</f>
        <v>2145.7258224500006</v>
      </c>
      <c r="F46" s="401">
        <f>'A1'!F46</f>
        <v>8.5857617800000003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6.5880378799999999</v>
      </c>
      <c r="L46" s="401">
        <f>'A1'!L46</f>
        <v>2.693918E-2</v>
      </c>
      <c r="M46" s="401">
        <f>'A1'!M46</f>
        <v>18211.301566899998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19978.181148970005</v>
      </c>
      <c r="E47" s="401">
        <f>'A1'!E47</f>
        <v>1141.0983965</v>
      </c>
      <c r="F47" s="401">
        <f>'A1'!F47</f>
        <v>5.5500764799999995</v>
      </c>
      <c r="G47" s="401">
        <f>'A1'!G47</f>
        <v>2.7328859400000001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12.143172299999998</v>
      </c>
      <c r="L47" s="401">
        <f>'A1'!L47</f>
        <v>0</v>
      </c>
      <c r="M47" s="401">
        <f>'A1'!M47</f>
        <v>21139.705680190007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3858.7310520300016</v>
      </c>
      <c r="E48" s="401">
        <f>'A1'!E48</f>
        <v>217.15157304000002</v>
      </c>
      <c r="F48" s="401">
        <f>'A1'!F48</f>
        <v>5.5500764799999995</v>
      </c>
      <c r="G48" s="401">
        <f>'A1'!G48</f>
        <v>2.7328859400000001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12.143172299999998</v>
      </c>
      <c r="L48" s="401">
        <f>'A1'!L48</f>
        <v>0</v>
      </c>
      <c r="M48" s="401">
        <f>'A1'!M48</f>
        <v>4096.3087597900012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16119.450096940003</v>
      </c>
      <c r="E49" s="401">
        <f>'A1'!E49</f>
        <v>923.94682346000013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17043.396920400002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233746.89909021056</v>
      </c>
      <c r="E50" s="401">
        <f>'A1'!E50</f>
        <v>24545.768948739984</v>
      </c>
      <c r="F50" s="401">
        <f>'A1'!F50</f>
        <v>14.13583826</v>
      </c>
      <c r="G50" s="401">
        <f>'A1'!G50</f>
        <v>2.7328859400000001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18.731210179999998</v>
      </c>
      <c r="L50" s="401">
        <f>'A1'!L50</f>
        <v>2.693918E-2</v>
      </c>
      <c r="M50" s="401">
        <f>'A1'!M50</f>
        <v>258328.29491251055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230236.05676408031</v>
      </c>
      <c r="E52" s="401">
        <f>'A1'!E52</f>
        <v>24072.526678890146</v>
      </c>
      <c r="F52" s="401">
        <f>'A1'!F52</f>
        <v>7.0540128099999988</v>
      </c>
      <c r="G52" s="401">
        <f>'A1'!G52</f>
        <v>0.26560222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9.3605492900000016</v>
      </c>
      <c r="L52" s="401">
        <f>'A1'!L52</f>
        <v>2.693918E-2</v>
      </c>
      <c r="M52" s="401">
        <f>'A1'!M52</f>
        <v>254325.29054647044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3147.7075079799974</v>
      </c>
      <c r="E53" s="401">
        <f>'A1'!E53</f>
        <v>473.24226985000001</v>
      </c>
      <c r="F53" s="401">
        <f>'A1'!F53</f>
        <v>7.0818254499999993</v>
      </c>
      <c r="G53" s="401">
        <f>'A1'!G53</f>
        <v>2.4672837200000002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9.3706608899999999</v>
      </c>
      <c r="L53" s="401">
        <f>'A1'!L53</f>
        <v>0</v>
      </c>
      <c r="M53" s="401">
        <f>'A1'!M53</f>
        <v>3639.8695478899976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363.13481809000001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363.13481809000001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3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274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51635.720742230042</v>
      </c>
      <c r="E13" s="401">
        <f>'A2'!E13</f>
        <v>1143.2389568799999</v>
      </c>
      <c r="F13" s="401">
        <f>'A2'!F13</f>
        <v>4176.2005981600014</v>
      </c>
      <c r="G13" s="401">
        <f>'A2'!G13</f>
        <v>270.57789038000004</v>
      </c>
      <c r="H13" s="401">
        <f>'A2'!H13</f>
        <v>208.46546353000002</v>
      </c>
      <c r="I13" s="401">
        <f>'A2'!I13</f>
        <v>474.57640480000015</v>
      </c>
      <c r="J13" s="401">
        <f>'A2'!J13</f>
        <v>14.250895919999996</v>
      </c>
      <c r="K13" s="401">
        <f>'A2'!K13</f>
        <v>37.567853649999989</v>
      </c>
      <c r="L13" s="401">
        <f>'A2'!L13</f>
        <v>57960.598805550042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8808.6033516199768</v>
      </c>
      <c r="E14" s="401">
        <f>'A2'!E14</f>
        <v>325.23710936999993</v>
      </c>
      <c r="F14" s="401">
        <f>'A2'!F14</f>
        <v>962.91342390999989</v>
      </c>
      <c r="G14" s="401">
        <f>'A2'!G14</f>
        <v>16.032160640000001</v>
      </c>
      <c r="H14" s="401">
        <f>'A2'!H14</f>
        <v>40.301565559999993</v>
      </c>
      <c r="I14" s="401">
        <f>'A2'!I14</f>
        <v>81.687913629999983</v>
      </c>
      <c r="J14" s="401">
        <f>'A2'!J14</f>
        <v>0</v>
      </c>
      <c r="K14" s="401">
        <f>'A2'!K14</f>
        <v>10.942318309999999</v>
      </c>
      <c r="L14" s="401">
        <f>'A2'!L14</f>
        <v>10245.717843039976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42827.117390610067</v>
      </c>
      <c r="E15" s="401">
        <f>'A2'!E15</f>
        <v>818.00184751000006</v>
      </c>
      <c r="F15" s="401">
        <f>'A2'!F15</f>
        <v>3213.2871742500015</v>
      </c>
      <c r="G15" s="401">
        <f>'A2'!G15</f>
        <v>254.54572974000004</v>
      </c>
      <c r="H15" s="401">
        <f>'A2'!H15</f>
        <v>168.16389797000002</v>
      </c>
      <c r="I15" s="401">
        <f>'A2'!I15</f>
        <v>392.88849117000018</v>
      </c>
      <c r="J15" s="401">
        <f>'A2'!J15</f>
        <v>14.250895919999996</v>
      </c>
      <c r="K15" s="401">
        <f>'A2'!K15</f>
        <v>26.625535339999992</v>
      </c>
      <c r="L15" s="401">
        <f>'A2'!L15</f>
        <v>47714.880962510062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25291.305760480038</v>
      </c>
      <c r="E16" s="401">
        <f>'A2'!E16</f>
        <v>267.83065863999991</v>
      </c>
      <c r="F16" s="401">
        <f>'A2'!F16</f>
        <v>2960.434474369999</v>
      </c>
      <c r="G16" s="401">
        <f>'A2'!G16</f>
        <v>142.73054077000003</v>
      </c>
      <c r="H16" s="401">
        <f>'A2'!H16</f>
        <v>112.52339588999997</v>
      </c>
      <c r="I16" s="401">
        <f>'A2'!I16</f>
        <v>82.210684650000005</v>
      </c>
      <c r="J16" s="401">
        <f>'A2'!J16</f>
        <v>3.7704858800000003</v>
      </c>
      <c r="K16" s="401">
        <f>'A2'!K16</f>
        <v>198.07242401000005</v>
      </c>
      <c r="L16" s="401">
        <f>'A2'!L16</f>
        <v>29058.878424690032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14266.306274610019</v>
      </c>
      <c r="E17" s="401">
        <f>'A2'!E17</f>
        <v>43.378907049999981</v>
      </c>
      <c r="F17" s="401">
        <f>'A2'!F17</f>
        <v>340.36045226999983</v>
      </c>
      <c r="G17" s="401">
        <f>'A2'!G17</f>
        <v>19.134513710000007</v>
      </c>
      <c r="H17" s="401">
        <f>'A2'!H17</f>
        <v>5.0612207100000006</v>
      </c>
      <c r="I17" s="401">
        <f>'A2'!I17</f>
        <v>47.288972430000001</v>
      </c>
      <c r="J17" s="401">
        <f>'A2'!J17</f>
        <v>5.651904E-2</v>
      </c>
      <c r="K17" s="401">
        <f>'A2'!K17</f>
        <v>0.85638922000000017</v>
      </c>
      <c r="L17" s="401">
        <f>'A2'!L17</f>
        <v>14722.44324904002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11024.999485870019</v>
      </c>
      <c r="E18" s="401">
        <f>'A2'!E18</f>
        <v>224.45175158999996</v>
      </c>
      <c r="F18" s="401">
        <f>'A2'!F18</f>
        <v>2620.0740220999992</v>
      </c>
      <c r="G18" s="401">
        <f>'A2'!G18</f>
        <v>123.59602706000003</v>
      </c>
      <c r="H18" s="401">
        <f>'A2'!H18</f>
        <v>107.46217517999997</v>
      </c>
      <c r="I18" s="401">
        <f>'A2'!I18</f>
        <v>34.921712220000003</v>
      </c>
      <c r="J18" s="401">
        <f>'A2'!J18</f>
        <v>3.7139668400000003</v>
      </c>
      <c r="K18" s="401">
        <f>'A2'!K18</f>
        <v>197.21603479000004</v>
      </c>
      <c r="L18" s="401">
        <f>'A2'!L18</f>
        <v>14336.435175650022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25330.881701010014</v>
      </c>
      <c r="E19" s="401">
        <f>'A2'!E19</f>
        <v>998.96526870999992</v>
      </c>
      <c r="F19" s="401">
        <f>'A2'!F19</f>
        <v>2947.8571612199994</v>
      </c>
      <c r="G19" s="401">
        <f>'A2'!G19</f>
        <v>118.60633553999999</v>
      </c>
      <c r="H19" s="401">
        <f>'A2'!H19</f>
        <v>77.54120518000002</v>
      </c>
      <c r="I19" s="401">
        <f>'A2'!I19</f>
        <v>292.88273558999992</v>
      </c>
      <c r="J19" s="401">
        <f>'A2'!J19</f>
        <v>11.807289750000002</v>
      </c>
      <c r="K19" s="401">
        <f>'A2'!K19</f>
        <v>158.37252096999998</v>
      </c>
      <c r="L19" s="401">
        <f>'A2'!L19</f>
        <v>29936.91421797001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2802.1221862999987</v>
      </c>
      <c r="E20" s="401">
        <f>'A2'!E20</f>
        <v>129.67091139999999</v>
      </c>
      <c r="F20" s="401">
        <f>'A2'!F20</f>
        <v>1092.4966998399998</v>
      </c>
      <c r="G20" s="401">
        <f>'A2'!G20</f>
        <v>90.271107839999999</v>
      </c>
      <c r="H20" s="401">
        <f>'A2'!H20</f>
        <v>52.509986820000009</v>
      </c>
      <c r="I20" s="401">
        <f>'A2'!I20</f>
        <v>130.19381908999998</v>
      </c>
      <c r="J20" s="401">
        <f>'A2'!J20</f>
        <v>1.9261225699999998</v>
      </c>
      <c r="K20" s="401">
        <f>'A2'!K20</f>
        <v>28.044186820000032</v>
      </c>
      <c r="L20" s="401">
        <f>'A2'!L20</f>
        <v>4327.2350206799983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22528.759514710015</v>
      </c>
      <c r="E21" s="401">
        <f>'A2'!E21</f>
        <v>869.2943573099999</v>
      </c>
      <c r="F21" s="401">
        <f>'A2'!F21</f>
        <v>1855.3604613799998</v>
      </c>
      <c r="G21" s="401">
        <f>'A2'!G21</f>
        <v>28.33522769999999</v>
      </c>
      <c r="H21" s="401">
        <f>'A2'!H21</f>
        <v>25.031218360000004</v>
      </c>
      <c r="I21" s="401">
        <f>'A2'!I21</f>
        <v>162.68891649999995</v>
      </c>
      <c r="J21" s="401">
        <f>'A2'!J21</f>
        <v>9.881167180000002</v>
      </c>
      <c r="K21" s="401">
        <f>'A2'!K21</f>
        <v>130.32833414999996</v>
      </c>
      <c r="L21" s="401">
        <f>'A2'!L21</f>
        <v>25609.67919729001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102257.90820372009</v>
      </c>
      <c r="E22" s="401">
        <f>'A2'!E22</f>
        <v>2410.03488423</v>
      </c>
      <c r="F22" s="401">
        <f>'A2'!F22</f>
        <v>10084.492233749999</v>
      </c>
      <c r="G22" s="401">
        <f>'A2'!G22</f>
        <v>531.91476669000008</v>
      </c>
      <c r="H22" s="401">
        <f>'A2'!H22</f>
        <v>398.5300646</v>
      </c>
      <c r="I22" s="401">
        <f>'A2'!I22</f>
        <v>849.66982504000009</v>
      </c>
      <c r="J22" s="401">
        <f>'A2'!J22</f>
        <v>29.828671549999999</v>
      </c>
      <c r="K22" s="401">
        <f>'A2'!K22</f>
        <v>394.01279863000002</v>
      </c>
      <c r="L22" s="401">
        <f>'A2'!L22</f>
        <v>116956.39144821008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275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1451.4112287799994</v>
      </c>
      <c r="E25" s="401">
        <f>'A2'!E25</f>
        <v>68.384738290000001</v>
      </c>
      <c r="F25" s="401">
        <f>'A2'!F25</f>
        <v>238.16929433000004</v>
      </c>
      <c r="G25" s="401">
        <f>'A2'!G25</f>
        <v>16.43842016</v>
      </c>
      <c r="H25" s="401">
        <f>'A2'!H25</f>
        <v>0.99921450000000012</v>
      </c>
      <c r="I25" s="401">
        <f>'A2'!I25</f>
        <v>41.35018345999999</v>
      </c>
      <c r="J25" s="401">
        <f>'A2'!J25</f>
        <v>2.9114742200000001</v>
      </c>
      <c r="K25" s="401">
        <f>'A2'!K25</f>
        <v>1.6547674199999998</v>
      </c>
      <c r="L25" s="401">
        <f>'A2'!L25</f>
        <v>1821.3193211599996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216.30433970000001</v>
      </c>
      <c r="E26" s="401">
        <f>'A2'!E26</f>
        <v>0.60149688000000001</v>
      </c>
      <c r="F26" s="401">
        <f>'A2'!F26</f>
        <v>54.014455470000009</v>
      </c>
      <c r="G26" s="401">
        <f>'A2'!G26</f>
        <v>0.9430653200000001</v>
      </c>
      <c r="H26" s="401">
        <f>'A2'!H26</f>
        <v>0.50034356000000002</v>
      </c>
      <c r="I26" s="401">
        <f>'A2'!I26</f>
        <v>2.8433826200000003</v>
      </c>
      <c r="J26" s="401">
        <f>'A2'!J26</f>
        <v>0</v>
      </c>
      <c r="K26" s="401">
        <f>'A2'!K26</f>
        <v>0</v>
      </c>
      <c r="L26" s="401">
        <f>'A2'!L26</f>
        <v>275.20708355000005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1235.1068890799995</v>
      </c>
      <c r="E27" s="401">
        <f>'A2'!E27</f>
        <v>67.783241410000002</v>
      </c>
      <c r="F27" s="401">
        <f>'A2'!F27</f>
        <v>184.15483886000004</v>
      </c>
      <c r="G27" s="401">
        <f>'A2'!G27</f>
        <v>15.495354839999999</v>
      </c>
      <c r="H27" s="401">
        <f>'A2'!H27</f>
        <v>0.49887094000000004</v>
      </c>
      <c r="I27" s="401">
        <f>'A2'!I27</f>
        <v>38.50680083999999</v>
      </c>
      <c r="J27" s="401">
        <f>'A2'!J27</f>
        <v>2.9114742200000001</v>
      </c>
      <c r="K27" s="401">
        <f>'A2'!K27</f>
        <v>1.6547674199999998</v>
      </c>
      <c r="L27" s="401">
        <f>'A2'!L27</f>
        <v>1546.1122376099995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2967.7091615000008</v>
      </c>
      <c r="E28" s="401">
        <f>'A2'!E28</f>
        <v>27.724087599999997</v>
      </c>
      <c r="F28" s="401">
        <f>'A2'!F28</f>
        <v>207.54116429999996</v>
      </c>
      <c r="G28" s="401">
        <f>'A2'!G28</f>
        <v>5.8935280899999993</v>
      </c>
      <c r="H28" s="401">
        <f>'A2'!H28</f>
        <v>12.616040379999999</v>
      </c>
      <c r="I28" s="401">
        <f>'A2'!I28</f>
        <v>7.9622568099999995</v>
      </c>
      <c r="J28" s="401">
        <f>'A2'!J28</f>
        <v>6.6600693600000005</v>
      </c>
      <c r="K28" s="401">
        <f>'A2'!K28</f>
        <v>5.3391130900000006</v>
      </c>
      <c r="L28" s="401">
        <f>'A2'!L28</f>
        <v>3241.4454211300003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1157.6922788000006</v>
      </c>
      <c r="E29" s="401">
        <f>'A2'!E29</f>
        <v>12.01929226</v>
      </c>
      <c r="F29" s="401">
        <f>'A2'!F29</f>
        <v>35.165923450000001</v>
      </c>
      <c r="G29" s="401">
        <f>'A2'!G29</f>
        <v>0</v>
      </c>
      <c r="H29" s="401">
        <f>'A2'!H29</f>
        <v>0</v>
      </c>
      <c r="I29" s="401">
        <f>'A2'!I29</f>
        <v>2.7484196000000001</v>
      </c>
      <c r="J29" s="401">
        <f>'A2'!J29</f>
        <v>0</v>
      </c>
      <c r="K29" s="401">
        <f>'A2'!K29</f>
        <v>0</v>
      </c>
      <c r="L29" s="401">
        <f>'A2'!L29</f>
        <v>1207.6259141100006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1810.0168827</v>
      </c>
      <c r="E30" s="401">
        <f>'A2'!E30</f>
        <v>15.704795339999999</v>
      </c>
      <c r="F30" s="401">
        <f>'A2'!F30</f>
        <v>172.37524084999995</v>
      </c>
      <c r="G30" s="401">
        <f>'A2'!G30</f>
        <v>5.8935280899999993</v>
      </c>
      <c r="H30" s="401">
        <f>'A2'!H30</f>
        <v>12.616040379999999</v>
      </c>
      <c r="I30" s="401">
        <f>'A2'!I30</f>
        <v>5.2138372099999994</v>
      </c>
      <c r="J30" s="401">
        <f>'A2'!J30</f>
        <v>6.6600693600000005</v>
      </c>
      <c r="K30" s="401">
        <f>'A2'!K30</f>
        <v>5.3391130900000006</v>
      </c>
      <c r="L30" s="401">
        <f>'A2'!L30</f>
        <v>2033.8195070199999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494.05488946999992</v>
      </c>
      <c r="E31" s="401">
        <f>'A2'!E31</f>
        <v>45.027288460000001</v>
      </c>
      <c r="F31" s="401">
        <f>'A2'!F31</f>
        <v>70.747749400000004</v>
      </c>
      <c r="G31" s="401">
        <f>'A2'!G31</f>
        <v>1.8265357799999999</v>
      </c>
      <c r="H31" s="401">
        <f>'A2'!H31</f>
        <v>0</v>
      </c>
      <c r="I31" s="401">
        <f>'A2'!I31</f>
        <v>3.66920337</v>
      </c>
      <c r="J31" s="401">
        <f>'A2'!J31</f>
        <v>0</v>
      </c>
      <c r="K31" s="401">
        <f>'A2'!K31</f>
        <v>0.83499999999999996</v>
      </c>
      <c r="L31" s="401">
        <f>'A2'!L31</f>
        <v>616.16066647999992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293.73651796999997</v>
      </c>
      <c r="E32" s="401">
        <f>'A2'!E32</f>
        <v>5.0539999999999992E-4</v>
      </c>
      <c r="F32" s="401">
        <f>'A2'!F32</f>
        <v>0.50275150000000002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294.23977486999996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200.31837149999996</v>
      </c>
      <c r="E33" s="401">
        <f>'A2'!E33</f>
        <v>45.02678306</v>
      </c>
      <c r="F33" s="401">
        <f>'A2'!F33</f>
        <v>70.244997900000001</v>
      </c>
      <c r="G33" s="401">
        <f>'A2'!G33</f>
        <v>1.8265357799999999</v>
      </c>
      <c r="H33" s="401">
        <f>'A2'!H33</f>
        <v>0</v>
      </c>
      <c r="I33" s="401">
        <f>'A2'!I33</f>
        <v>3.66920337</v>
      </c>
      <c r="J33" s="401">
        <f>'A2'!J33</f>
        <v>0</v>
      </c>
      <c r="K33" s="401">
        <f>'A2'!K33</f>
        <v>0.83499999999999996</v>
      </c>
      <c r="L33" s="401">
        <f>'A2'!L33</f>
        <v>321.9208916099999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4913.1752797500003</v>
      </c>
      <c r="E34" s="401">
        <f>'A2'!E34</f>
        <v>141.13611435000001</v>
      </c>
      <c r="F34" s="401">
        <f>'A2'!F34</f>
        <v>516.45820803000004</v>
      </c>
      <c r="G34" s="401">
        <f>'A2'!G34</f>
        <v>24.158484029999997</v>
      </c>
      <c r="H34" s="401">
        <f>'A2'!H34</f>
        <v>13.61525488</v>
      </c>
      <c r="I34" s="401">
        <f>'A2'!I34</f>
        <v>52.981643639999987</v>
      </c>
      <c r="J34" s="401">
        <f>'A2'!J34</f>
        <v>9.5715435800000002</v>
      </c>
      <c r="K34" s="401">
        <f>'A2'!K34</f>
        <v>7.8288805100000003</v>
      </c>
      <c r="L34" s="401">
        <f>'A2'!L34</f>
        <v>5678.9254087700001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2468.1516490800004</v>
      </c>
      <c r="E36" s="401">
        <f>'A2'!E36</f>
        <v>127.52231472</v>
      </c>
      <c r="F36" s="401">
        <f>'A2'!F36</f>
        <v>464.89201814999973</v>
      </c>
      <c r="G36" s="401">
        <f>'A2'!G36</f>
        <v>24.008013399999996</v>
      </c>
      <c r="H36" s="401">
        <f>'A2'!H36</f>
        <v>13.61525488</v>
      </c>
      <c r="I36" s="401">
        <f>'A2'!I36</f>
        <v>50.891829259999987</v>
      </c>
      <c r="J36" s="401">
        <f>'A2'!J36</f>
        <v>6.7335642600000005</v>
      </c>
      <c r="K36" s="401">
        <f>'A2'!K36</f>
        <v>7.8288805100000003</v>
      </c>
      <c r="L36" s="401">
        <f>'A2'!L36</f>
        <v>3163.6435242600005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2443.2731814900008</v>
      </c>
      <c r="E37" s="401">
        <f>'A2'!E37</f>
        <v>13.613799630000001</v>
      </c>
      <c r="F37" s="401">
        <f>'A2'!F37</f>
        <v>51.566189880000003</v>
      </c>
      <c r="G37" s="401">
        <f>'A2'!G37</f>
        <v>0.15047062999999999</v>
      </c>
      <c r="H37" s="401">
        <f>'A2'!H37</f>
        <v>0</v>
      </c>
      <c r="I37" s="401">
        <f>'A2'!I37</f>
        <v>2.08981438</v>
      </c>
      <c r="J37" s="401">
        <f>'A2'!J37</f>
        <v>2.8379793200000001</v>
      </c>
      <c r="K37" s="401">
        <f>'A2'!K37</f>
        <v>0</v>
      </c>
      <c r="L37" s="401">
        <f>'A2'!L37</f>
        <v>2513.5314353300009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1.7504492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1.7504492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276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77528.831600979946</v>
      </c>
      <c r="E41" s="401">
        <f>'A2'!E41</f>
        <v>1898.1555480199997</v>
      </c>
      <c r="F41" s="401">
        <f>'A2'!F41</f>
        <v>2918.804184799998</v>
      </c>
      <c r="G41" s="401">
        <f>'A2'!G41</f>
        <v>1966.8054435300005</v>
      </c>
      <c r="H41" s="401">
        <f>'A2'!H41</f>
        <v>299.17348795999999</v>
      </c>
      <c r="I41" s="401">
        <f>'A2'!I41</f>
        <v>1007.7651252399997</v>
      </c>
      <c r="J41" s="401">
        <f>'A2'!J41</f>
        <v>217.85719442000001</v>
      </c>
      <c r="K41" s="401">
        <f>'A2'!K41</f>
        <v>216.2042682</v>
      </c>
      <c r="L41" s="401">
        <f>'A2'!L41</f>
        <v>86053.596853149938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22587.765311239989</v>
      </c>
      <c r="E42" s="401">
        <f>'A2'!E42</f>
        <v>430.28316627999999</v>
      </c>
      <c r="F42" s="401">
        <f>'A2'!F42</f>
        <v>465.01638364000007</v>
      </c>
      <c r="G42" s="401">
        <f>'A2'!G42</f>
        <v>546.28510331999985</v>
      </c>
      <c r="H42" s="401">
        <f>'A2'!H42</f>
        <v>42.363563879999987</v>
      </c>
      <c r="I42" s="401">
        <f>'A2'!I42</f>
        <v>37.959186880000011</v>
      </c>
      <c r="J42" s="401">
        <f>'A2'!J42</f>
        <v>0</v>
      </c>
      <c r="K42" s="401">
        <f>'A2'!K42</f>
        <v>1.4095</v>
      </c>
      <c r="L42" s="401">
        <f>'A2'!L42</f>
        <v>24111.082215239992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54941.06628973996</v>
      </c>
      <c r="E43" s="401">
        <f>'A2'!E43</f>
        <v>1467.8723817399998</v>
      </c>
      <c r="F43" s="401">
        <f>'A2'!F43</f>
        <v>2453.7878011599978</v>
      </c>
      <c r="G43" s="401">
        <f>'A2'!G43</f>
        <v>1420.5203402100008</v>
      </c>
      <c r="H43" s="401">
        <f>'A2'!H43</f>
        <v>256.80992407999997</v>
      </c>
      <c r="I43" s="401">
        <f>'A2'!I43</f>
        <v>969.80593835999969</v>
      </c>
      <c r="J43" s="401">
        <f>'A2'!J43</f>
        <v>217.85719442000001</v>
      </c>
      <c r="K43" s="401">
        <f>'A2'!K43</f>
        <v>214.79476819999999</v>
      </c>
      <c r="L43" s="401">
        <f>'A2'!L43</f>
        <v>61942.514637909961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42005.11194846002</v>
      </c>
      <c r="E44" s="401">
        <f>'A2'!E44</f>
        <v>1391.5435981099999</v>
      </c>
      <c r="F44" s="401">
        <f>'A2'!F44</f>
        <v>2963.9021481800019</v>
      </c>
      <c r="G44" s="401">
        <f>'A2'!G44</f>
        <v>553.86379674000034</v>
      </c>
      <c r="H44" s="401">
        <f>'A2'!H44</f>
        <v>122.88618811999997</v>
      </c>
      <c r="I44" s="401">
        <f>'A2'!I44</f>
        <v>111.46253071999999</v>
      </c>
      <c r="J44" s="401">
        <f>'A2'!J44</f>
        <v>0.10007016000000001</v>
      </c>
      <c r="K44" s="401">
        <f>'A2'!K44</f>
        <v>622.26234233999969</v>
      </c>
      <c r="L44" s="401">
        <f>'A2'!L44</f>
        <v>47771.132622830017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11320.786336019988</v>
      </c>
      <c r="E45" s="401">
        <f>'A2'!E45</f>
        <v>269.22194401999997</v>
      </c>
      <c r="F45" s="401">
        <f>'A2'!F45</f>
        <v>444.73971291999993</v>
      </c>
      <c r="G45" s="401">
        <f>'A2'!G45</f>
        <v>37.570920140000005</v>
      </c>
      <c r="H45" s="401">
        <f>'A2'!H45</f>
        <v>32.494914539999996</v>
      </c>
      <c r="I45" s="401">
        <f>'A2'!I45</f>
        <v>72.856133799999995</v>
      </c>
      <c r="J45" s="401">
        <f>'A2'!J45</f>
        <v>0</v>
      </c>
      <c r="K45" s="401">
        <f>'A2'!K45</f>
        <v>0</v>
      </c>
      <c r="L45" s="401">
        <f>'A2'!L45</f>
        <v>12177.669961439989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30684.325612440032</v>
      </c>
      <c r="E46" s="401">
        <f>'A2'!E46</f>
        <v>1122.32165409</v>
      </c>
      <c r="F46" s="401">
        <f>'A2'!F46</f>
        <v>2519.162435260002</v>
      </c>
      <c r="G46" s="401">
        <f>'A2'!G46</f>
        <v>516.29287660000034</v>
      </c>
      <c r="H46" s="401">
        <f>'A2'!H46</f>
        <v>90.391273579999975</v>
      </c>
      <c r="I46" s="401">
        <f>'A2'!I46</f>
        <v>38.606396919999995</v>
      </c>
      <c r="J46" s="401">
        <f>'A2'!J46</f>
        <v>0.10007016000000001</v>
      </c>
      <c r="K46" s="401">
        <f>'A2'!K46</f>
        <v>622.26234233999969</v>
      </c>
      <c r="L46" s="401">
        <f>'A2'!L46</f>
        <v>35593.462661390025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12941.695714840007</v>
      </c>
      <c r="E47" s="401">
        <f>'A2'!E47</f>
        <v>485.32963992999998</v>
      </c>
      <c r="F47" s="401">
        <f>'A2'!F47</f>
        <v>411.2321644000001</v>
      </c>
      <c r="G47" s="401">
        <f>'A2'!G47</f>
        <v>106.86298104000002</v>
      </c>
      <c r="H47" s="401">
        <f>'A2'!H47</f>
        <v>249.05873274000001</v>
      </c>
      <c r="I47" s="401">
        <f>'A2'!I47</f>
        <v>331.94807646000004</v>
      </c>
      <c r="J47" s="401">
        <f>'A2'!J47</f>
        <v>189.62650746</v>
      </c>
      <c r="K47" s="401">
        <f>'A2'!K47</f>
        <v>25.959211069999991</v>
      </c>
      <c r="L47" s="401">
        <f>'A2'!L47</f>
        <v>14741.713027940006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732.7175275200002</v>
      </c>
      <c r="E48" s="401">
        <f>'A2'!E48</f>
        <v>190.89419608999998</v>
      </c>
      <c r="F48" s="401">
        <f>'A2'!F48</f>
        <v>216.34420900000003</v>
      </c>
      <c r="G48" s="401">
        <f>'A2'!G48</f>
        <v>31.588500740000008</v>
      </c>
      <c r="H48" s="401">
        <f>'A2'!H48</f>
        <v>139.07542070000002</v>
      </c>
      <c r="I48" s="401">
        <f>'A2'!I48</f>
        <v>190.89896214000001</v>
      </c>
      <c r="J48" s="401">
        <f>'A2'!J48</f>
        <v>0</v>
      </c>
      <c r="K48" s="401">
        <f>'A2'!K48</f>
        <v>25.854211069999991</v>
      </c>
      <c r="L48" s="401">
        <f>'A2'!L48</f>
        <v>1527.3730272600003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12208.978187320006</v>
      </c>
      <c r="E49" s="401">
        <f>'A2'!E49</f>
        <v>294.43544384</v>
      </c>
      <c r="F49" s="401">
        <f>'A2'!F49</f>
        <v>194.88795540000004</v>
      </c>
      <c r="G49" s="401">
        <f>'A2'!G49</f>
        <v>75.274480300000008</v>
      </c>
      <c r="H49" s="401">
        <f>'A2'!H49</f>
        <v>109.98331203999999</v>
      </c>
      <c r="I49" s="401">
        <f>'A2'!I49</f>
        <v>141.04911432000003</v>
      </c>
      <c r="J49" s="401">
        <f>'A2'!J49</f>
        <v>189.62650746</v>
      </c>
      <c r="K49" s="401">
        <f>'A2'!K49</f>
        <v>0.105</v>
      </c>
      <c r="L49" s="401">
        <f>'A2'!L49</f>
        <v>13214.340000680006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132475.63926427998</v>
      </c>
      <c r="E50" s="401">
        <f>'A2'!E50</f>
        <v>3775.0287860599997</v>
      </c>
      <c r="F50" s="401">
        <f>'A2'!F50</f>
        <v>6293.9384973800006</v>
      </c>
      <c r="G50" s="401">
        <f>'A2'!G50</f>
        <v>2627.5322213100008</v>
      </c>
      <c r="H50" s="401">
        <f>'A2'!H50</f>
        <v>671.11840882000001</v>
      </c>
      <c r="I50" s="401">
        <f>'A2'!I50</f>
        <v>1451.1757324199998</v>
      </c>
      <c r="J50" s="401">
        <f>'A2'!J50</f>
        <v>407.58377203999999</v>
      </c>
      <c r="K50" s="401">
        <f>'A2'!K50</f>
        <v>864.42582160999973</v>
      </c>
      <c r="L50" s="401">
        <f>'A2'!L50</f>
        <v>148566.44250392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126574.60415896018</v>
      </c>
      <c r="E52" s="401">
        <f>'A2'!E52</f>
        <v>3689.1189092699997</v>
      </c>
      <c r="F52" s="401">
        <f>'A2'!F52</f>
        <v>6224.5827505499892</v>
      </c>
      <c r="G52" s="401">
        <f>'A2'!G52</f>
        <v>2406.976324599998</v>
      </c>
      <c r="H52" s="401">
        <f>'A2'!H52</f>
        <v>671.11840881999979</v>
      </c>
      <c r="I52" s="401">
        <f>'A2'!I52</f>
        <v>1450.4923568699994</v>
      </c>
      <c r="J52" s="401">
        <f>'A2'!J52</f>
        <v>400.05207018000004</v>
      </c>
      <c r="K52" s="401">
        <f>'A2'!K52</f>
        <v>816.99858589999906</v>
      </c>
      <c r="L52" s="401">
        <f>'A2'!L52</f>
        <v>142233.94356515017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5901.0351053099994</v>
      </c>
      <c r="E53" s="401">
        <f>'A2'!E53</f>
        <v>85.909876780000005</v>
      </c>
      <c r="F53" s="401">
        <f>'A2'!F53</f>
        <v>69.355746830000015</v>
      </c>
      <c r="G53" s="401">
        <f>'A2'!G53</f>
        <v>220.55589670999996</v>
      </c>
      <c r="H53" s="401">
        <f>'A2'!H53</f>
        <v>0</v>
      </c>
      <c r="I53" s="401">
        <f>'A2'!I53</f>
        <v>0.68337554999999994</v>
      </c>
      <c r="J53" s="401">
        <f>'A2'!J53</f>
        <v>7.5317018600000001</v>
      </c>
      <c r="K53" s="401">
        <f>'A2'!K53</f>
        <v>47.427235709999998</v>
      </c>
      <c r="L53" s="401">
        <f>'A2'!L53</f>
        <v>6332.4989387499982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44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274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121.39122706999996</v>
      </c>
      <c r="E13" s="401">
        <f>'A3'!E13</f>
        <v>464.11811961999979</v>
      </c>
      <c r="F13" s="401">
        <f>'A3'!F13</f>
        <v>96.204900629999941</v>
      </c>
      <c r="G13" s="401">
        <f>'A3'!G13</f>
        <v>0.68078651999999995</v>
      </c>
      <c r="H13" s="401">
        <f>'A3'!H13</f>
        <v>1.4886813400000001</v>
      </c>
      <c r="I13" s="401">
        <f>'A3'!I13</f>
        <v>0.49922100000000003</v>
      </c>
      <c r="J13" s="401">
        <f>'A3'!J13</f>
        <v>1.31882699</v>
      </c>
      <c r="K13" s="401">
        <f>'A3'!K13</f>
        <v>685.70176316999971</v>
      </c>
      <c r="L13" s="401">
        <f>'A3'!L13</f>
        <v>19.716194559999998</v>
      </c>
      <c r="M13" s="401">
        <f>'A3'!M13</f>
        <v>235668.66097456054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16.141196700000002</v>
      </c>
      <c r="E14" s="401">
        <f>'A3'!E14</f>
        <v>159.87532367</v>
      </c>
      <c r="F14" s="401">
        <f>'A3'!F14</f>
        <v>3.2458145000000003</v>
      </c>
      <c r="G14" s="401">
        <f>'A3'!G14</f>
        <v>0</v>
      </c>
      <c r="H14" s="401">
        <f>'A3'!H14</f>
        <v>0</v>
      </c>
      <c r="I14" s="401">
        <f>'A3'!I14</f>
        <v>7.4182000000000002E-4</v>
      </c>
      <c r="J14" s="401">
        <f>'A3'!J14</f>
        <v>1.3615999999999999E-3</v>
      </c>
      <c r="K14" s="401">
        <f>'A3'!K14</f>
        <v>179.26443828999999</v>
      </c>
      <c r="L14" s="401">
        <f>'A3'!L14</f>
        <v>5.7442446449999967</v>
      </c>
      <c r="M14" s="401">
        <f>'A3'!M14</f>
        <v>156103.18015298547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105.25003036999996</v>
      </c>
      <c r="E15" s="401">
        <f>'A3'!E15</f>
        <v>304.24279594999979</v>
      </c>
      <c r="F15" s="401">
        <f>'A3'!F15</f>
        <v>92.959086129999946</v>
      </c>
      <c r="G15" s="401">
        <f>'A3'!G15</f>
        <v>0.68078651999999995</v>
      </c>
      <c r="H15" s="401">
        <f>'A3'!H15</f>
        <v>1.4886813400000001</v>
      </c>
      <c r="I15" s="401">
        <f>'A3'!I15</f>
        <v>0.49847918000000002</v>
      </c>
      <c r="J15" s="401">
        <f>'A3'!J15</f>
        <v>1.31746539</v>
      </c>
      <c r="K15" s="401">
        <f>'A3'!K15</f>
        <v>506.43732487999972</v>
      </c>
      <c r="L15" s="401">
        <f>'A3'!L15</f>
        <v>13.971949915000001</v>
      </c>
      <c r="M15" s="401">
        <f>'A3'!M15</f>
        <v>79565.480821575067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85.462846329999991</v>
      </c>
      <c r="E16" s="401">
        <f>'A3'!E16</f>
        <v>300.36344588000003</v>
      </c>
      <c r="F16" s="401">
        <f>'A3'!F16</f>
        <v>77.560612249999991</v>
      </c>
      <c r="G16" s="401">
        <f>'A3'!G16</f>
        <v>4.714461860000001</v>
      </c>
      <c r="H16" s="401">
        <f>'A3'!H16</f>
        <v>3.2284819999999996</v>
      </c>
      <c r="I16" s="401">
        <f>'A3'!I16</f>
        <v>12.317968590000001</v>
      </c>
      <c r="J16" s="401">
        <f>'A3'!J16</f>
        <v>17.772935970000002</v>
      </c>
      <c r="K16" s="401">
        <f>'A3'!K16</f>
        <v>501.42075288000001</v>
      </c>
      <c r="L16" s="401">
        <f>'A3'!L16</f>
        <v>115.451800725</v>
      </c>
      <c r="M16" s="401">
        <f>'A3'!M16</f>
        <v>95495.467020465017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1.3676999999999999E-3</v>
      </c>
      <c r="E17" s="401">
        <f>'A3'!E17</f>
        <v>0.37993558000000005</v>
      </c>
      <c r="F17" s="401">
        <f>'A3'!F17</f>
        <v>1.5166749999999998E-2</v>
      </c>
      <c r="G17" s="401">
        <f>'A3'!G17</f>
        <v>0</v>
      </c>
      <c r="H17" s="401">
        <f>'A3'!H17</f>
        <v>0</v>
      </c>
      <c r="I17" s="401">
        <f>'A3'!I17</f>
        <v>0</v>
      </c>
      <c r="J17" s="401">
        <f>'A3'!J17</f>
        <v>6.3866149999999997E-2</v>
      </c>
      <c r="K17" s="401">
        <f>'A3'!K17</f>
        <v>0.46033618000000009</v>
      </c>
      <c r="L17" s="401">
        <f>'A3'!L17</f>
        <v>1.017130455</v>
      </c>
      <c r="M17" s="401">
        <f>'A3'!M17</f>
        <v>56587.551904765023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85.461478629999988</v>
      </c>
      <c r="E18" s="401">
        <f>'A3'!E18</f>
        <v>299.98351030000003</v>
      </c>
      <c r="F18" s="401">
        <f>'A3'!F18</f>
        <v>77.545445499999985</v>
      </c>
      <c r="G18" s="401">
        <f>'A3'!G18</f>
        <v>4.714461860000001</v>
      </c>
      <c r="H18" s="401">
        <f>'A3'!H18</f>
        <v>3.2284819999999996</v>
      </c>
      <c r="I18" s="401">
        <f>'A3'!I18</f>
        <v>12.317968590000001</v>
      </c>
      <c r="J18" s="401">
        <f>'A3'!J18</f>
        <v>17.709069820000003</v>
      </c>
      <c r="K18" s="401">
        <f>'A3'!K18</f>
        <v>500.96041670000005</v>
      </c>
      <c r="L18" s="401">
        <f>'A3'!L18</f>
        <v>114.43467027</v>
      </c>
      <c r="M18" s="401">
        <f>'A3'!M18</f>
        <v>38907.915115699994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99.228448369999981</v>
      </c>
      <c r="E19" s="401">
        <f>'A3'!E19</f>
        <v>248.01104179000001</v>
      </c>
      <c r="F19" s="401">
        <f>'A3'!F19</f>
        <v>88.902531999999937</v>
      </c>
      <c r="G19" s="401">
        <f>'A3'!G19</f>
        <v>3.3951514</v>
      </c>
      <c r="H19" s="401">
        <f>'A3'!H19</f>
        <v>19.990930310000003</v>
      </c>
      <c r="I19" s="401">
        <f>'A3'!I19</f>
        <v>0.42416057000000007</v>
      </c>
      <c r="J19" s="401">
        <f>'A3'!J19</f>
        <v>7.1904930400000024</v>
      </c>
      <c r="K19" s="401">
        <f>'A3'!K19</f>
        <v>467.14275747999994</v>
      </c>
      <c r="L19" s="401">
        <f>'A3'!L19</f>
        <v>105.48984755000001</v>
      </c>
      <c r="M19" s="401">
        <f>'A3'!M19</f>
        <v>151830.6306980899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83.971326029999986</v>
      </c>
      <c r="E20" s="401">
        <f>'A3'!E20</f>
        <v>34.828815310000003</v>
      </c>
      <c r="F20" s="401">
        <f>'A3'!F20</f>
        <v>68.727729759999932</v>
      </c>
      <c r="G20" s="401">
        <f>'A3'!G20</f>
        <v>3.3951514</v>
      </c>
      <c r="H20" s="401">
        <f>'A3'!H20</f>
        <v>0.7664148999999999</v>
      </c>
      <c r="I20" s="401">
        <f>'A3'!I20</f>
        <v>0.42192182000000006</v>
      </c>
      <c r="J20" s="401">
        <f>'A3'!J20</f>
        <v>7.1904930400000024</v>
      </c>
      <c r="K20" s="401">
        <f>'A3'!K20</f>
        <v>199.30185225999992</v>
      </c>
      <c r="L20" s="401">
        <f>'A3'!L20</f>
        <v>35.061750620000019</v>
      </c>
      <c r="M20" s="401">
        <f>'A3'!M20</f>
        <v>53097.439578590027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15.257122339999997</v>
      </c>
      <c r="E21" s="401">
        <f>'A3'!E21</f>
        <v>213.18222648</v>
      </c>
      <c r="F21" s="401">
        <f>'A3'!F21</f>
        <v>20.174802240000005</v>
      </c>
      <c r="G21" s="401">
        <f>'A3'!G21</f>
        <v>0</v>
      </c>
      <c r="H21" s="401">
        <f>'A3'!H21</f>
        <v>19.224515410000002</v>
      </c>
      <c r="I21" s="401">
        <f>'A3'!I21</f>
        <v>2.2387500000000003E-3</v>
      </c>
      <c r="J21" s="401">
        <f>'A3'!J21</f>
        <v>0</v>
      </c>
      <c r="K21" s="401">
        <f>'A3'!K21</f>
        <v>267.84090521999997</v>
      </c>
      <c r="L21" s="401">
        <f>'A3'!L21</f>
        <v>70.428096929999995</v>
      </c>
      <c r="M21" s="401">
        <f>'A3'!M21</f>
        <v>98733.191119499868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306.08252176999991</v>
      </c>
      <c r="E22" s="401">
        <f>'A3'!E22</f>
        <v>1012.4926072899998</v>
      </c>
      <c r="F22" s="401">
        <f>'A3'!F22</f>
        <v>262.66804487999985</v>
      </c>
      <c r="G22" s="401">
        <f>'A3'!G22</f>
        <v>8.7903997800000013</v>
      </c>
      <c r="H22" s="401">
        <f>'A3'!H22</f>
        <v>24.708093650000002</v>
      </c>
      <c r="I22" s="401">
        <f>'A3'!I22</f>
        <v>13.241350160000001</v>
      </c>
      <c r="J22" s="401">
        <f>'A3'!J22</f>
        <v>26.282256000000007</v>
      </c>
      <c r="K22" s="401">
        <f>'A3'!K22</f>
        <v>1654.2652735299998</v>
      </c>
      <c r="L22" s="401">
        <f>'A3'!L22</f>
        <v>240.657842835</v>
      </c>
      <c r="M22" s="401">
        <f>'A3'!M22</f>
        <v>482994.75869311544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275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120.44373863999999</v>
      </c>
      <c r="E25" s="401">
        <f>'A3'!E25</f>
        <v>11.44921677</v>
      </c>
      <c r="F25" s="401">
        <f>'A3'!F25</f>
        <v>15.515792619999999</v>
      </c>
      <c r="G25" s="401">
        <f>'A3'!G25</f>
        <v>0</v>
      </c>
      <c r="H25" s="401">
        <f>'A3'!H25</f>
        <v>0.26993167000000001</v>
      </c>
      <c r="I25" s="401">
        <f>'A3'!I25</f>
        <v>0</v>
      </c>
      <c r="J25" s="401">
        <f>'A3'!J25</f>
        <v>0.13608987</v>
      </c>
      <c r="K25" s="401">
        <f>'A3'!K25</f>
        <v>147.81476956999998</v>
      </c>
      <c r="L25" s="401">
        <f>'A3'!L25</f>
        <v>0.94098358999999998</v>
      </c>
      <c r="M25" s="401">
        <f>'A3'!M25</f>
        <v>3823.19936315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20.858390139999997</v>
      </c>
      <c r="E26" s="401">
        <f>'A3'!E26</f>
        <v>1.3466680199999999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22.205058159999997</v>
      </c>
      <c r="L26" s="401">
        <f>'A3'!L26</f>
        <v>0</v>
      </c>
      <c r="M26" s="401">
        <f>'A3'!M26</f>
        <v>330.9928083100001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99.585348499999995</v>
      </c>
      <c r="E27" s="401">
        <f>'A3'!E27</f>
        <v>10.10254875</v>
      </c>
      <c r="F27" s="401">
        <f>'A3'!F27</f>
        <v>15.515792619999999</v>
      </c>
      <c r="G27" s="401">
        <f>'A3'!G27</f>
        <v>0</v>
      </c>
      <c r="H27" s="401">
        <f>'A3'!H27</f>
        <v>0.26993167000000001</v>
      </c>
      <c r="I27" s="401">
        <f>'A3'!I27</f>
        <v>0</v>
      </c>
      <c r="J27" s="401">
        <f>'A3'!J27</f>
        <v>0.13608987</v>
      </c>
      <c r="K27" s="401">
        <f>'A3'!K27</f>
        <v>125.60971141</v>
      </c>
      <c r="L27" s="401">
        <f>'A3'!L27</f>
        <v>0.94098358999999998</v>
      </c>
      <c r="M27" s="401">
        <f>'A3'!M27</f>
        <v>3492.2065548399996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32.994097709999998</v>
      </c>
      <c r="E28" s="401">
        <f>'A3'!E28</f>
        <v>5.4081799699999991</v>
      </c>
      <c r="F28" s="401">
        <f>'A3'!F28</f>
        <v>14.843836729999998</v>
      </c>
      <c r="G28" s="401">
        <f>'A3'!G28</f>
        <v>0</v>
      </c>
      <c r="H28" s="401">
        <f>'A3'!H28</f>
        <v>0.27085126999999998</v>
      </c>
      <c r="I28" s="401">
        <f>'A3'!I28</f>
        <v>0.67922594999999997</v>
      </c>
      <c r="J28" s="401">
        <f>'A3'!J28</f>
        <v>0.68691709999999995</v>
      </c>
      <c r="K28" s="401">
        <f>'A3'!K28</f>
        <v>54.883108730000004</v>
      </c>
      <c r="L28" s="401">
        <f>'A3'!L28</f>
        <v>3.0130150950000005</v>
      </c>
      <c r="M28" s="401">
        <f>'A3'!M28</f>
        <v>7131.0858559950002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0.15166372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0.15166372</v>
      </c>
      <c r="L29" s="401">
        <f>'A3'!L29</f>
        <v>0</v>
      </c>
      <c r="M29" s="401">
        <f>'A3'!M29</f>
        <v>3564.5316568099997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32.994097709999998</v>
      </c>
      <c r="E30" s="401">
        <f>'A3'!E30</f>
        <v>5.2565162499999989</v>
      </c>
      <c r="F30" s="401">
        <f>'A3'!F30</f>
        <v>14.843836729999998</v>
      </c>
      <c r="G30" s="401">
        <f>'A3'!G30</f>
        <v>0</v>
      </c>
      <c r="H30" s="401">
        <f>'A3'!H30</f>
        <v>0.27085126999999998</v>
      </c>
      <c r="I30" s="401">
        <f>'A3'!I30</f>
        <v>0.67922594999999997</v>
      </c>
      <c r="J30" s="401">
        <f>'A3'!J30</f>
        <v>0.68691709999999995</v>
      </c>
      <c r="K30" s="401">
        <f>'A3'!K30</f>
        <v>54.731445010000002</v>
      </c>
      <c r="L30" s="401">
        <f>'A3'!L30</f>
        <v>3.0130150950000005</v>
      </c>
      <c r="M30" s="401">
        <f>'A3'!M30</f>
        <v>3566.5541991850005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1.4957594400000001</v>
      </c>
      <c r="E31" s="401">
        <f>'A3'!E31</f>
        <v>1.2179026300000002</v>
      </c>
      <c r="F31" s="401">
        <f>'A3'!F31</f>
        <v>0.5403599</v>
      </c>
      <c r="G31" s="401">
        <f>'A3'!G31</f>
        <v>0</v>
      </c>
      <c r="H31" s="401">
        <f>'A3'!H31</f>
        <v>0.13519572999999999</v>
      </c>
      <c r="I31" s="401">
        <f>'A3'!I31</f>
        <v>0</v>
      </c>
      <c r="J31" s="401">
        <f>'A3'!J31</f>
        <v>0</v>
      </c>
      <c r="K31" s="401">
        <f>'A3'!K31</f>
        <v>3.3892177000000001</v>
      </c>
      <c r="L31" s="401">
        <f>'A3'!L31</f>
        <v>0.41749999999999998</v>
      </c>
      <c r="M31" s="401">
        <f>'A3'!M31</f>
        <v>3562.9377566599996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2362.1241519199998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1.4957594400000001</v>
      </c>
      <c r="E33" s="401">
        <f>'A3'!E33</f>
        <v>1.2179026300000002</v>
      </c>
      <c r="F33" s="401">
        <f>'A3'!F33</f>
        <v>0.5403599</v>
      </c>
      <c r="G33" s="401">
        <f>'A3'!G33</f>
        <v>0</v>
      </c>
      <c r="H33" s="401">
        <f>'A3'!H33</f>
        <v>0.13519572999999999</v>
      </c>
      <c r="I33" s="401">
        <f>'A3'!I33</f>
        <v>0</v>
      </c>
      <c r="J33" s="401">
        <f>'A3'!J33</f>
        <v>0</v>
      </c>
      <c r="K33" s="401">
        <f>'A3'!K33</f>
        <v>3.3892177000000001</v>
      </c>
      <c r="L33" s="401">
        <f>'A3'!L33</f>
        <v>0.41749999999999998</v>
      </c>
      <c r="M33" s="401">
        <f>'A3'!M33</f>
        <v>1200.8136047399998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154.93359579</v>
      </c>
      <c r="E34" s="401">
        <f>'A3'!E34</f>
        <v>18.07529937</v>
      </c>
      <c r="F34" s="401">
        <f>'A3'!F34</f>
        <v>30.899989249999997</v>
      </c>
      <c r="G34" s="401">
        <f>'A3'!G34</f>
        <v>0</v>
      </c>
      <c r="H34" s="401">
        <f>'A3'!H34</f>
        <v>0.67597866999999989</v>
      </c>
      <c r="I34" s="401">
        <f>'A3'!I34</f>
        <v>0.67922594999999997</v>
      </c>
      <c r="J34" s="401">
        <f>'A3'!J34</f>
        <v>0.82300697</v>
      </c>
      <c r="K34" s="401">
        <f>'A3'!K34</f>
        <v>206.08709599999997</v>
      </c>
      <c r="L34" s="401">
        <f>'A3'!L34</f>
        <v>4.3714986850000006</v>
      </c>
      <c r="M34" s="401">
        <f>'A3'!M34</f>
        <v>14517.222975805002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154.93359578999997</v>
      </c>
      <c r="E36" s="401">
        <f>'A3'!E36</f>
        <v>18.07529937</v>
      </c>
      <c r="F36" s="401">
        <f>'A3'!F36</f>
        <v>30.899989250000001</v>
      </c>
      <c r="G36" s="401">
        <f>'A3'!G36</f>
        <v>0</v>
      </c>
      <c r="H36" s="401">
        <f>'A3'!H36</f>
        <v>0.67597866999999989</v>
      </c>
      <c r="I36" s="401">
        <f>'A3'!I36</f>
        <v>0</v>
      </c>
      <c r="J36" s="401">
        <f>'A3'!J36</f>
        <v>0.82300697</v>
      </c>
      <c r="K36" s="401">
        <f>'A3'!K36</f>
        <v>205.40787004999999</v>
      </c>
      <c r="L36" s="401">
        <f>'A3'!L36</f>
        <v>4.3714986850000006</v>
      </c>
      <c r="M36" s="401">
        <f>'A3'!M36</f>
        <v>4952.1040008750006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0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0.67922594999999997</v>
      </c>
      <c r="J37" s="401">
        <f>'A3'!J37</f>
        <v>0</v>
      </c>
      <c r="K37" s="401">
        <f>'A3'!K37</f>
        <v>0.67922594999999997</v>
      </c>
      <c r="L37" s="401">
        <f>'A3'!L37</f>
        <v>0</v>
      </c>
      <c r="M37" s="401">
        <f>'A3'!M37</f>
        <v>8466.6737559899993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1098.4452189200001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276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27.910489210000005</v>
      </c>
      <c r="E41" s="401">
        <f>'A3'!E41</f>
        <v>437.50763527999987</v>
      </c>
      <c r="F41" s="401">
        <f>'A3'!F41</f>
        <v>240.81561499999998</v>
      </c>
      <c r="G41" s="401">
        <f>'A3'!G41</f>
        <v>2.9802541000000002</v>
      </c>
      <c r="H41" s="401">
        <f>'A3'!H41</f>
        <v>1.1301000000000002E-3</v>
      </c>
      <c r="I41" s="401">
        <f>'A3'!I41</f>
        <v>0</v>
      </c>
      <c r="J41" s="401">
        <f>'A3'!J41</f>
        <v>0</v>
      </c>
      <c r="K41" s="401">
        <f>'A3'!K41</f>
        <v>709.21512368999981</v>
      </c>
      <c r="L41" s="401">
        <f>'A3'!L41</f>
        <v>108.10213410000003</v>
      </c>
      <c r="M41" s="401">
        <f>'A3'!M41</f>
        <v>262546.05290270038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2.05448E-3</v>
      </c>
      <c r="E42" s="401">
        <f>'A3'!E42</f>
        <v>16.448378280000004</v>
      </c>
      <c r="F42" s="401">
        <f>'A3'!F42</f>
        <v>0.40403575999999997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16.854468520000005</v>
      </c>
      <c r="L42" s="401">
        <f>'A3'!L42</f>
        <v>0.70474999999999999</v>
      </c>
      <c r="M42" s="401">
        <f>'A3'!M42</f>
        <v>140001.34819582044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27.908434730000003</v>
      </c>
      <c r="E43" s="401">
        <f>'A3'!E43</f>
        <v>421.05925699999989</v>
      </c>
      <c r="F43" s="401">
        <f>'A3'!F43</f>
        <v>240.41157923999998</v>
      </c>
      <c r="G43" s="401">
        <f>'A3'!G43</f>
        <v>2.9802541000000002</v>
      </c>
      <c r="H43" s="401">
        <f>'A3'!H43</f>
        <v>1.1301000000000002E-3</v>
      </c>
      <c r="I43" s="401">
        <f>'A3'!I43</f>
        <v>0</v>
      </c>
      <c r="J43" s="401">
        <f>'A3'!J43</f>
        <v>0</v>
      </c>
      <c r="K43" s="401">
        <f>'A3'!K43</f>
        <v>692.36065516999986</v>
      </c>
      <c r="L43" s="401">
        <f>'A3'!L43</f>
        <v>107.39738410000002</v>
      </c>
      <c r="M43" s="401">
        <f>'A3'!M43</f>
        <v>122544.70470687991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45.2822982</v>
      </c>
      <c r="E44" s="401">
        <f>'A3'!E44</f>
        <v>272.01070146000006</v>
      </c>
      <c r="F44" s="401">
        <f>'A3'!F44</f>
        <v>523.46060903</v>
      </c>
      <c r="G44" s="401">
        <f>'A3'!G44</f>
        <v>1.6528747000000004</v>
      </c>
      <c r="H44" s="401">
        <f>'A3'!H44</f>
        <v>1.5867210600000001</v>
      </c>
      <c r="I44" s="401">
        <f>'A3'!I44</f>
        <v>1.3663449600000002</v>
      </c>
      <c r="J44" s="401">
        <f>'A3'!J44</f>
        <v>4.4379183899999992</v>
      </c>
      <c r="K44" s="401">
        <f>'A3'!K44</f>
        <v>849.79746780000005</v>
      </c>
      <c r="L44" s="401">
        <f>'A3'!L44</f>
        <v>313.36463060500006</v>
      </c>
      <c r="M44" s="401">
        <f>'A3'!M44</f>
        <v>110447.74516179512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40.895372119999998</v>
      </c>
      <c r="E45" s="401">
        <f>'A3'!E45</f>
        <v>190.41801328000003</v>
      </c>
      <c r="F45" s="401">
        <f>'A3'!F45</f>
        <v>282.33534534000006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513.64873074000002</v>
      </c>
      <c r="L45" s="401">
        <f>'A3'!L45</f>
        <v>0</v>
      </c>
      <c r="M45" s="401">
        <f>'A3'!M45</f>
        <v>55993.467565840096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4.3869260799999994</v>
      </c>
      <c r="E46" s="401">
        <f>'A3'!E46</f>
        <v>81.592688180000025</v>
      </c>
      <c r="F46" s="401">
        <f>'A3'!F46</f>
        <v>241.12526368999994</v>
      </c>
      <c r="G46" s="401">
        <f>'A3'!G46</f>
        <v>1.6528747000000004</v>
      </c>
      <c r="H46" s="401">
        <f>'A3'!H46</f>
        <v>1.5867210600000001</v>
      </c>
      <c r="I46" s="401">
        <f>'A3'!I46</f>
        <v>1.3663449600000002</v>
      </c>
      <c r="J46" s="401">
        <f>'A3'!J46</f>
        <v>4.4379183899999992</v>
      </c>
      <c r="K46" s="401">
        <f>'A3'!K46</f>
        <v>336.14873705999992</v>
      </c>
      <c r="L46" s="401">
        <f>'A3'!L46</f>
        <v>313.36463060500006</v>
      </c>
      <c r="M46" s="401">
        <f>'A3'!M46</f>
        <v>54454.27759595502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27.774680709999995</v>
      </c>
      <c r="E47" s="401">
        <f>'A3'!E47</f>
        <v>35.554113389999998</v>
      </c>
      <c r="F47" s="401">
        <f>'A3'!F47</f>
        <v>97.198228810000003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160.52702291</v>
      </c>
      <c r="L47" s="401">
        <f>'A3'!L47</f>
        <v>12.979605535000003</v>
      </c>
      <c r="M47" s="401">
        <f>'A3'!M47</f>
        <v>36054.925336575005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27.082395419999994</v>
      </c>
      <c r="E48" s="401">
        <f>'A3'!E48</f>
        <v>35.552691289999999</v>
      </c>
      <c r="F48" s="401">
        <f>'A3'!F48</f>
        <v>78.798826880000007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141.43391359</v>
      </c>
      <c r="L48" s="401">
        <f>'A3'!L48</f>
        <v>12.927105535000003</v>
      </c>
      <c r="M48" s="401">
        <f>'A3'!M48</f>
        <v>5778.0428061750017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0.69228528999999983</v>
      </c>
      <c r="E49" s="401">
        <f>'A3'!E49</f>
        <v>1.4220999999999999E-3</v>
      </c>
      <c r="F49" s="401">
        <f>'A3'!F49</f>
        <v>18.399401929999993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19.093109319999993</v>
      </c>
      <c r="L49" s="401">
        <f>'A3'!L49</f>
        <v>5.2499999999999998E-2</v>
      </c>
      <c r="M49" s="401">
        <f>'A3'!M49</f>
        <v>30276.882530400006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100.96746812000001</v>
      </c>
      <c r="E50" s="401">
        <f>'A3'!E50</f>
        <v>745.07245012999988</v>
      </c>
      <c r="F50" s="401">
        <f>'A3'!F50</f>
        <v>861.47445284000003</v>
      </c>
      <c r="G50" s="401">
        <f>'A3'!G50</f>
        <v>4.6331288000000006</v>
      </c>
      <c r="H50" s="401">
        <f>'A3'!H50</f>
        <v>1.58785116</v>
      </c>
      <c r="I50" s="401">
        <f>'A3'!I50</f>
        <v>1.3663449600000002</v>
      </c>
      <c r="J50" s="401">
        <f>'A3'!J50</f>
        <v>4.4379183899999992</v>
      </c>
      <c r="K50" s="401">
        <f>'A3'!K50</f>
        <v>1719.5396143999999</v>
      </c>
      <c r="L50" s="401">
        <f>'A3'!L50</f>
        <v>434.44637024000008</v>
      </c>
      <c r="M50" s="401">
        <f>'A3'!M50</f>
        <v>409048.72340107051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100.00553765999996</v>
      </c>
      <c r="E52" s="401">
        <f>'A3'!E52</f>
        <v>568.03665077000028</v>
      </c>
      <c r="F52" s="401">
        <f>'A3'!F52</f>
        <v>813.82514649000018</v>
      </c>
      <c r="G52" s="401">
        <f>'A3'!G52</f>
        <v>4.1474845700000005</v>
      </c>
      <c r="H52" s="401">
        <f>'A3'!H52</f>
        <v>1.1290928100000002</v>
      </c>
      <c r="I52" s="401">
        <f>'A3'!I52</f>
        <v>1.0263854299999999</v>
      </c>
      <c r="J52" s="401">
        <f>'A3'!J52</f>
        <v>4.2536888499999996</v>
      </c>
      <c r="K52" s="401">
        <f>'A3'!K52</f>
        <v>1492.42398658</v>
      </c>
      <c r="L52" s="401">
        <f>'A3'!L52</f>
        <v>410.64063761500023</v>
      </c>
      <c r="M52" s="401">
        <f>'A3'!M52</f>
        <v>398462.29873581557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0.96193046000000004</v>
      </c>
      <c r="E53" s="401">
        <f>'A3'!E53</f>
        <v>177.03579936</v>
      </c>
      <c r="F53" s="401">
        <f>'A3'!F53</f>
        <v>47.649306350000003</v>
      </c>
      <c r="G53" s="401">
        <f>'A3'!G53</f>
        <v>0.48564423000000001</v>
      </c>
      <c r="H53" s="401">
        <f>'A3'!H53</f>
        <v>0.45875834999999998</v>
      </c>
      <c r="I53" s="401">
        <f>'A3'!I53</f>
        <v>0.33995952999999995</v>
      </c>
      <c r="J53" s="401">
        <f>'A3'!J53</f>
        <v>0.18422954</v>
      </c>
      <c r="K53" s="401">
        <f>'A3'!K53</f>
        <v>227.11562781999996</v>
      </c>
      <c r="L53" s="401">
        <f>'A3'!L53</f>
        <v>23.805732624999997</v>
      </c>
      <c r="M53" s="401">
        <f>'A3'!M53</f>
        <v>10223.289847084996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363.13481809000001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274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1.6463800000000001E-2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0.58100916000000002</v>
      </c>
      <c r="O13" s="401">
        <f>'A4'!O13</f>
        <v>4.29911566</v>
      </c>
      <c r="P13" s="401">
        <f>'A4'!P13</f>
        <v>0.19341462000000001</v>
      </c>
      <c r="Q13" s="401">
        <f>'A4'!Q13</f>
        <v>0</v>
      </c>
      <c r="R13" s="401">
        <f>'A4'!R13</f>
        <v>0</v>
      </c>
      <c r="S13" s="401">
        <f>'A4'!S13</f>
        <v>1.3996144000000001</v>
      </c>
      <c r="T13" s="401">
        <f>'A4'!T13</f>
        <v>0</v>
      </c>
      <c r="U13" s="401">
        <f>'A4'!U13</f>
        <v>0</v>
      </c>
      <c r="V13" s="401">
        <f>'A4'!V13</f>
        <v>0.77760220000000002</v>
      </c>
      <c r="W13" s="401">
        <f>'A4'!W13</f>
        <v>0</v>
      </c>
      <c r="X13" s="401">
        <f>'A4'!X13</f>
        <v>0</v>
      </c>
      <c r="Y13" s="401">
        <f>'A4'!Y13</f>
        <v>9.5391660000000003E-2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5.5592084200000009</v>
      </c>
      <c r="AD13" s="401">
        <f>'A4'!AD13</f>
        <v>20.391068700000002</v>
      </c>
      <c r="AE13" s="401">
        <f>'A4'!AE13</f>
        <v>0</v>
      </c>
      <c r="AF13" s="401">
        <f>'A4'!AF13</f>
        <v>0</v>
      </c>
      <c r="AG13" s="401">
        <f>'A4'!AG13</f>
        <v>3.91126314</v>
      </c>
      <c r="AH13" s="401">
        <f>'A4'!AH13</f>
        <v>0</v>
      </c>
      <c r="AI13" s="401">
        <f>'A4'!AI13</f>
        <v>0</v>
      </c>
      <c r="AJ13" s="401">
        <f>'A4'!AJ13</f>
        <v>0</v>
      </c>
      <c r="AK13" s="401">
        <f>'A4'!AK13</f>
        <v>0</v>
      </c>
      <c r="AL13" s="401">
        <f>'A4'!AL13</f>
        <v>0.26455493999999996</v>
      </c>
      <c r="AM13" s="401">
        <f>'A4'!AM13</f>
        <v>0</v>
      </c>
      <c r="AN13" s="401">
        <f>'A4'!AN13</f>
        <v>2.7235999999999996E-3</v>
      </c>
      <c r="AO13" s="401">
        <f>'A4'!AO13</f>
        <v>0</v>
      </c>
      <c r="AP13" s="401">
        <f>'A4'!AP13</f>
        <v>0</v>
      </c>
      <c r="AQ13" s="401">
        <f>'A4'!AQ13</f>
        <v>24.037691979999998</v>
      </c>
      <c r="AR13" s="401">
        <f>'A4'!AR13</f>
        <v>17.334756860000006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0.57698684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1.0680717200000001</v>
      </c>
      <c r="AD14" s="401">
        <f>'A4'!AD14</f>
        <v>3.5387232000000002</v>
      </c>
      <c r="AE14" s="401">
        <f>'A4'!AE14</f>
        <v>0</v>
      </c>
      <c r="AF14" s="401">
        <f>'A4'!AF14</f>
        <v>0</v>
      </c>
      <c r="AG14" s="401">
        <f>'A4'!AG14</f>
        <v>0.58444064000000007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17.208756180000005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1.6463800000000001E-2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0.58100916000000002</v>
      </c>
      <c r="O15" s="401">
        <f>'A4'!O15</f>
        <v>4.29911566</v>
      </c>
      <c r="P15" s="401">
        <f>'A4'!P15</f>
        <v>0.19341462000000001</v>
      </c>
      <c r="Q15" s="401">
        <f>'A4'!Q15</f>
        <v>0</v>
      </c>
      <c r="R15" s="401">
        <f>'A4'!R15</f>
        <v>0</v>
      </c>
      <c r="S15" s="401">
        <f>'A4'!S15</f>
        <v>1.3996144000000001</v>
      </c>
      <c r="T15" s="401">
        <f>'A4'!T15</f>
        <v>0</v>
      </c>
      <c r="U15" s="401">
        <f>'A4'!U15</f>
        <v>0</v>
      </c>
      <c r="V15" s="401">
        <f>'A4'!V15</f>
        <v>0.20061535999999999</v>
      </c>
      <c r="W15" s="401">
        <f>'A4'!W15</f>
        <v>0</v>
      </c>
      <c r="X15" s="401">
        <f>'A4'!X15</f>
        <v>0</v>
      </c>
      <c r="Y15" s="401">
        <f>'A4'!Y15</f>
        <v>9.5391660000000003E-2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4.4911367000000011</v>
      </c>
      <c r="AD15" s="401">
        <f>'A4'!AD15</f>
        <v>16.852345500000002</v>
      </c>
      <c r="AE15" s="401">
        <f>'A4'!AE15</f>
        <v>0</v>
      </c>
      <c r="AF15" s="401">
        <f>'A4'!AF15</f>
        <v>0</v>
      </c>
      <c r="AG15" s="401">
        <f>'A4'!AG15</f>
        <v>3.3268225</v>
      </c>
      <c r="AH15" s="401">
        <f>'A4'!AH15</f>
        <v>0</v>
      </c>
      <c r="AI15" s="401">
        <f>'A4'!AI15</f>
        <v>0</v>
      </c>
      <c r="AJ15" s="401">
        <f>'A4'!AJ15</f>
        <v>0</v>
      </c>
      <c r="AK15" s="401">
        <f>'A4'!AK15</f>
        <v>0</v>
      </c>
      <c r="AL15" s="401">
        <f>'A4'!AL15</f>
        <v>0.26455493999999996</v>
      </c>
      <c r="AM15" s="401">
        <f>'A4'!AM15</f>
        <v>0</v>
      </c>
      <c r="AN15" s="401">
        <f>'A4'!AN15</f>
        <v>2.7235999999999996E-3</v>
      </c>
      <c r="AO15" s="401">
        <f>'A4'!AO15</f>
        <v>0</v>
      </c>
      <c r="AP15" s="401">
        <f>'A4'!AP15</f>
        <v>0</v>
      </c>
      <c r="AQ15" s="401">
        <f>'A4'!AQ15</f>
        <v>24.037691979999998</v>
      </c>
      <c r="AR15" s="401">
        <f>'A4'!AR15</f>
        <v>0.12600067999999998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0.49890363999999993</v>
      </c>
      <c r="M16" s="401">
        <f>'A4'!M16</f>
        <v>0</v>
      </c>
      <c r="N16" s="401">
        <f>'A4'!N16</f>
        <v>36.97333914</v>
      </c>
      <c r="O16" s="401">
        <f>'A4'!O16</f>
        <v>2.7258280200000002</v>
      </c>
      <c r="P16" s="401">
        <f>'A4'!P16</f>
        <v>0.72762228000000007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9.5391660000000003E-2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27.848133650000008</v>
      </c>
      <c r="AD16" s="401">
        <f>'A4'!AD16</f>
        <v>6.8343912399999986</v>
      </c>
      <c r="AE16" s="401">
        <f>'A4'!AE16</f>
        <v>0</v>
      </c>
      <c r="AF16" s="401">
        <f>'A4'!AF16</f>
        <v>0</v>
      </c>
      <c r="AG16" s="401">
        <f>'A4'!AG16</f>
        <v>3.6943390599999995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0.10871332</v>
      </c>
      <c r="AM16" s="401">
        <f>'A4'!AM16</f>
        <v>0</v>
      </c>
      <c r="AN16" s="401">
        <f>'A4'!AN16</f>
        <v>3.47236E-2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382.2605737800003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0.25874728000000002</v>
      </c>
      <c r="O17" s="401">
        <f>'A4'!O17</f>
        <v>0.80356532000000003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1.0320063800000001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6.2901700000000005E-2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1.87236E-2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1.8925775400000002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0.49890363999999993</v>
      </c>
      <c r="M18" s="401">
        <f>'A4'!M18</f>
        <v>0</v>
      </c>
      <c r="N18" s="401">
        <f>'A4'!N18</f>
        <v>36.714591859999999</v>
      </c>
      <c r="O18" s="401">
        <f>'A4'!O18</f>
        <v>1.9222627000000001</v>
      </c>
      <c r="P18" s="401">
        <f>'A4'!P18</f>
        <v>0.72762228000000007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9.5391660000000003E-2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26.81612727000001</v>
      </c>
      <c r="AD18" s="401">
        <f>'A4'!AD18</f>
        <v>6.8343912399999986</v>
      </c>
      <c r="AE18" s="401">
        <f>'A4'!AE18</f>
        <v>0</v>
      </c>
      <c r="AF18" s="401">
        <f>'A4'!AF18</f>
        <v>0</v>
      </c>
      <c r="AG18" s="401">
        <f>'A4'!AG18</f>
        <v>3.6314373599999996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0.10871332</v>
      </c>
      <c r="AM18" s="401">
        <f>'A4'!AM18</f>
        <v>0</v>
      </c>
      <c r="AN18" s="401">
        <f>'A4'!AN18</f>
        <v>1.6E-2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380.36799624000031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1.7880500000000001E-2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0.92021813999999991</v>
      </c>
      <c r="M19" s="401">
        <f>'A4'!M19</f>
        <v>0</v>
      </c>
      <c r="N19" s="401">
        <f>'A4'!N19</f>
        <v>29.117455180000007</v>
      </c>
      <c r="O19" s="401">
        <f>'A4'!O19</f>
        <v>3.15126244</v>
      </c>
      <c r="P19" s="401">
        <f>'A4'!P19</f>
        <v>1.51849072</v>
      </c>
      <c r="Q19" s="401">
        <f>'A4'!Q19</f>
        <v>0</v>
      </c>
      <c r="R19" s="401">
        <f>'A4'!R19</f>
        <v>0</v>
      </c>
      <c r="S19" s="401">
        <f>'A4'!S19</f>
        <v>1.3962969399999994</v>
      </c>
      <c r="T19" s="401">
        <f>'A4'!T19</f>
        <v>0</v>
      </c>
      <c r="U19" s="401">
        <f>'A4'!U19</f>
        <v>0</v>
      </c>
      <c r="V19" s="401">
        <f>'A4'!V19</f>
        <v>1.20342126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7.2251264699999984</v>
      </c>
      <c r="AD19" s="401">
        <f>'A4'!AD19</f>
        <v>47.82032267000001</v>
      </c>
      <c r="AE19" s="401">
        <f>'A4'!AE19</f>
        <v>0</v>
      </c>
      <c r="AF19" s="401">
        <f>'A4'!AF19</f>
        <v>0</v>
      </c>
      <c r="AG19" s="401">
        <f>'A4'!AG19</f>
        <v>2.1917938800000001</v>
      </c>
      <c r="AH19" s="401">
        <f>'A4'!AH19</f>
        <v>0</v>
      </c>
      <c r="AI19" s="401">
        <f>'A4'!AI19</f>
        <v>0</v>
      </c>
      <c r="AJ19" s="401">
        <f>'A4'!AJ19</f>
        <v>0</v>
      </c>
      <c r="AK19" s="401">
        <f>'A4'!AK19</f>
        <v>0</v>
      </c>
      <c r="AL19" s="401">
        <f>'A4'!AL19</f>
        <v>4.233104E-2</v>
      </c>
      <c r="AM19" s="401">
        <f>'A4'!AM19</f>
        <v>0</v>
      </c>
      <c r="AN19" s="401">
        <f>'A4'!AN19</f>
        <v>0</v>
      </c>
      <c r="AO19" s="401">
        <f>'A4'!AO19</f>
        <v>0</v>
      </c>
      <c r="AP19" s="401">
        <f>'A4'!AP19</f>
        <v>0</v>
      </c>
      <c r="AQ19" s="401">
        <f>'A4'!AQ19</f>
        <v>1.67382192</v>
      </c>
      <c r="AR19" s="401">
        <f>'A4'!AR19</f>
        <v>325.40634666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1.7880500000000001E-2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0.92021813999999991</v>
      </c>
      <c r="M20" s="401">
        <f>'A4'!M20</f>
        <v>0</v>
      </c>
      <c r="N20" s="401">
        <f>'A4'!N20</f>
        <v>29.117455180000007</v>
      </c>
      <c r="O20" s="401">
        <f>'A4'!O20</f>
        <v>3.06413402</v>
      </c>
      <c r="P20" s="401">
        <f>'A4'!P20</f>
        <v>1.51849072</v>
      </c>
      <c r="Q20" s="401">
        <f>'A4'!Q20</f>
        <v>0</v>
      </c>
      <c r="R20" s="401">
        <f>'A4'!R20</f>
        <v>0</v>
      </c>
      <c r="S20" s="401">
        <f>'A4'!S20</f>
        <v>1.3565217999999994</v>
      </c>
      <c r="T20" s="401">
        <f>'A4'!T20</f>
        <v>0</v>
      </c>
      <c r="U20" s="401">
        <f>'A4'!U20</f>
        <v>0</v>
      </c>
      <c r="V20" s="401">
        <f>'A4'!V20</f>
        <v>1.20342126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7.0149102899999987</v>
      </c>
      <c r="AD20" s="401">
        <f>'A4'!AD20</f>
        <v>40.604322670000009</v>
      </c>
      <c r="AE20" s="401">
        <f>'A4'!AE20</f>
        <v>0</v>
      </c>
      <c r="AF20" s="401">
        <f>'A4'!AF20</f>
        <v>0</v>
      </c>
      <c r="AG20" s="401">
        <f>'A4'!AG20</f>
        <v>1.8090199200000001</v>
      </c>
      <c r="AH20" s="401">
        <f>'A4'!AH20</f>
        <v>0</v>
      </c>
      <c r="AI20" s="401">
        <f>'A4'!AI20</f>
        <v>0</v>
      </c>
      <c r="AJ20" s="401">
        <f>'A4'!AJ20</f>
        <v>0</v>
      </c>
      <c r="AK20" s="401">
        <f>'A4'!AK20</f>
        <v>0</v>
      </c>
      <c r="AL20" s="401">
        <f>'A4'!AL20</f>
        <v>4.233104E-2</v>
      </c>
      <c r="AM20" s="401">
        <f>'A4'!AM20</f>
        <v>0</v>
      </c>
      <c r="AN20" s="401">
        <f>'A4'!AN20</f>
        <v>0</v>
      </c>
      <c r="AO20" s="401">
        <f>'A4'!AO20</f>
        <v>0</v>
      </c>
      <c r="AP20" s="401">
        <f>'A4'!AP20</f>
        <v>0</v>
      </c>
      <c r="AQ20" s="401">
        <f>'A4'!AQ20</f>
        <v>1.67382192</v>
      </c>
      <c r="AR20" s="401">
        <f>'A4'!AR20</f>
        <v>51.629852640000017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8.7128419999999998E-2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3.977514E-2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0.21021618</v>
      </c>
      <c r="AD21" s="401">
        <f>'A4'!AD21</f>
        <v>7.2160000000000002</v>
      </c>
      <c r="AE21" s="401">
        <f>'A4'!AE21</f>
        <v>0</v>
      </c>
      <c r="AF21" s="401">
        <f>'A4'!AF21</f>
        <v>0</v>
      </c>
      <c r="AG21" s="401">
        <f>'A4'!AG21</f>
        <v>0.38277395999999997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273.77649401999997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3.4344300000000001E-2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1.4191217799999998</v>
      </c>
      <c r="M22" s="401">
        <f>'A4'!M22</f>
        <v>0</v>
      </c>
      <c r="N22" s="401">
        <f>'A4'!N22</f>
        <v>66.671803480000008</v>
      </c>
      <c r="O22" s="401">
        <f>'A4'!O22</f>
        <v>10.17620612</v>
      </c>
      <c r="P22" s="401">
        <f>'A4'!P22</f>
        <v>2.4395276200000002</v>
      </c>
      <c r="Q22" s="401">
        <f>'A4'!Q22</f>
        <v>0</v>
      </c>
      <c r="R22" s="401">
        <f>'A4'!R22</f>
        <v>0</v>
      </c>
      <c r="S22" s="401">
        <f>'A4'!S22</f>
        <v>2.7959113399999995</v>
      </c>
      <c r="T22" s="401">
        <f>'A4'!T22</f>
        <v>0</v>
      </c>
      <c r="U22" s="401">
        <f>'A4'!U22</f>
        <v>0</v>
      </c>
      <c r="V22" s="401">
        <f>'A4'!V22</f>
        <v>1.9810234600000001</v>
      </c>
      <c r="W22" s="401">
        <f>'A4'!W22</f>
        <v>0</v>
      </c>
      <c r="X22" s="401">
        <f>'A4'!X22</f>
        <v>0</v>
      </c>
      <c r="Y22" s="401">
        <f>'A4'!Y22</f>
        <v>0.19078332000000001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40.632468540000005</v>
      </c>
      <c r="AD22" s="401">
        <f>'A4'!AD22</f>
        <v>75.045782610000018</v>
      </c>
      <c r="AE22" s="401">
        <f>'A4'!AE22</f>
        <v>0</v>
      </c>
      <c r="AF22" s="401">
        <f>'A4'!AF22</f>
        <v>0</v>
      </c>
      <c r="AG22" s="401">
        <f>'A4'!AG22</f>
        <v>9.7973960799999986</v>
      </c>
      <c r="AH22" s="401">
        <f>'A4'!AH22</f>
        <v>0</v>
      </c>
      <c r="AI22" s="401">
        <f>'A4'!AI22</f>
        <v>0</v>
      </c>
      <c r="AJ22" s="401">
        <f>'A4'!AJ22</f>
        <v>0</v>
      </c>
      <c r="AK22" s="401">
        <f>'A4'!AK22</f>
        <v>0</v>
      </c>
      <c r="AL22" s="401">
        <f>'A4'!AL22</f>
        <v>0.41559929999999995</v>
      </c>
      <c r="AM22" s="401">
        <f>'A4'!AM22</f>
        <v>0</v>
      </c>
      <c r="AN22" s="401">
        <f>'A4'!AN22</f>
        <v>3.74472E-2</v>
      </c>
      <c r="AO22" s="401">
        <f>'A4'!AO22</f>
        <v>0</v>
      </c>
      <c r="AP22" s="401">
        <f>'A4'!AP22</f>
        <v>0</v>
      </c>
      <c r="AQ22" s="401">
        <f>'A4'!AQ22</f>
        <v>25.7115139</v>
      </c>
      <c r="AR22" s="401">
        <f>'A4'!AR22</f>
        <v>725.00167730000021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275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7.6341200000000003E-3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0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0.24390072000000004</v>
      </c>
      <c r="AD25" s="401">
        <f>'A4'!AD25</f>
        <v>3.4212896300000004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7.6341200000000003E-3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0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0.24390072000000004</v>
      </c>
      <c r="AD27" s="401">
        <f>'A4'!AD27</f>
        <v>3.4212896300000004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0.26605324000000002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1.3738341999999997</v>
      </c>
      <c r="AD28" s="401">
        <f>'A4'!AD28</f>
        <v>0.17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10.242172940000001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0.26605324000000002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1.3738341999999997</v>
      </c>
      <c r="AD30" s="401">
        <f>'A4'!AD30</f>
        <v>0.17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10.242172940000001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1.67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1.67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0.26605324000000002</v>
      </c>
      <c r="O34" s="401">
        <f>'A4'!O34</f>
        <v>7.6341200000000003E-3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0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1.6177349199999997</v>
      </c>
      <c r="AD34" s="401">
        <f>'A4'!AD34</f>
        <v>5.2612896300000003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10.242172940000001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0.26605324000000002</v>
      </c>
      <c r="O36" s="401">
        <f>'A4'!O36</f>
        <v>7.6341200000000003E-3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0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1.61773492</v>
      </c>
      <c r="AD36" s="401">
        <f>'A4'!AD36</f>
        <v>5.2612896299999994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10.242172940000001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276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52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3.6279647999999995</v>
      </c>
      <c r="AD41" s="401">
        <f>'A4'!AD41</f>
        <v>331.661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1.5976209600000002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43.521950639999993</v>
      </c>
      <c r="AR41" s="401">
        <f>'A4'!AR41</f>
        <v>0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2.819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0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52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3.6279647999999995</v>
      </c>
      <c r="AD43" s="401">
        <f>'A4'!AD43</f>
        <v>328.84199999999998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1.5976209600000002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43.521950639999993</v>
      </c>
      <c r="AR43" s="401">
        <f>'A4'!AR43</f>
        <v>0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24.851849100000003</v>
      </c>
      <c r="O44" s="401">
        <f>'A4'!O44</f>
        <v>0.73116887999999991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4.2057792200000002</v>
      </c>
      <c r="AD44" s="401">
        <f>'A4'!AD44</f>
        <v>255.11540200000002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968.55226192000077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24.851849100000003</v>
      </c>
      <c r="O46" s="401">
        <f>'A4'!O46</f>
        <v>0.73116887999999991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4.2057792200000002</v>
      </c>
      <c r="AD46" s="401">
        <f>'A4'!AD46</f>
        <v>255.11540200000002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968.55226192000077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32.031999999999996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19.886422140000004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31.821999999999999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19.886422140000004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0.21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24.851849100000003</v>
      </c>
      <c r="O50" s="401">
        <f>'A4'!O50</f>
        <v>0.73116887999999991</v>
      </c>
      <c r="P50" s="401">
        <f>'A4'!P50</f>
        <v>0</v>
      </c>
      <c r="Q50" s="401">
        <f>'A4'!Q50</f>
        <v>0</v>
      </c>
      <c r="R50" s="401">
        <f>'A4'!R50</f>
        <v>52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7.8337440199999993</v>
      </c>
      <c r="AD50" s="401">
        <f>'A4'!AD50</f>
        <v>618.808402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1.5976209600000002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63.408372779999993</v>
      </c>
      <c r="AR50" s="401">
        <f>'A4'!AR50</f>
        <v>968.55226192000077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24.84973424</v>
      </c>
      <c r="O52" s="401">
        <f>'A4'!O52</f>
        <v>0.36558444000000001</v>
      </c>
      <c r="P52" s="401">
        <f>'A4'!P52</f>
        <v>0</v>
      </c>
      <c r="Q52" s="401">
        <f>'A4'!Q52</f>
        <v>0</v>
      </c>
      <c r="R52" s="401">
        <f>'A4'!R52</f>
        <v>26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7.8329842400000018</v>
      </c>
      <c r="AD52" s="401">
        <f>'A4'!AD52</f>
        <v>618.808402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1.5976209600000002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63.408372780000008</v>
      </c>
      <c r="AR52" s="401">
        <f>'A4'!AR52</f>
        <v>899.69779050000068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2.1148600000000001E-3</v>
      </c>
      <c r="O53" s="401">
        <f>'A4'!O53</f>
        <v>0.36558444000000001</v>
      </c>
      <c r="P53" s="401">
        <f>'A4'!P53</f>
        <v>0</v>
      </c>
      <c r="Q53" s="401">
        <f>'A4'!Q53</f>
        <v>0</v>
      </c>
      <c r="R53" s="401">
        <f>'A4'!R53</f>
        <v>26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7.5978000000000005E-4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68.854471419999982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277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260.13057782999999</v>
      </c>
      <c r="E25" s="264">
        <f xml:space="preserve"> 'A5'!E25</f>
        <v>0.48069254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260.61127037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260.13057782999999</v>
      </c>
      <c r="E27" s="264">
        <f xml:space="preserve"> 'A5'!E27</f>
        <v>0.48069254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260.61127037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211.80656596000003</v>
      </c>
      <c r="E28" s="264">
        <f xml:space="preserve"> 'A5'!E28</f>
        <v>196.19063335000001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407.99719931000004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0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0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211.80656596000003</v>
      </c>
      <c r="E30" s="264">
        <f xml:space="preserve"> 'A5'!E30</f>
        <v>196.19063335000001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407.99719931000004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8.7773920299999997</v>
      </c>
      <c r="E31" s="264">
        <f xml:space="preserve"> 'A5'!E31</f>
        <v>5.26080054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14.03819257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8.7773920299999997</v>
      </c>
      <c r="E32" s="264">
        <f xml:space="preserve"> 'A5'!E32</f>
        <v>5.26080054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14.03819257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480.71453582000004</v>
      </c>
      <c r="E34" s="264">
        <f xml:space="preserve"> 'A5'!E34</f>
        <v>201.93212643000001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682.64666225000008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1.10242704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1.10242704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1.10242704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1.10242704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8.7676672299999989</v>
      </c>
      <c r="E40" s="264">
        <f xml:space="preserve"> 'A5'!E40</f>
        <v>4.1583734999999997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12.926040729999999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8.7676672299999989</v>
      </c>
      <c r="E42" s="264">
        <f xml:space="preserve"> 'A5'!E42</f>
        <v>4.1583734999999997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12.926040729999999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592.67970287999992</v>
      </c>
      <c r="E43" s="264">
        <f xml:space="preserve"> 'A5'!E43</f>
        <v>319.17464582999997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911.85434870999984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517.2046696299999</v>
      </c>
      <c r="E44" s="264">
        <f xml:space="preserve"> 'A5'!E44</f>
        <v>319.17464582999997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836.37931545999982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75.475033249999981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75.475033249999981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601.44737010999995</v>
      </c>
      <c r="E46" s="264">
        <f xml:space="preserve"> 'A5'!E46</f>
        <v>324.43544636999997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925.88281647999997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1082.1619059300001</v>
      </c>
      <c r="E48" s="264">
        <f xml:space="preserve"> 'A5'!E48</f>
        <v>526.36757279999995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1608.5294787299999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1082.1619059300001</v>
      </c>
      <c r="E50" s="447">
        <f xml:space="preserve"> 'A5'!E50</f>
        <v>526.36757279999995</v>
      </c>
      <c r="F50" s="447">
        <f xml:space="preserve"> 'A5'!F50</f>
        <v>0</v>
      </c>
      <c r="G50" s="447">
        <f xml:space="preserve"> 'A5'!G50</f>
        <v>0</v>
      </c>
      <c r="H50" s="447">
        <f xml:space="preserve"> 'A5'!H50</f>
        <v>0</v>
      </c>
      <c r="I50" s="447">
        <f xml:space="preserve"> 'A5'!I50</f>
        <v>0</v>
      </c>
      <c r="J50" s="447">
        <f xml:space="preserve"> 'A5'!J50</f>
        <v>0</v>
      </c>
      <c r="K50" s="447">
        <f xml:space="preserve"> 'A5'!K50</f>
        <v>0</v>
      </c>
      <c r="L50" s="447">
        <f xml:space="preserve"> 'A5'!L50</f>
        <v>0</v>
      </c>
      <c r="M50" s="447">
        <f xml:space="preserve"> 'A5'!M50</f>
        <v>1608.5294787299999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zoomScale="85" zoomScaleNormal="8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277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169.41283427999997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169.41283427999997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169.41283427999997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169.41283427999997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169.41283427999997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169.41283427999997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0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0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0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0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169.41283428</v>
      </c>
      <c r="E43" s="111">
        <f>'A6'!E43</f>
        <v>0</v>
      </c>
      <c r="F43" s="111">
        <f>'A6'!F43</f>
        <v>1.00325039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170.41608467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169.41283428</v>
      </c>
      <c r="E44" s="111">
        <f>'A6'!E44</f>
        <v>0</v>
      </c>
      <c r="F44" s="111">
        <f>'A6'!F44</f>
        <v>1.00325039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170.41608467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169.41283428</v>
      </c>
      <c r="E46" s="111">
        <f>'A6'!E46</f>
        <v>0</v>
      </c>
      <c r="F46" s="111">
        <f>'A6'!F46</f>
        <v>1.00325039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170.41608467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338.82566855999994</v>
      </c>
      <c r="E48" s="111">
        <f>'A6'!E48</f>
        <v>0</v>
      </c>
      <c r="F48" s="111">
        <f>'A6'!F48</f>
        <v>1.00325039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339.82891895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338.82566855999994</v>
      </c>
      <c r="E50" s="448">
        <f>'A6'!E50</f>
        <v>0</v>
      </c>
      <c r="F50" s="448">
        <f>'A6'!F50</f>
        <v>1.00325039</v>
      </c>
      <c r="G50" s="448">
        <f>'A6'!G50</f>
        <v>0</v>
      </c>
      <c r="H50" s="448">
        <f>'A6'!H50</f>
        <v>0</v>
      </c>
      <c r="I50" s="448">
        <f>'A6'!I50</f>
        <v>0</v>
      </c>
      <c r="J50" s="448">
        <f>'A6'!J50</f>
        <v>0</v>
      </c>
      <c r="K50" s="448">
        <f>'A6'!K50</f>
        <v>0</v>
      </c>
      <c r="L50" s="448">
        <f>'A6'!L50</f>
        <v>339.82891895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277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0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430.02410464999997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0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430.02410464999997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407.99719931000004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0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407.99719931000004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14.03819257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14.03819257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0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852.05949653000005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1.10242704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1.10242704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12.926040729999999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12.926040729999999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1082.2704333799998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1006.7954001299998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75.475033249999981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1096.2989011499999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0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1948.3583976800001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561.98358567999992</v>
      </c>
      <c r="E52" s="448">
        <f>'A7'!E52</f>
        <v>1775.6403567899997</v>
      </c>
      <c r="F52" s="448">
        <f>'A7'!F52</f>
        <v>1155.0424869699998</v>
      </c>
      <c r="G52" s="448">
        <f>'A7'!G52</f>
        <v>13.423528580000003</v>
      </c>
      <c r="H52" s="448">
        <f>'A7'!H52</f>
        <v>26.971923480000001</v>
      </c>
      <c r="I52" s="448">
        <f>'A7'!I52</f>
        <v>15.286921070000002</v>
      </c>
      <c r="J52" s="448">
        <f>'A7'!J52</f>
        <v>31.543181360000005</v>
      </c>
      <c r="K52" s="448">
        <f>'A7'!K52</f>
        <v>3579.8919839299997</v>
      </c>
      <c r="L52" s="448">
        <f>'A7'!L52</f>
        <v>679.47571176000008</v>
      </c>
      <c r="M52" s="448">
        <f>'A7'!M52</f>
        <v>908509.06346767093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277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3.4344300000000001E-2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1.4191217799999998</v>
      </c>
      <c r="M45" s="394">
        <f>'A8'!M50</f>
        <v>0</v>
      </c>
      <c r="N45" s="394">
        <f>'A8'!N50</f>
        <v>91.789705820000009</v>
      </c>
      <c r="O45" s="394">
        <f>'A8'!O50</f>
        <v>10.915009120000001</v>
      </c>
      <c r="P45" s="394">
        <f>'A8'!P50</f>
        <v>2.4395276200000002</v>
      </c>
      <c r="Q45" s="394">
        <f>'A8'!Q50</f>
        <v>0</v>
      </c>
      <c r="R45" s="394">
        <f>'A8'!R50</f>
        <v>52</v>
      </c>
      <c r="S45" s="394">
        <f>'A8'!S50</f>
        <v>2.7959113399999995</v>
      </c>
      <c r="T45" s="394">
        <f>'A8'!T50</f>
        <v>0</v>
      </c>
      <c r="U45" s="394">
        <f>'A8'!U50</f>
        <v>0</v>
      </c>
      <c r="V45" s="394">
        <f>'A8'!V50</f>
        <v>1.9810234600000001</v>
      </c>
      <c r="W45" s="394">
        <f>'A8'!W50</f>
        <v>0</v>
      </c>
      <c r="X45" s="394">
        <f>'A8'!X50</f>
        <v>0</v>
      </c>
      <c r="Y45" s="394">
        <f>'A8'!Y50</f>
        <v>0.19078332000000001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50.083947480000006</v>
      </c>
      <c r="AD45" s="394">
        <f>'A8'!AD50</f>
        <v>699.11547424000003</v>
      </c>
      <c r="AE45" s="394">
        <f>'A8'!AE50</f>
        <v>0</v>
      </c>
      <c r="AF45" s="394">
        <f>'A8'!AF50</f>
        <v>0</v>
      </c>
      <c r="AG45" s="394">
        <f>'A8'!AG50</f>
        <v>9.7973960799999986</v>
      </c>
      <c r="AH45" s="394">
        <f>'A8'!AH50</f>
        <v>0</v>
      </c>
      <c r="AI45" s="394">
        <f>'A8'!AI50</f>
        <v>0</v>
      </c>
      <c r="AJ45" s="394">
        <f>'A8'!AJ50</f>
        <v>0</v>
      </c>
      <c r="AK45" s="394">
        <f>'A8'!AK50</f>
        <v>0</v>
      </c>
      <c r="AL45" s="394">
        <f>'A8'!AL50</f>
        <v>2.0132202600000002</v>
      </c>
      <c r="AM45" s="394">
        <f>'A8'!AM50</f>
        <v>0</v>
      </c>
      <c r="AN45" s="394">
        <f>'A8'!AN50</f>
        <v>3.74472E-2</v>
      </c>
      <c r="AO45" s="394">
        <f>'A8'!AO50</f>
        <v>0</v>
      </c>
      <c r="AP45" s="394">
        <f>'A8'!AP50</f>
        <v>0</v>
      </c>
      <c r="AQ45" s="394">
        <f>'A8'!AQ50</f>
        <v>89.119886679999993</v>
      </c>
      <c r="AR45" s="394">
        <f>'A8'!AR50</f>
        <v>1703.796112160001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171</v>
      </c>
      <c r="F18" s="332">
        <v>132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25</v>
      </c>
      <c r="F20" s="333"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5822.7029949799989</v>
      </c>
      <c r="F31" s="358">
        <v>0</v>
      </c>
      <c r="G31" s="359">
        <v>65.216886819999985</v>
      </c>
      <c r="H31" s="359">
        <v>8628.9527131949944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7" sqref="I7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340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170974.33014999051</v>
      </c>
      <c r="E13" s="401">
        <f t="shared" si="0"/>
        <v>6000.9007171200219</v>
      </c>
      <c r="F13" s="401">
        <f t="shared" si="0"/>
        <v>7.0530947700000004</v>
      </c>
      <c r="G13" s="401">
        <f t="shared" si="0"/>
        <v>7.1793927999999996</v>
      </c>
      <c r="H13" s="401">
        <f t="shared" si="0"/>
        <v>9.3179259000000023</v>
      </c>
      <c r="I13" s="401">
        <f t="shared" si="0"/>
        <v>1.1976138200000002</v>
      </c>
      <c r="J13" s="401">
        <f t="shared" si="0"/>
        <v>0</v>
      </c>
      <c r="K13" s="401">
        <f t="shared" si="0"/>
        <v>2.1205075</v>
      </c>
      <c r="L13" s="401">
        <f t="shared" si="0"/>
        <v>0.54480938000000001</v>
      </c>
      <c r="M13" s="401">
        <f t="shared" si="0"/>
        <v>177002.64421128051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140643.78488646049</v>
      </c>
      <c r="E14" s="122">
        <v>5003.4229051700222</v>
      </c>
      <c r="F14" s="122">
        <v>7.0530947700000004</v>
      </c>
      <c r="G14" s="122">
        <v>7.1323915099999997</v>
      </c>
      <c r="H14" s="122">
        <v>9.3179259000000023</v>
      </c>
      <c r="I14" s="122">
        <v>1.1976138200000002</v>
      </c>
      <c r="J14" s="122">
        <v>0</v>
      </c>
      <c r="K14" s="122">
        <v>0</v>
      </c>
      <c r="L14" s="388">
        <v>0.54480938000000001</v>
      </c>
      <c r="M14" s="111">
        <f t="shared" ref="M14:M22" si="1">SUM(D14:L14)</f>
        <v>145672.45362701049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30330.54526353001</v>
      </c>
      <c r="E15" s="111">
        <v>997.4778119499997</v>
      </c>
      <c r="F15" s="111">
        <v>0</v>
      </c>
      <c r="G15" s="111">
        <v>4.7001289999999994E-2</v>
      </c>
      <c r="H15" s="111">
        <v>0</v>
      </c>
      <c r="I15" s="111">
        <v>0</v>
      </c>
      <c r="J15" s="111">
        <v>0</v>
      </c>
      <c r="K15" s="111">
        <v>2.1205075</v>
      </c>
      <c r="L15" s="388">
        <v>0</v>
      </c>
      <c r="M15" s="111">
        <f t="shared" si="1"/>
        <v>31330.190584270011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57989.848683470002</v>
      </c>
      <c r="E16" s="401">
        <f t="shared" si="2"/>
        <v>7636.409310919973</v>
      </c>
      <c r="F16" s="401">
        <f t="shared" si="2"/>
        <v>2.4614144699999994</v>
      </c>
      <c r="G16" s="401">
        <f t="shared" si="2"/>
        <v>4.6596622600000011</v>
      </c>
      <c r="H16" s="401">
        <f t="shared" si="2"/>
        <v>170.19307807999999</v>
      </c>
      <c r="I16" s="401">
        <f t="shared" si="2"/>
        <v>1.0908950099999999</v>
      </c>
      <c r="J16" s="401">
        <f t="shared" si="2"/>
        <v>0</v>
      </c>
      <c r="K16" s="401">
        <f t="shared" si="2"/>
        <v>0</v>
      </c>
      <c r="L16" s="401">
        <f t="shared" si="2"/>
        <v>15.052997959999999</v>
      </c>
      <c r="M16" s="111">
        <f t="shared" si="1"/>
        <v>65819.716042169981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36882.925317270026</v>
      </c>
      <c r="E17" s="122">
        <v>4802.9421501799734</v>
      </c>
      <c r="F17" s="122">
        <v>2.1803372499999996</v>
      </c>
      <c r="G17" s="122">
        <v>3.935838560000001</v>
      </c>
      <c r="H17" s="122">
        <v>169.44264527999999</v>
      </c>
      <c r="I17" s="122">
        <v>1.0908950099999999</v>
      </c>
      <c r="J17" s="122">
        <v>0</v>
      </c>
      <c r="K17" s="122">
        <v>0</v>
      </c>
      <c r="L17" s="388">
        <v>1.11400554</v>
      </c>
      <c r="M17" s="111">
        <f t="shared" si="1"/>
        <v>41863.631189090003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21106.923366199975</v>
      </c>
      <c r="E18" s="111">
        <v>2833.4671607399991</v>
      </c>
      <c r="F18" s="111">
        <v>0.28107722000000002</v>
      </c>
      <c r="G18" s="111">
        <v>0.72382369999999996</v>
      </c>
      <c r="H18" s="111">
        <v>0.75043280000000001</v>
      </c>
      <c r="I18" s="111">
        <v>0</v>
      </c>
      <c r="J18" s="111">
        <v>0</v>
      </c>
      <c r="K18" s="111">
        <v>0</v>
      </c>
      <c r="L18" s="388">
        <v>13.93899242</v>
      </c>
      <c r="M18" s="111">
        <f t="shared" si="1"/>
        <v>23956.08485307997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114215.17394099986</v>
      </c>
      <c r="E19" s="401">
        <f t="shared" si="3"/>
        <v>6782.0276884500199</v>
      </c>
      <c r="F19" s="401">
        <f t="shared" si="3"/>
        <v>43.990512549999998</v>
      </c>
      <c r="G19" s="401">
        <f t="shared" si="3"/>
        <v>194.30983516000006</v>
      </c>
      <c r="H19" s="401">
        <f t="shared" si="3"/>
        <v>27.28644603</v>
      </c>
      <c r="I19" s="401">
        <f t="shared" si="3"/>
        <v>3.8581519800000006</v>
      </c>
      <c r="J19" s="401">
        <f t="shared" si="3"/>
        <v>5.332545000000001E-2</v>
      </c>
      <c r="K19" s="401">
        <f t="shared" si="3"/>
        <v>9.2419157599999995</v>
      </c>
      <c r="L19" s="401">
        <f t="shared" si="3"/>
        <v>45.142058710000001</v>
      </c>
      <c r="M19" s="111">
        <f t="shared" si="1"/>
        <v>121321.08387508988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42491.205811920008</v>
      </c>
      <c r="E20" s="122">
        <v>5744.7762979300196</v>
      </c>
      <c r="F20" s="122">
        <v>43.749274479999997</v>
      </c>
      <c r="G20" s="122">
        <v>190.00622114000006</v>
      </c>
      <c r="H20" s="122">
        <v>18.858417800000002</v>
      </c>
      <c r="I20" s="122">
        <v>3.5555472800000008</v>
      </c>
      <c r="J20" s="122">
        <v>5.1570390000000008E-2</v>
      </c>
      <c r="K20" s="122">
        <v>9.0236150899999998</v>
      </c>
      <c r="L20" s="388">
        <v>34.614198999999999</v>
      </c>
      <c r="M20" s="111">
        <f t="shared" si="1"/>
        <v>48535.840955030028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71723.968129079847</v>
      </c>
      <c r="E21" s="111">
        <v>1037.2513905200005</v>
      </c>
      <c r="F21" s="111">
        <v>0.24123807</v>
      </c>
      <c r="G21" s="111">
        <v>4.3036140200000004</v>
      </c>
      <c r="H21" s="111">
        <v>8.4280282299999971</v>
      </c>
      <c r="I21" s="111">
        <v>0.30260469999999995</v>
      </c>
      <c r="J21" s="111">
        <v>1.7550600000000001E-3</v>
      </c>
      <c r="K21" s="111">
        <v>0.21830067000000006</v>
      </c>
      <c r="L21" s="388">
        <v>10.52785971</v>
      </c>
      <c r="M21" s="111">
        <f t="shared" si="1"/>
        <v>72785.242920059856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343179.35277446033</v>
      </c>
      <c r="E22" s="401">
        <f t="shared" si="4"/>
        <v>20419.337716490016</v>
      </c>
      <c r="F22" s="401">
        <f t="shared" si="4"/>
        <v>53.505021790000001</v>
      </c>
      <c r="G22" s="401">
        <f t="shared" si="4"/>
        <v>206.14889022000006</v>
      </c>
      <c r="H22" s="401">
        <f t="shared" si="4"/>
        <v>206.79745001000001</v>
      </c>
      <c r="I22" s="401">
        <f t="shared" si="4"/>
        <v>6.1466608100000002</v>
      </c>
      <c r="J22" s="401">
        <f t="shared" si="4"/>
        <v>5.332545000000001E-2</v>
      </c>
      <c r="K22" s="401">
        <f t="shared" si="4"/>
        <v>11.36242326</v>
      </c>
      <c r="L22" s="401">
        <f t="shared" si="4"/>
        <v>60.739866049999996</v>
      </c>
      <c r="M22" s="111">
        <f t="shared" si="1"/>
        <v>364143.44412854034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1770.4954618100003</v>
      </c>
      <c r="E25" s="401">
        <f t="shared" si="5"/>
        <v>82.628827020000017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1853.1242888300003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33.374265240000007</v>
      </c>
      <c r="E26" s="122">
        <v>0.20640135999999998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33.580666600000008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1737.1211965700002</v>
      </c>
      <c r="E27" s="111">
        <v>82.422425660000016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1819.5436222300002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3349.8637915499994</v>
      </c>
      <c r="E28" s="401">
        <f t="shared" si="7"/>
        <v>315.70447892999994</v>
      </c>
      <c r="F28" s="401">
        <f t="shared" si="7"/>
        <v>165.9324598</v>
      </c>
      <c r="G28" s="401">
        <f t="shared" si="7"/>
        <v>0.24358076000000001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3831.744311039999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2288.1748255999992</v>
      </c>
      <c r="E29" s="122">
        <v>68.579253379999997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2356.7540789799991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1061.6889659500002</v>
      </c>
      <c r="E30" s="111">
        <v>247.12522554999993</v>
      </c>
      <c r="F30" s="111">
        <v>165.9324598</v>
      </c>
      <c r="G30" s="111">
        <v>0.24358076000000001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1474.9902320600002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1838.6294810599998</v>
      </c>
      <c r="E31" s="401">
        <f t="shared" si="8"/>
        <v>1037.6911525599999</v>
      </c>
      <c r="F31" s="401">
        <f t="shared" si="8"/>
        <v>19.78572406</v>
      </c>
      <c r="G31" s="401">
        <f t="shared" si="8"/>
        <v>30.032492690000002</v>
      </c>
      <c r="H31" s="401">
        <f t="shared" si="8"/>
        <v>0</v>
      </c>
      <c r="I31" s="401">
        <f t="shared" si="8"/>
        <v>0</v>
      </c>
      <c r="J31" s="401">
        <f t="shared" si="8"/>
        <v>0.35038080999999999</v>
      </c>
      <c r="K31" s="401">
        <f t="shared" si="8"/>
        <v>16.481141300000001</v>
      </c>
      <c r="L31" s="401">
        <f t="shared" si="8"/>
        <v>0</v>
      </c>
      <c r="M31" s="111">
        <f t="shared" si="6"/>
        <v>2942.9703724799997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1269.7265049199998</v>
      </c>
      <c r="E32" s="122">
        <v>731.50813326999992</v>
      </c>
      <c r="F32" s="122">
        <v>19.78572406</v>
      </c>
      <c r="G32" s="122">
        <v>30.032492690000002</v>
      </c>
      <c r="H32" s="122">
        <v>0</v>
      </c>
      <c r="I32" s="122">
        <v>0</v>
      </c>
      <c r="J32" s="122">
        <v>0.35038080999999999</v>
      </c>
      <c r="K32" s="122">
        <v>16.481141300000001</v>
      </c>
      <c r="L32" s="388">
        <v>0</v>
      </c>
      <c r="M32" s="111">
        <f t="shared" si="6"/>
        <v>2067.8843770499998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568.90297613999985</v>
      </c>
      <c r="E33" s="111">
        <v>306.18301929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875.08599542999991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6958.9887344199997</v>
      </c>
      <c r="E34" s="401">
        <f t="shared" si="9"/>
        <v>1436.0244585099997</v>
      </c>
      <c r="F34" s="401">
        <f t="shared" si="9"/>
        <v>185.71818386000001</v>
      </c>
      <c r="G34" s="401">
        <f t="shared" si="9"/>
        <v>30.276073450000002</v>
      </c>
      <c r="H34" s="401">
        <f t="shared" si="9"/>
        <v>0</v>
      </c>
      <c r="I34" s="401">
        <f t="shared" si="9"/>
        <v>0</v>
      </c>
      <c r="J34" s="401">
        <f t="shared" si="9"/>
        <v>0.35038080999999999</v>
      </c>
      <c r="K34" s="401">
        <f t="shared" si="9"/>
        <v>16.481141300000001</v>
      </c>
      <c r="L34" s="401">
        <f t="shared" si="9"/>
        <v>0</v>
      </c>
      <c r="M34" s="111">
        <f t="shared" si="6"/>
        <v>8627.8389723500004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1164.6506638999995</v>
      </c>
      <c r="E36" s="112">
        <v>297.85117899000016</v>
      </c>
      <c r="F36" s="112">
        <v>88.192705930000002</v>
      </c>
      <c r="G36" s="112">
        <v>21.515160229999999</v>
      </c>
      <c r="H36" s="112">
        <v>0</v>
      </c>
      <c r="I36" s="112">
        <v>0</v>
      </c>
      <c r="J36" s="112">
        <v>0</v>
      </c>
      <c r="K36" s="112">
        <v>6.47139883</v>
      </c>
      <c r="L36" s="112">
        <v>0</v>
      </c>
      <c r="M36" s="111">
        <f>SUM(D36:L36)</f>
        <v>1578.6811078799997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4697.643300759999</v>
      </c>
      <c r="E37" s="112">
        <v>1138.1732795199996</v>
      </c>
      <c r="F37" s="112">
        <v>97.525477929999994</v>
      </c>
      <c r="G37" s="112">
        <v>8.7609132200000008</v>
      </c>
      <c r="H37" s="112">
        <v>0</v>
      </c>
      <c r="I37" s="112">
        <v>0</v>
      </c>
      <c r="J37" s="112">
        <v>0.35038080999999999</v>
      </c>
      <c r="K37" s="112">
        <v>10.009742470000001</v>
      </c>
      <c r="L37" s="112">
        <v>0</v>
      </c>
      <c r="M37" s="111">
        <f>SUM(D37:L37)</f>
        <v>5952.4630947099986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1096.6947697200001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1096.6947697200001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161567.39416149043</v>
      </c>
      <c r="E41" s="401">
        <f t="shared" si="10"/>
        <v>14107.744630269983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175675.13879176043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102614.82028107047</v>
      </c>
      <c r="E42" s="122">
        <v>13257.886480989982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115872.70676206045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58952.57388041995</v>
      </c>
      <c r="E43" s="111">
        <v>849.85814928000036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59802.43202969995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52201.323779750106</v>
      </c>
      <c r="E44" s="401">
        <f t="shared" si="12"/>
        <v>9296.9259219700016</v>
      </c>
      <c r="F44" s="401">
        <f t="shared" si="12"/>
        <v>8.5857617800000003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6.5880378799999999</v>
      </c>
      <c r="L44" s="401">
        <f t="shared" si="12"/>
        <v>2.693918E-2</v>
      </c>
      <c r="M44" s="111">
        <f t="shared" si="11"/>
        <v>61513.450440560111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36150.94877414011</v>
      </c>
      <c r="E45" s="122">
        <v>7151.2000995200015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43302.14887366011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16050.375005609998</v>
      </c>
      <c r="E46" s="111">
        <v>2145.7258224500006</v>
      </c>
      <c r="F46" s="111">
        <v>8.5857617800000003</v>
      </c>
      <c r="G46" s="111">
        <v>0</v>
      </c>
      <c r="H46" s="111">
        <v>0</v>
      </c>
      <c r="I46" s="111">
        <v>0</v>
      </c>
      <c r="J46" s="111">
        <v>0</v>
      </c>
      <c r="K46" s="111">
        <v>6.5880378799999999</v>
      </c>
      <c r="L46" s="388">
        <v>2.693918E-2</v>
      </c>
      <c r="M46" s="111">
        <f t="shared" si="11"/>
        <v>18211.301566899998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19978.181148970005</v>
      </c>
      <c r="E47" s="401">
        <f t="shared" si="13"/>
        <v>1141.0983965</v>
      </c>
      <c r="F47" s="401">
        <f t="shared" si="13"/>
        <v>5.5500764799999995</v>
      </c>
      <c r="G47" s="401">
        <f t="shared" si="13"/>
        <v>2.7328859400000001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12.143172299999998</v>
      </c>
      <c r="L47" s="401">
        <f t="shared" si="13"/>
        <v>0</v>
      </c>
      <c r="M47" s="111">
        <f t="shared" si="11"/>
        <v>21139.705680190007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3858.7310520300016</v>
      </c>
      <c r="E48" s="122">
        <v>217.15157304000002</v>
      </c>
      <c r="F48" s="122">
        <v>5.5500764799999995</v>
      </c>
      <c r="G48" s="122">
        <v>2.7328859400000001</v>
      </c>
      <c r="H48" s="122">
        <v>0</v>
      </c>
      <c r="I48" s="122">
        <v>0</v>
      </c>
      <c r="J48" s="122">
        <v>0</v>
      </c>
      <c r="K48" s="122">
        <v>12.143172299999998</v>
      </c>
      <c r="L48" s="388">
        <v>0</v>
      </c>
      <c r="M48" s="111">
        <f t="shared" si="11"/>
        <v>4096.3087597900012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16119.450096940003</v>
      </c>
      <c r="E49" s="111">
        <v>923.94682346000013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17043.396920400002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233746.89909021056</v>
      </c>
      <c r="E50" s="401">
        <f t="shared" si="14"/>
        <v>24545.768948739984</v>
      </c>
      <c r="F50" s="401">
        <f t="shared" si="14"/>
        <v>14.13583826</v>
      </c>
      <c r="G50" s="401">
        <f t="shared" si="14"/>
        <v>2.7328859400000001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18.731210179999998</v>
      </c>
      <c r="L50" s="401">
        <f t="shared" si="14"/>
        <v>2.693918E-2</v>
      </c>
      <c r="M50" s="111">
        <f t="shared" si="11"/>
        <v>258328.29491251055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230236.05676408031</v>
      </c>
      <c r="E52" s="112">
        <v>24072.526678890146</v>
      </c>
      <c r="F52" s="112">
        <v>7.0540128099999988</v>
      </c>
      <c r="G52" s="112">
        <v>0.26560222</v>
      </c>
      <c r="H52" s="112">
        <v>0</v>
      </c>
      <c r="I52" s="112">
        <v>0</v>
      </c>
      <c r="J52" s="112">
        <v>0</v>
      </c>
      <c r="K52" s="112">
        <v>9.3605492900000016</v>
      </c>
      <c r="L52" s="112">
        <v>2.693918E-2</v>
      </c>
      <c r="M52" s="111">
        <f>SUM(D52:L52)</f>
        <v>254325.29054647044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3147.7075079799974</v>
      </c>
      <c r="E53" s="112">
        <v>473.24226985000001</v>
      </c>
      <c r="F53" s="112">
        <v>7.0818254499999993</v>
      </c>
      <c r="G53" s="112">
        <v>2.4672837200000002</v>
      </c>
      <c r="H53" s="112">
        <v>0</v>
      </c>
      <c r="I53" s="112">
        <v>0</v>
      </c>
      <c r="J53" s="112">
        <v>0</v>
      </c>
      <c r="K53" s="112">
        <v>9.3706608899999999</v>
      </c>
      <c r="L53" s="112">
        <v>0</v>
      </c>
      <c r="M53" s="111">
        <f>SUM(D53:L53)</f>
        <v>3639.8695478899976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363.13481809000001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363.13481809000001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327</v>
      </c>
    </row>
    <row r="3" spans="1:2" ht="15" customHeight="1">
      <c r="A3" s="473" t="s">
        <v>285</v>
      </c>
      <c r="B3" s="471" t="s">
        <v>286</v>
      </c>
    </row>
    <row r="4" spans="1:2" ht="15" customHeight="1">
      <c r="A4" s="467">
        <v>0.9154337940920273</v>
      </c>
      <c r="B4" s="468" t="s">
        <v>343</v>
      </c>
    </row>
    <row r="5" spans="1:2" ht="15" customHeight="1">
      <c r="A5" s="467">
        <v>4.7864708420607124E-2</v>
      </c>
      <c r="B5" s="468" t="s">
        <v>351</v>
      </c>
    </row>
    <row r="6" spans="1:2" ht="15" customHeight="1">
      <c r="A6" s="467">
        <v>1.2686371333626153E-2</v>
      </c>
      <c r="B6" s="468" t="s">
        <v>762</v>
      </c>
    </row>
    <row r="7" spans="1:2" ht="15" customHeight="1">
      <c r="A7" s="467">
        <v>8.4454490836093268E-3</v>
      </c>
      <c r="B7" s="468" t="s">
        <v>763</v>
      </c>
    </row>
    <row r="8" spans="1:2" ht="15" customHeight="1">
      <c r="A8" s="467">
        <v>4.5609509841407622E-3</v>
      </c>
      <c r="B8" s="468" t="s">
        <v>368</v>
      </c>
    </row>
    <row r="9" spans="1:2" ht="15" customHeight="1">
      <c r="A9" s="467">
        <v>1.5835443936605398E-3</v>
      </c>
      <c r="B9" s="468" t="s">
        <v>764</v>
      </c>
    </row>
    <row r="10" spans="1:2" ht="15" customHeight="1">
      <c r="A10" s="467">
        <v>1.4949463449466325E-3</v>
      </c>
      <c r="B10" s="468" t="s">
        <v>765</v>
      </c>
    </row>
    <row r="11" spans="1:2" ht="15" customHeight="1">
      <c r="A11" s="467">
        <v>1.4067725191614492E-3</v>
      </c>
      <c r="B11" s="468" t="s">
        <v>766</v>
      </c>
    </row>
    <row r="12" spans="1:2" ht="15" customHeight="1">
      <c r="A12" s="467">
        <v>1.3132777085238074E-3</v>
      </c>
      <c r="B12" s="468" t="s">
        <v>377</v>
      </c>
    </row>
    <row r="13" spans="1:2" ht="15" customHeight="1">
      <c r="A13" s="467">
        <v>1.1160378615625926E-3</v>
      </c>
      <c r="B13" s="468" t="s">
        <v>767</v>
      </c>
    </row>
    <row r="14" spans="1:2" ht="15" customHeight="1">
      <c r="A14" s="467">
        <v>7.7117511179329188E-4</v>
      </c>
      <c r="B14" s="468" t="s">
        <v>768</v>
      </c>
    </row>
    <row r="15" spans="1:2" ht="15" customHeight="1">
      <c r="A15" s="467">
        <v>6.6862600761688972E-4</v>
      </c>
      <c r="B15" s="468" t="s">
        <v>769</v>
      </c>
    </row>
    <row r="16" spans="1:2" ht="15" customHeight="1">
      <c r="A16" s="467">
        <v>4.3491972233904944E-4</v>
      </c>
      <c r="B16" s="468" t="s">
        <v>398</v>
      </c>
    </row>
    <row r="17" spans="1:2">
      <c r="A17" s="472">
        <v>3.9702895515521919E-4</v>
      </c>
      <c r="B17" s="466" t="s">
        <v>348</v>
      </c>
    </row>
    <row r="18" spans="1:2">
      <c r="A18" s="472">
        <v>3.2480121069006603E-4</v>
      </c>
      <c r="B18" s="466" t="s">
        <v>356</v>
      </c>
    </row>
    <row r="19" spans="1:2">
      <c r="A19" s="472">
        <v>1.560665896031632E-4</v>
      </c>
      <c r="B19" s="466" t="s">
        <v>770</v>
      </c>
    </row>
    <row r="20" spans="1:2">
      <c r="A20" s="472">
        <v>1.5068175205834098E-4</v>
      </c>
      <c r="B20" s="466" t="s">
        <v>771</v>
      </c>
    </row>
    <row r="21" spans="1:2">
      <c r="A21" s="472">
        <v>1.3130379110309675E-4</v>
      </c>
      <c r="B21" s="466" t="s">
        <v>363</v>
      </c>
    </row>
    <row r="22" spans="1:2">
      <c r="A22" s="472">
        <v>1.0051088085182517E-4</v>
      </c>
      <c r="B22" s="466" t="s">
        <v>772</v>
      </c>
    </row>
    <row r="23" spans="1:2">
      <c r="A23" s="472">
        <v>8.0768713448306668E-5</v>
      </c>
      <c r="B23" s="466" t="s">
        <v>773</v>
      </c>
    </row>
    <row r="24" spans="1:2">
      <c r="A24" s="472">
        <v>7.9309633179513414E-5</v>
      </c>
      <c r="B24" s="466" t="s">
        <v>774</v>
      </c>
    </row>
    <row r="25" spans="1:2">
      <c r="A25" s="472">
        <v>7.1917192222083448E-5</v>
      </c>
      <c r="B25" s="466" t="s">
        <v>775</v>
      </c>
    </row>
    <row r="26" spans="1:2">
      <c r="A26" s="472">
        <v>6.321692296426365E-5</v>
      </c>
      <c r="B26" s="466" t="s">
        <v>776</v>
      </c>
    </row>
    <row r="27" spans="1:2">
      <c r="A27" s="472">
        <v>6.1437570153680522E-5</v>
      </c>
      <c r="B27" s="466" t="s">
        <v>777</v>
      </c>
    </row>
    <row r="28" spans="1:2">
      <c r="A28" s="472">
        <v>5.7237022110538438E-5</v>
      </c>
      <c r="B28" s="466" t="s">
        <v>291</v>
      </c>
    </row>
    <row r="29" spans="1:2">
      <c r="A29" s="472">
        <v>5.6513528149818624E-5</v>
      </c>
      <c r="B29" s="466" t="s">
        <v>315</v>
      </c>
    </row>
    <row r="30" spans="1:2">
      <c r="A30" s="472">
        <v>5.1934487318147208E-5</v>
      </c>
      <c r="B30" s="466" t="s">
        <v>288</v>
      </c>
    </row>
    <row r="31" spans="1:2" hidden="1">
      <c r="A31" s="472">
        <v>4.3041292276559465E-5</v>
      </c>
      <c r="B31" s="466" t="s">
        <v>778</v>
      </c>
    </row>
    <row r="32" spans="1:2" hidden="1">
      <c r="A32" s="472">
        <v>4.1557327724835166E-5</v>
      </c>
      <c r="B32" s="466" t="s">
        <v>779</v>
      </c>
    </row>
    <row r="33" spans="1:2" hidden="1">
      <c r="A33" s="472">
        <v>3.3853099072589931E-5</v>
      </c>
      <c r="B33" s="466" t="s">
        <v>780</v>
      </c>
    </row>
    <row r="34" spans="1:2" hidden="1">
      <c r="A34" s="472">
        <v>3.2965965635395823E-5</v>
      </c>
      <c r="B34" s="466" t="s">
        <v>292</v>
      </c>
    </row>
    <row r="35" spans="1:2" hidden="1">
      <c r="A35" s="472">
        <v>3.2422687765428582E-5</v>
      </c>
      <c r="B35" s="466" t="s">
        <v>297</v>
      </c>
    </row>
    <row r="36" spans="1:2" hidden="1">
      <c r="A36" s="472">
        <v>3.1359673227722074E-5</v>
      </c>
      <c r="B36" s="466" t="s">
        <v>781</v>
      </c>
    </row>
    <row r="37" spans="1:2" hidden="1">
      <c r="A37" s="472">
        <v>2.6404505338802823E-5</v>
      </c>
      <c r="B37" s="466" t="s">
        <v>295</v>
      </c>
    </row>
    <row r="38" spans="1:2" hidden="1">
      <c r="A38" s="472">
        <v>2.3172851187424368E-5</v>
      </c>
      <c r="B38" s="466" t="s">
        <v>289</v>
      </c>
    </row>
    <row r="39" spans="1:2" hidden="1">
      <c r="A39" s="472">
        <v>2.1620498377174673E-5</v>
      </c>
      <c r="B39" s="466" t="s">
        <v>310</v>
      </c>
    </row>
    <row r="40" spans="1:2" hidden="1">
      <c r="A40" s="472">
        <v>1.8925559712548562E-5</v>
      </c>
      <c r="B40" s="466" t="s">
        <v>308</v>
      </c>
    </row>
    <row r="41" spans="1:2" hidden="1">
      <c r="A41" s="472">
        <v>1.5501202639537006E-5</v>
      </c>
      <c r="B41" s="466" t="s">
        <v>782</v>
      </c>
    </row>
    <row r="42" spans="1:2" hidden="1">
      <c r="A42" s="472">
        <v>1.0730420118112371E-5</v>
      </c>
      <c r="B42" s="466" t="s">
        <v>301</v>
      </c>
    </row>
    <row r="43" spans="1:2" hidden="1">
      <c r="A43" s="472">
        <v>1.0405838732899723E-5</v>
      </c>
      <c r="B43" s="466" t="s">
        <v>304</v>
      </c>
    </row>
    <row r="44" spans="1:2" hidden="1">
      <c r="A44" s="472">
        <v>1.0381463464744958E-5</v>
      </c>
      <c r="B44" s="466" t="s">
        <v>307</v>
      </c>
    </row>
    <row r="45" spans="1:2" hidden="1">
      <c r="A45" s="472">
        <v>9.8197797561734997E-6</v>
      </c>
      <c r="B45" s="466" t="s">
        <v>298</v>
      </c>
    </row>
    <row r="46" spans="1:2" hidden="1">
      <c r="A46" s="472">
        <v>8.7313389301444125E-6</v>
      </c>
      <c r="B46" s="466" t="s">
        <v>296</v>
      </c>
    </row>
    <row r="47" spans="1:2" hidden="1">
      <c r="A47" s="472">
        <v>7.4391498192105504E-6</v>
      </c>
      <c r="B47" s="466" t="s">
        <v>302</v>
      </c>
    </row>
    <row r="48" spans="1:2" hidden="1">
      <c r="A48" s="472">
        <v>6.5278396424931036E-6</v>
      </c>
      <c r="B48" s="466" t="s">
        <v>293</v>
      </c>
    </row>
    <row r="49" spans="1:2" hidden="1">
      <c r="A49" s="472">
        <v>6.0454120264328084E-6</v>
      </c>
      <c r="B49" s="466" t="s">
        <v>299</v>
      </c>
    </row>
    <row r="50" spans="1:2" hidden="1">
      <c r="A50" s="472">
        <v>4.9725545280909212E-6</v>
      </c>
      <c r="B50" s="466" t="s">
        <v>329</v>
      </c>
    </row>
    <row r="51" spans="1:2" hidden="1">
      <c r="A51" s="472">
        <v>4.6664787137501937E-6</v>
      </c>
      <c r="B51" s="466" t="s">
        <v>300</v>
      </c>
    </row>
    <row r="52" spans="1:2" hidden="1">
      <c r="A52" s="472">
        <v>4.4483396768027583E-6</v>
      </c>
      <c r="B52" s="466" t="s">
        <v>328</v>
      </c>
    </row>
    <row r="53" spans="1:2" hidden="1">
      <c r="A53" s="472">
        <v>4.2221092820096225E-6</v>
      </c>
      <c r="B53" s="466" t="s">
        <v>290</v>
      </c>
    </row>
    <row r="54" spans="1:2" hidden="1">
      <c r="A54" s="472">
        <v>3.7385695780469303E-6</v>
      </c>
      <c r="B54" s="466" t="s">
        <v>316</v>
      </c>
    </row>
    <row r="55" spans="1:2" hidden="1">
      <c r="A55" s="472">
        <v>2.9246999326599538E-6</v>
      </c>
      <c r="B55" s="466" t="s">
        <v>294</v>
      </c>
    </row>
    <row r="56" spans="1:2" hidden="1">
      <c r="A56" s="472">
        <v>2.9145212749663135E-6</v>
      </c>
      <c r="B56" s="466" t="s">
        <v>306</v>
      </c>
    </row>
    <row r="57" spans="1:2" hidden="1">
      <c r="A57" s="472">
        <v>2.7868335554262727E-6</v>
      </c>
      <c r="B57" s="466" t="s">
        <v>305</v>
      </c>
    </row>
    <row r="58" spans="1:2" hidden="1">
      <c r="A58" s="472">
        <v>2.4255573640145118E-6</v>
      </c>
      <c r="B58" s="466" t="s">
        <v>330</v>
      </c>
    </row>
    <row r="59" spans="1:2" hidden="1">
      <c r="A59" s="472">
        <v>2.046919978320486E-6</v>
      </c>
      <c r="B59" s="466" t="s">
        <v>320</v>
      </c>
    </row>
    <row r="60" spans="1:2" hidden="1">
      <c r="A60" s="472">
        <v>1.7379122107912666E-6</v>
      </c>
      <c r="B60" s="466" t="s">
        <v>323</v>
      </c>
    </row>
    <row r="61" spans="1:2" hidden="1">
      <c r="A61" s="472">
        <v>1.49832482839367E-6</v>
      </c>
      <c r="B61" s="466" t="s">
        <v>311</v>
      </c>
    </row>
    <row r="62" spans="1:2" hidden="1">
      <c r="A62" s="472">
        <v>1.2812934338047312E-6</v>
      </c>
      <c r="B62" s="466" t="s">
        <v>326</v>
      </c>
    </row>
    <row r="63" spans="1:2" hidden="1">
      <c r="A63" s="472">
        <v>1.0133148192808316E-6</v>
      </c>
      <c r="B63" s="466" t="s">
        <v>321</v>
      </c>
    </row>
    <row r="64" spans="1:2" hidden="1">
      <c r="A64" s="472">
        <v>1.0043919692442767E-6</v>
      </c>
      <c r="B64" s="466" t="s">
        <v>317</v>
      </c>
    </row>
    <row r="65" spans="1:2" hidden="1">
      <c r="A65" s="472">
        <v>8.1404735015488546E-7</v>
      </c>
      <c r="B65" s="466" t="s">
        <v>319</v>
      </c>
    </row>
    <row r="66" spans="1:2" hidden="1">
      <c r="A66" s="472">
        <v>7.1546706326065716E-7</v>
      </c>
      <c r="B66" s="466" t="s">
        <v>324</v>
      </c>
    </row>
    <row r="67" spans="1:2" hidden="1">
      <c r="A67" s="472">
        <v>5.2615375186152027E-7</v>
      </c>
      <c r="B67" s="466" t="s">
        <v>309</v>
      </c>
    </row>
    <row r="68" spans="1:2" hidden="1">
      <c r="A68" s="472">
        <v>4.9728953726210729E-7</v>
      </c>
      <c r="B68" s="466" t="s">
        <v>331</v>
      </c>
    </row>
    <row r="69" spans="1:2" hidden="1">
      <c r="A69" s="472">
        <v>4.681146025418485E-7</v>
      </c>
      <c r="B69" s="466" t="s">
        <v>314</v>
      </c>
    </row>
    <row r="70" spans="1:2" hidden="1">
      <c r="A70" s="472">
        <v>4.0945997936834773E-7</v>
      </c>
      <c r="B70" s="466" t="s">
        <v>783</v>
      </c>
    </row>
    <row r="71" spans="1:2" hidden="1">
      <c r="A71" s="472">
        <v>2.9256925758170987E-7</v>
      </c>
      <c r="B71" s="466" t="s">
        <v>325</v>
      </c>
    </row>
    <row r="72" spans="1:2" hidden="1">
      <c r="A72" s="472">
        <v>2.6324802937081941E-7</v>
      </c>
      <c r="B72" s="466" t="s">
        <v>784</v>
      </c>
    </row>
    <row r="73" spans="1:2" hidden="1">
      <c r="A73" s="472">
        <v>7.0299900895372901E-8</v>
      </c>
      <c r="B73" s="466" t="s">
        <v>313</v>
      </c>
    </row>
    <row r="74" spans="1:2" hidden="1">
      <c r="A74" s="472">
        <v>5.8645849073702781E-8</v>
      </c>
      <c r="B74" s="466" t="s">
        <v>318</v>
      </c>
    </row>
    <row r="75" spans="1:2" hidden="1">
      <c r="A75" s="472">
        <v>1.8131322491405005E-8</v>
      </c>
      <c r="B75" s="466" t="s">
        <v>313</v>
      </c>
    </row>
    <row r="76" spans="1:2" hidden="1">
      <c r="A76" s="472">
        <v>1.8075840703833697E-8</v>
      </c>
      <c r="B76" s="466" t="s">
        <v>332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March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51635.720742230042</v>
      </c>
      <c r="E13" s="401">
        <f t="shared" si="0"/>
        <v>1143.2389568799999</v>
      </c>
      <c r="F13" s="401">
        <f t="shared" si="0"/>
        <v>4176.2005981600014</v>
      </c>
      <c r="G13" s="401">
        <f t="shared" si="0"/>
        <v>270.57789038000004</v>
      </c>
      <c r="H13" s="401">
        <f t="shared" si="0"/>
        <v>208.46546353000002</v>
      </c>
      <c r="I13" s="401">
        <f t="shared" si="0"/>
        <v>474.57640480000015</v>
      </c>
      <c r="J13" s="401">
        <f t="shared" si="0"/>
        <v>14.250895919999996</v>
      </c>
      <c r="K13" s="401">
        <f t="shared" si="0"/>
        <v>37.567853649999989</v>
      </c>
      <c r="L13" s="111">
        <f t="shared" ref="L13:L22" si="1">SUM(D13:K13)</f>
        <v>57960.598805550042</v>
      </c>
    </row>
    <row r="14" spans="1:17" s="14" customFormat="1" ht="18" customHeight="1">
      <c r="A14" s="30"/>
      <c r="B14" s="31" t="s">
        <v>15</v>
      </c>
      <c r="C14" s="31"/>
      <c r="D14" s="122">
        <v>8808.6033516199768</v>
      </c>
      <c r="E14" s="122">
        <v>325.23710936999993</v>
      </c>
      <c r="F14" s="122">
        <v>962.91342390999989</v>
      </c>
      <c r="G14" s="122">
        <v>16.032160640000001</v>
      </c>
      <c r="H14" s="122">
        <v>40.301565559999993</v>
      </c>
      <c r="I14" s="122">
        <v>81.687913629999983</v>
      </c>
      <c r="J14" s="122">
        <v>0</v>
      </c>
      <c r="K14" s="122">
        <v>10.942318309999999</v>
      </c>
      <c r="L14" s="111">
        <f t="shared" si="1"/>
        <v>10245.717843039976</v>
      </c>
    </row>
    <row r="15" spans="1:17" s="14" customFormat="1" ht="18" customHeight="1">
      <c r="A15" s="30"/>
      <c r="B15" s="31" t="s">
        <v>16</v>
      </c>
      <c r="C15" s="31"/>
      <c r="D15" s="111">
        <v>42827.117390610067</v>
      </c>
      <c r="E15" s="111">
        <v>818.00184751000006</v>
      </c>
      <c r="F15" s="111">
        <v>3213.2871742500015</v>
      </c>
      <c r="G15" s="111">
        <v>254.54572974000004</v>
      </c>
      <c r="H15" s="111">
        <v>168.16389797000002</v>
      </c>
      <c r="I15" s="111">
        <v>392.88849117000018</v>
      </c>
      <c r="J15" s="111">
        <v>14.250895919999996</v>
      </c>
      <c r="K15" s="111">
        <v>26.625535339999992</v>
      </c>
      <c r="L15" s="111">
        <f t="shared" si="1"/>
        <v>47714.880962510062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25291.305760480038</v>
      </c>
      <c r="E16" s="401">
        <f t="shared" si="2"/>
        <v>267.83065863999991</v>
      </c>
      <c r="F16" s="401">
        <f t="shared" si="2"/>
        <v>2960.434474369999</v>
      </c>
      <c r="G16" s="401">
        <f t="shared" si="2"/>
        <v>142.73054077000003</v>
      </c>
      <c r="H16" s="401">
        <f t="shared" si="2"/>
        <v>112.52339588999997</v>
      </c>
      <c r="I16" s="401">
        <f t="shared" si="2"/>
        <v>82.210684650000005</v>
      </c>
      <c r="J16" s="401">
        <f t="shared" si="2"/>
        <v>3.7704858800000003</v>
      </c>
      <c r="K16" s="401">
        <f t="shared" si="2"/>
        <v>198.07242401000005</v>
      </c>
      <c r="L16" s="111">
        <f t="shared" si="1"/>
        <v>29058.878424690032</v>
      </c>
    </row>
    <row r="17" spans="1:14" s="14" customFormat="1" ht="18" customHeight="1">
      <c r="A17" s="30"/>
      <c r="B17" s="31" t="s">
        <v>15</v>
      </c>
      <c r="C17" s="31"/>
      <c r="D17" s="122">
        <v>14266.306274610019</v>
      </c>
      <c r="E17" s="122">
        <v>43.378907049999981</v>
      </c>
      <c r="F17" s="122">
        <v>340.36045226999983</v>
      </c>
      <c r="G17" s="122">
        <v>19.134513710000007</v>
      </c>
      <c r="H17" s="122">
        <v>5.0612207100000006</v>
      </c>
      <c r="I17" s="122">
        <v>47.288972430000001</v>
      </c>
      <c r="J17" s="122">
        <v>5.651904E-2</v>
      </c>
      <c r="K17" s="122">
        <v>0.85638922000000017</v>
      </c>
      <c r="L17" s="111">
        <f t="shared" si="1"/>
        <v>14722.44324904002</v>
      </c>
    </row>
    <row r="18" spans="1:14" s="14" customFormat="1" ht="18" customHeight="1">
      <c r="A18" s="30"/>
      <c r="B18" s="31" t="s">
        <v>16</v>
      </c>
      <c r="C18" s="31"/>
      <c r="D18" s="111">
        <v>11024.999485870019</v>
      </c>
      <c r="E18" s="111">
        <v>224.45175158999996</v>
      </c>
      <c r="F18" s="111">
        <v>2620.0740220999992</v>
      </c>
      <c r="G18" s="111">
        <v>123.59602706000003</v>
      </c>
      <c r="H18" s="111">
        <v>107.46217517999997</v>
      </c>
      <c r="I18" s="111">
        <v>34.921712220000003</v>
      </c>
      <c r="J18" s="111">
        <v>3.7139668400000003</v>
      </c>
      <c r="K18" s="111">
        <v>197.21603479000004</v>
      </c>
      <c r="L18" s="111">
        <f t="shared" si="1"/>
        <v>14336.435175650022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25330.881701010014</v>
      </c>
      <c r="E19" s="401">
        <f t="shared" si="3"/>
        <v>998.96526870999992</v>
      </c>
      <c r="F19" s="401">
        <f t="shared" si="3"/>
        <v>2947.8571612199994</v>
      </c>
      <c r="G19" s="401">
        <f t="shared" si="3"/>
        <v>118.60633553999999</v>
      </c>
      <c r="H19" s="401">
        <f t="shared" si="3"/>
        <v>77.54120518000002</v>
      </c>
      <c r="I19" s="401">
        <f t="shared" si="3"/>
        <v>292.88273558999992</v>
      </c>
      <c r="J19" s="401">
        <f t="shared" si="3"/>
        <v>11.807289750000002</v>
      </c>
      <c r="K19" s="401">
        <f t="shared" si="3"/>
        <v>158.37252096999998</v>
      </c>
      <c r="L19" s="111">
        <f t="shared" si="1"/>
        <v>29936.91421797001</v>
      </c>
    </row>
    <row r="20" spans="1:14" s="14" customFormat="1" ht="18" customHeight="1">
      <c r="A20" s="30"/>
      <c r="B20" s="31" t="s">
        <v>15</v>
      </c>
      <c r="C20" s="31"/>
      <c r="D20" s="122">
        <v>2802.1221862999987</v>
      </c>
      <c r="E20" s="122">
        <v>129.67091139999999</v>
      </c>
      <c r="F20" s="122">
        <v>1092.4966998399998</v>
      </c>
      <c r="G20" s="122">
        <v>90.271107839999999</v>
      </c>
      <c r="H20" s="122">
        <v>52.509986820000009</v>
      </c>
      <c r="I20" s="122">
        <v>130.19381908999998</v>
      </c>
      <c r="J20" s="122">
        <v>1.9261225699999998</v>
      </c>
      <c r="K20" s="122">
        <v>28.044186820000032</v>
      </c>
      <c r="L20" s="111">
        <f t="shared" si="1"/>
        <v>4327.2350206799983</v>
      </c>
    </row>
    <row r="21" spans="1:14" s="14" customFormat="1" ht="18" customHeight="1">
      <c r="A21" s="30"/>
      <c r="B21" s="31" t="s">
        <v>16</v>
      </c>
      <c r="C21" s="31"/>
      <c r="D21" s="111">
        <v>22528.759514710015</v>
      </c>
      <c r="E21" s="111">
        <v>869.2943573099999</v>
      </c>
      <c r="F21" s="111">
        <v>1855.3604613799998</v>
      </c>
      <c r="G21" s="111">
        <v>28.33522769999999</v>
      </c>
      <c r="H21" s="111">
        <v>25.031218360000004</v>
      </c>
      <c r="I21" s="111">
        <v>162.68891649999995</v>
      </c>
      <c r="J21" s="111">
        <v>9.881167180000002</v>
      </c>
      <c r="K21" s="111">
        <v>130.32833414999996</v>
      </c>
      <c r="L21" s="111">
        <f t="shared" si="1"/>
        <v>25609.67919729001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102257.90820372009</v>
      </c>
      <c r="E22" s="401">
        <f t="shared" si="4"/>
        <v>2410.03488423</v>
      </c>
      <c r="F22" s="401">
        <f t="shared" si="4"/>
        <v>10084.492233749999</v>
      </c>
      <c r="G22" s="401">
        <f t="shared" si="4"/>
        <v>531.91476669000008</v>
      </c>
      <c r="H22" s="401">
        <f t="shared" si="4"/>
        <v>398.5300646</v>
      </c>
      <c r="I22" s="401">
        <f t="shared" si="4"/>
        <v>849.66982504000009</v>
      </c>
      <c r="J22" s="401">
        <f t="shared" si="4"/>
        <v>29.828671549999999</v>
      </c>
      <c r="K22" s="401">
        <f t="shared" si="4"/>
        <v>394.01279863000002</v>
      </c>
      <c r="L22" s="111">
        <f t="shared" si="1"/>
        <v>116956.39144821008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1451.4112287799994</v>
      </c>
      <c r="E25" s="401">
        <f t="shared" si="5"/>
        <v>68.384738290000001</v>
      </c>
      <c r="F25" s="401">
        <f t="shared" si="5"/>
        <v>238.16929433000004</v>
      </c>
      <c r="G25" s="401">
        <f t="shared" si="5"/>
        <v>16.43842016</v>
      </c>
      <c r="H25" s="401">
        <f t="shared" si="5"/>
        <v>0.99921450000000012</v>
      </c>
      <c r="I25" s="401">
        <f t="shared" si="5"/>
        <v>41.35018345999999</v>
      </c>
      <c r="J25" s="401">
        <f t="shared" si="5"/>
        <v>2.9114742200000001</v>
      </c>
      <c r="K25" s="401">
        <f t="shared" si="5"/>
        <v>1.6547674199999998</v>
      </c>
      <c r="L25" s="111">
        <f t="shared" ref="L25:L38" si="6">SUM(D25:K25)</f>
        <v>1821.3193211599996</v>
      </c>
    </row>
    <row r="26" spans="1:14" s="14" customFormat="1" ht="18" customHeight="1">
      <c r="A26" s="30"/>
      <c r="B26" s="31" t="s">
        <v>15</v>
      </c>
      <c r="C26" s="12"/>
      <c r="D26" s="122">
        <v>216.30433970000001</v>
      </c>
      <c r="E26" s="122">
        <v>0.60149688000000001</v>
      </c>
      <c r="F26" s="122">
        <v>54.014455470000009</v>
      </c>
      <c r="G26" s="122">
        <v>0.9430653200000001</v>
      </c>
      <c r="H26" s="122">
        <v>0.50034356000000002</v>
      </c>
      <c r="I26" s="122">
        <v>2.8433826200000003</v>
      </c>
      <c r="J26" s="122">
        <v>0</v>
      </c>
      <c r="K26" s="122">
        <v>0</v>
      </c>
      <c r="L26" s="111">
        <f t="shared" si="6"/>
        <v>275.20708355000005</v>
      </c>
    </row>
    <row r="27" spans="1:14" s="14" customFormat="1" ht="18" customHeight="1">
      <c r="A27" s="30"/>
      <c r="B27" s="31" t="s">
        <v>16</v>
      </c>
      <c r="C27" s="31"/>
      <c r="D27" s="111">
        <v>1235.1068890799995</v>
      </c>
      <c r="E27" s="111">
        <v>67.783241410000002</v>
      </c>
      <c r="F27" s="111">
        <v>184.15483886000004</v>
      </c>
      <c r="G27" s="111">
        <v>15.495354839999999</v>
      </c>
      <c r="H27" s="111">
        <v>0.49887094000000004</v>
      </c>
      <c r="I27" s="111">
        <v>38.50680083999999</v>
      </c>
      <c r="J27" s="111">
        <v>2.9114742200000001</v>
      </c>
      <c r="K27" s="111">
        <v>1.6547674199999998</v>
      </c>
      <c r="L27" s="111">
        <f t="shared" si="6"/>
        <v>1546.1122376099995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2967.7091615000008</v>
      </c>
      <c r="E28" s="401">
        <f t="shared" si="7"/>
        <v>27.724087599999997</v>
      </c>
      <c r="F28" s="401">
        <f t="shared" si="7"/>
        <v>207.54116429999996</v>
      </c>
      <c r="G28" s="401">
        <f t="shared" si="7"/>
        <v>5.8935280899999993</v>
      </c>
      <c r="H28" s="401">
        <f t="shared" si="7"/>
        <v>12.616040379999999</v>
      </c>
      <c r="I28" s="401">
        <f t="shared" si="7"/>
        <v>7.9622568099999995</v>
      </c>
      <c r="J28" s="401">
        <f t="shared" si="7"/>
        <v>6.6600693600000005</v>
      </c>
      <c r="K28" s="401">
        <f t="shared" si="7"/>
        <v>5.3391130900000006</v>
      </c>
      <c r="L28" s="111">
        <f t="shared" si="6"/>
        <v>3241.4454211300003</v>
      </c>
    </row>
    <row r="29" spans="1:14" s="14" customFormat="1" ht="18" customHeight="1">
      <c r="A29" s="30"/>
      <c r="B29" s="31" t="s">
        <v>15</v>
      </c>
      <c r="C29" s="12"/>
      <c r="D29" s="122">
        <v>1157.6922788000006</v>
      </c>
      <c r="E29" s="122">
        <v>12.01929226</v>
      </c>
      <c r="F29" s="122">
        <v>35.165923450000001</v>
      </c>
      <c r="G29" s="122">
        <v>0</v>
      </c>
      <c r="H29" s="122">
        <v>0</v>
      </c>
      <c r="I29" s="122">
        <v>2.7484196000000001</v>
      </c>
      <c r="J29" s="122">
        <v>0</v>
      </c>
      <c r="K29" s="122">
        <v>0</v>
      </c>
      <c r="L29" s="111">
        <f t="shared" si="6"/>
        <v>1207.6259141100006</v>
      </c>
    </row>
    <row r="30" spans="1:14" s="14" customFormat="1" ht="18" customHeight="1">
      <c r="A30" s="30"/>
      <c r="B30" s="31" t="s">
        <v>16</v>
      </c>
      <c r="C30" s="31"/>
      <c r="D30" s="111">
        <v>1810.0168827</v>
      </c>
      <c r="E30" s="111">
        <v>15.704795339999999</v>
      </c>
      <c r="F30" s="111">
        <v>172.37524084999995</v>
      </c>
      <c r="G30" s="111">
        <v>5.8935280899999993</v>
      </c>
      <c r="H30" s="111">
        <v>12.616040379999999</v>
      </c>
      <c r="I30" s="111">
        <v>5.2138372099999994</v>
      </c>
      <c r="J30" s="111">
        <v>6.6600693600000005</v>
      </c>
      <c r="K30" s="111">
        <v>5.3391130900000006</v>
      </c>
      <c r="L30" s="111">
        <f t="shared" si="6"/>
        <v>2033.8195070199999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494.05488946999992</v>
      </c>
      <c r="E31" s="401">
        <f t="shared" si="8"/>
        <v>45.027288460000001</v>
      </c>
      <c r="F31" s="401">
        <f t="shared" si="8"/>
        <v>70.747749400000004</v>
      </c>
      <c r="G31" s="401">
        <f t="shared" si="8"/>
        <v>1.8265357799999999</v>
      </c>
      <c r="H31" s="401">
        <f t="shared" si="8"/>
        <v>0</v>
      </c>
      <c r="I31" s="401">
        <f t="shared" si="8"/>
        <v>3.66920337</v>
      </c>
      <c r="J31" s="401">
        <f t="shared" si="8"/>
        <v>0</v>
      </c>
      <c r="K31" s="401">
        <f t="shared" si="8"/>
        <v>0.83499999999999996</v>
      </c>
      <c r="L31" s="111">
        <f t="shared" si="6"/>
        <v>616.16066647999992</v>
      </c>
    </row>
    <row r="32" spans="1:14" s="14" customFormat="1" ht="18" customHeight="1">
      <c r="A32" s="30"/>
      <c r="B32" s="31" t="s">
        <v>15</v>
      </c>
      <c r="C32" s="12"/>
      <c r="D32" s="122">
        <v>293.73651796999997</v>
      </c>
      <c r="E32" s="122">
        <v>5.0539999999999992E-4</v>
      </c>
      <c r="F32" s="122">
        <v>0.50275150000000002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294.23977486999996</v>
      </c>
    </row>
    <row r="33" spans="1:15" s="14" customFormat="1" ht="18" customHeight="1">
      <c r="A33" s="30"/>
      <c r="B33" s="31" t="s">
        <v>16</v>
      </c>
      <c r="C33" s="31"/>
      <c r="D33" s="111">
        <v>200.31837149999996</v>
      </c>
      <c r="E33" s="111">
        <v>45.02678306</v>
      </c>
      <c r="F33" s="111">
        <v>70.244997900000001</v>
      </c>
      <c r="G33" s="111">
        <v>1.8265357799999999</v>
      </c>
      <c r="H33" s="111">
        <v>0</v>
      </c>
      <c r="I33" s="111">
        <v>3.66920337</v>
      </c>
      <c r="J33" s="111">
        <v>0</v>
      </c>
      <c r="K33" s="111">
        <v>0.83499999999999996</v>
      </c>
      <c r="L33" s="111">
        <f t="shared" si="6"/>
        <v>321.9208916099999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4913.1752797500003</v>
      </c>
      <c r="E34" s="401">
        <f t="shared" si="9"/>
        <v>141.13611435000001</v>
      </c>
      <c r="F34" s="401">
        <f t="shared" si="9"/>
        <v>516.45820803000004</v>
      </c>
      <c r="G34" s="401">
        <f t="shared" si="9"/>
        <v>24.158484029999997</v>
      </c>
      <c r="H34" s="401">
        <f t="shared" si="9"/>
        <v>13.61525488</v>
      </c>
      <c r="I34" s="401">
        <f t="shared" si="9"/>
        <v>52.981643639999987</v>
      </c>
      <c r="J34" s="401">
        <f t="shared" si="9"/>
        <v>9.5715435800000002</v>
      </c>
      <c r="K34" s="401">
        <f t="shared" si="9"/>
        <v>7.8288805100000003</v>
      </c>
      <c r="L34" s="111">
        <f t="shared" si="6"/>
        <v>5678.9254087700001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2468.1516490800004</v>
      </c>
      <c r="E36" s="112">
        <v>127.52231472</v>
      </c>
      <c r="F36" s="112">
        <v>464.89201814999973</v>
      </c>
      <c r="G36" s="112">
        <v>24.008013399999996</v>
      </c>
      <c r="H36" s="112">
        <v>13.61525488</v>
      </c>
      <c r="I36" s="112">
        <v>50.891829259999987</v>
      </c>
      <c r="J36" s="112">
        <v>6.7335642600000005</v>
      </c>
      <c r="K36" s="112">
        <v>7.8288805100000003</v>
      </c>
      <c r="L36" s="111">
        <f t="shared" si="6"/>
        <v>3163.6435242600005</v>
      </c>
    </row>
    <row r="37" spans="1:15" s="14" customFormat="1" ht="18" customHeight="1">
      <c r="A37" s="29"/>
      <c r="B37" s="12" t="s">
        <v>22</v>
      </c>
      <c r="C37" s="12"/>
      <c r="D37" s="112">
        <v>2443.2731814900008</v>
      </c>
      <c r="E37" s="112">
        <v>13.613799630000001</v>
      </c>
      <c r="F37" s="112">
        <v>51.566189880000003</v>
      </c>
      <c r="G37" s="112">
        <v>0.15047062999999999</v>
      </c>
      <c r="H37" s="112">
        <v>0</v>
      </c>
      <c r="I37" s="112">
        <v>2.08981438</v>
      </c>
      <c r="J37" s="112">
        <v>2.8379793200000001</v>
      </c>
      <c r="K37" s="112">
        <v>0</v>
      </c>
      <c r="L37" s="111">
        <f t="shared" si="6"/>
        <v>2513.5314353300009</v>
      </c>
    </row>
    <row r="38" spans="1:15" s="14" customFormat="1" ht="18" customHeight="1">
      <c r="A38" s="29"/>
      <c r="B38" s="12" t="s">
        <v>23</v>
      </c>
      <c r="C38" s="12"/>
      <c r="D38" s="112">
        <v>1.7504492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1.7504492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77528.831600979946</v>
      </c>
      <c r="E41" s="401">
        <f t="shared" si="10"/>
        <v>1898.1555480199997</v>
      </c>
      <c r="F41" s="401">
        <f t="shared" si="10"/>
        <v>2918.804184799998</v>
      </c>
      <c r="G41" s="401">
        <f t="shared" si="10"/>
        <v>1966.8054435300005</v>
      </c>
      <c r="H41" s="401">
        <f t="shared" si="10"/>
        <v>299.17348795999999</v>
      </c>
      <c r="I41" s="401">
        <f t="shared" si="10"/>
        <v>1007.7651252399997</v>
      </c>
      <c r="J41" s="401">
        <f t="shared" si="10"/>
        <v>217.85719442000001</v>
      </c>
      <c r="K41" s="401">
        <f t="shared" si="10"/>
        <v>216.2042682</v>
      </c>
      <c r="L41" s="111">
        <f t="shared" ref="L41:L50" si="11">SUM(D41:K41)</f>
        <v>86053.596853149938</v>
      </c>
    </row>
    <row r="42" spans="1:15" s="14" customFormat="1" ht="18" customHeight="1">
      <c r="A42" s="30"/>
      <c r="B42" s="31" t="s">
        <v>15</v>
      </c>
      <c r="C42" s="31"/>
      <c r="D42" s="122">
        <v>22587.765311239989</v>
      </c>
      <c r="E42" s="122">
        <v>430.28316627999999</v>
      </c>
      <c r="F42" s="122">
        <v>465.01638364000007</v>
      </c>
      <c r="G42" s="122">
        <v>546.28510331999985</v>
      </c>
      <c r="H42" s="122">
        <v>42.363563879999987</v>
      </c>
      <c r="I42" s="122">
        <v>37.959186880000011</v>
      </c>
      <c r="J42" s="122">
        <v>0</v>
      </c>
      <c r="K42" s="122">
        <v>1.4095</v>
      </c>
      <c r="L42" s="111">
        <f t="shared" si="11"/>
        <v>24111.082215239992</v>
      </c>
    </row>
    <row r="43" spans="1:15" s="14" customFormat="1" ht="18" customHeight="1">
      <c r="A43" s="30"/>
      <c r="B43" s="31" t="s">
        <v>16</v>
      </c>
      <c r="C43" s="31"/>
      <c r="D43" s="111">
        <v>54941.06628973996</v>
      </c>
      <c r="E43" s="111">
        <v>1467.8723817399998</v>
      </c>
      <c r="F43" s="111">
        <v>2453.7878011599978</v>
      </c>
      <c r="G43" s="111">
        <v>1420.5203402100008</v>
      </c>
      <c r="H43" s="111">
        <v>256.80992407999997</v>
      </c>
      <c r="I43" s="111">
        <v>969.80593835999969</v>
      </c>
      <c r="J43" s="111">
        <v>217.85719442000001</v>
      </c>
      <c r="K43" s="111">
        <v>214.79476819999999</v>
      </c>
      <c r="L43" s="111">
        <f t="shared" si="11"/>
        <v>61942.514637909961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42005.11194846002</v>
      </c>
      <c r="E44" s="401">
        <f t="shared" si="12"/>
        <v>1391.5435981099999</v>
      </c>
      <c r="F44" s="401">
        <f t="shared" si="12"/>
        <v>2963.9021481800019</v>
      </c>
      <c r="G44" s="401">
        <f t="shared" si="12"/>
        <v>553.86379674000034</v>
      </c>
      <c r="H44" s="401">
        <f t="shared" si="12"/>
        <v>122.88618811999997</v>
      </c>
      <c r="I44" s="401">
        <f t="shared" si="12"/>
        <v>111.46253071999999</v>
      </c>
      <c r="J44" s="401">
        <f t="shared" si="12"/>
        <v>0.10007016000000001</v>
      </c>
      <c r="K44" s="401">
        <f t="shared" si="12"/>
        <v>622.26234233999969</v>
      </c>
      <c r="L44" s="111">
        <f t="shared" si="11"/>
        <v>47771.132622830017</v>
      </c>
    </row>
    <row r="45" spans="1:15" s="14" customFormat="1" ht="18" customHeight="1">
      <c r="A45" s="30"/>
      <c r="B45" s="31" t="s">
        <v>15</v>
      </c>
      <c r="C45" s="31"/>
      <c r="D45" s="122">
        <v>11320.786336019988</v>
      </c>
      <c r="E45" s="122">
        <v>269.22194401999997</v>
      </c>
      <c r="F45" s="122">
        <v>444.73971291999993</v>
      </c>
      <c r="G45" s="122">
        <v>37.570920140000005</v>
      </c>
      <c r="H45" s="122">
        <v>32.494914539999996</v>
      </c>
      <c r="I45" s="122">
        <v>72.856133799999995</v>
      </c>
      <c r="J45" s="122">
        <v>0</v>
      </c>
      <c r="K45" s="122">
        <v>0</v>
      </c>
      <c r="L45" s="111">
        <f t="shared" si="11"/>
        <v>12177.669961439989</v>
      </c>
    </row>
    <row r="46" spans="1:15" s="14" customFormat="1" ht="18" customHeight="1">
      <c r="A46" s="30"/>
      <c r="B46" s="31" t="s">
        <v>16</v>
      </c>
      <c r="C46" s="31"/>
      <c r="D46" s="111">
        <v>30684.325612440032</v>
      </c>
      <c r="E46" s="111">
        <v>1122.32165409</v>
      </c>
      <c r="F46" s="111">
        <v>2519.162435260002</v>
      </c>
      <c r="G46" s="111">
        <v>516.29287660000034</v>
      </c>
      <c r="H46" s="111">
        <v>90.391273579999975</v>
      </c>
      <c r="I46" s="111">
        <v>38.606396919999995</v>
      </c>
      <c r="J46" s="111">
        <v>0.10007016000000001</v>
      </c>
      <c r="K46" s="111">
        <v>622.26234233999969</v>
      </c>
      <c r="L46" s="111">
        <f t="shared" si="11"/>
        <v>35593.462661390025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12941.695714840007</v>
      </c>
      <c r="E47" s="401">
        <f t="shared" si="13"/>
        <v>485.32963992999998</v>
      </c>
      <c r="F47" s="401">
        <f t="shared" si="13"/>
        <v>411.2321644000001</v>
      </c>
      <c r="G47" s="401">
        <f t="shared" si="13"/>
        <v>106.86298104000002</v>
      </c>
      <c r="H47" s="401">
        <f t="shared" si="13"/>
        <v>249.05873274000001</v>
      </c>
      <c r="I47" s="401">
        <f t="shared" si="13"/>
        <v>331.94807646000004</v>
      </c>
      <c r="J47" s="401">
        <f t="shared" si="13"/>
        <v>189.62650746</v>
      </c>
      <c r="K47" s="401">
        <f t="shared" si="13"/>
        <v>25.959211069999991</v>
      </c>
      <c r="L47" s="111">
        <f t="shared" si="11"/>
        <v>14741.713027940006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732.7175275200002</v>
      </c>
      <c r="E48" s="122">
        <v>190.89419608999998</v>
      </c>
      <c r="F48" s="122">
        <v>216.34420900000003</v>
      </c>
      <c r="G48" s="122">
        <v>31.588500740000008</v>
      </c>
      <c r="H48" s="122">
        <v>139.07542070000002</v>
      </c>
      <c r="I48" s="122">
        <v>190.89896214000001</v>
      </c>
      <c r="J48" s="122">
        <v>0</v>
      </c>
      <c r="K48" s="122">
        <v>25.854211069999991</v>
      </c>
      <c r="L48" s="111">
        <f t="shared" si="11"/>
        <v>1527.3730272600003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12208.978187320006</v>
      </c>
      <c r="E49" s="111">
        <v>294.43544384</v>
      </c>
      <c r="F49" s="111">
        <v>194.88795540000004</v>
      </c>
      <c r="G49" s="111">
        <v>75.274480300000008</v>
      </c>
      <c r="H49" s="111">
        <v>109.98331203999999</v>
      </c>
      <c r="I49" s="111">
        <v>141.04911432000003</v>
      </c>
      <c r="J49" s="111">
        <v>189.62650746</v>
      </c>
      <c r="K49" s="111">
        <v>0.105</v>
      </c>
      <c r="L49" s="111">
        <f t="shared" si="11"/>
        <v>13214.340000680006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132475.63926427998</v>
      </c>
      <c r="E50" s="401">
        <f t="shared" si="14"/>
        <v>3775.0287860599997</v>
      </c>
      <c r="F50" s="401">
        <f t="shared" si="14"/>
        <v>6293.9384973800006</v>
      </c>
      <c r="G50" s="401">
        <f t="shared" si="14"/>
        <v>2627.5322213100008</v>
      </c>
      <c r="H50" s="401">
        <f t="shared" si="14"/>
        <v>671.11840882000001</v>
      </c>
      <c r="I50" s="401">
        <f t="shared" si="14"/>
        <v>1451.1757324199998</v>
      </c>
      <c r="J50" s="401">
        <f t="shared" si="14"/>
        <v>407.58377203999999</v>
      </c>
      <c r="K50" s="401">
        <f t="shared" si="14"/>
        <v>864.42582160999973</v>
      </c>
      <c r="L50" s="111">
        <f t="shared" si="11"/>
        <v>148566.44250392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126574.60415896018</v>
      </c>
      <c r="E52" s="112">
        <v>3689.1189092699997</v>
      </c>
      <c r="F52" s="112">
        <v>6224.5827505499892</v>
      </c>
      <c r="G52" s="112">
        <v>2406.976324599998</v>
      </c>
      <c r="H52" s="112">
        <v>671.11840881999979</v>
      </c>
      <c r="I52" s="112">
        <v>1450.4923568699994</v>
      </c>
      <c r="J52" s="112">
        <v>400.05207018000004</v>
      </c>
      <c r="K52" s="112">
        <v>816.99858589999906</v>
      </c>
      <c r="L52" s="111">
        <f>SUM(D52:K52)</f>
        <v>142233.94356515017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5901.0351053099994</v>
      </c>
      <c r="E53" s="112">
        <v>85.909876780000005</v>
      </c>
      <c r="F53" s="112">
        <v>69.355746830000015</v>
      </c>
      <c r="G53" s="112">
        <v>220.55589670999996</v>
      </c>
      <c r="H53" s="112">
        <v>0</v>
      </c>
      <c r="I53" s="112">
        <v>0.68337554999999994</v>
      </c>
      <c r="J53" s="112">
        <v>7.5317018600000001</v>
      </c>
      <c r="K53" s="112">
        <v>47.427235709999998</v>
      </c>
      <c r="L53" s="111">
        <f>SUM(D53:K53)</f>
        <v>6332.4989387499982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March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121.39122706999996</v>
      </c>
      <c r="E13" s="401">
        <f t="shared" si="0"/>
        <v>464.11811961999979</v>
      </c>
      <c r="F13" s="401">
        <f t="shared" si="0"/>
        <v>96.204900629999941</v>
      </c>
      <c r="G13" s="401">
        <f t="shared" si="0"/>
        <v>0.68078651999999995</v>
      </c>
      <c r="H13" s="401">
        <f t="shared" si="0"/>
        <v>1.4886813400000001</v>
      </c>
      <c r="I13" s="401">
        <f t="shared" si="0"/>
        <v>0.49922100000000003</v>
      </c>
      <c r="J13" s="401">
        <f t="shared" si="0"/>
        <v>1.31882699</v>
      </c>
      <c r="K13" s="401">
        <f t="shared" ref="K13:K21" si="1">SUM(D13:J13)</f>
        <v>685.70176316999971</v>
      </c>
      <c r="L13" s="402">
        <f t="shared" si="0"/>
        <v>19.716194559999998</v>
      </c>
      <c r="M13" s="401">
        <f t="shared" si="0"/>
        <v>235668.66097456054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16.141196700000002</v>
      </c>
      <c r="E14" s="122">
        <v>159.87532367</v>
      </c>
      <c r="F14" s="122">
        <v>3.2458145000000003</v>
      </c>
      <c r="G14" s="122">
        <v>0</v>
      </c>
      <c r="H14" s="122">
        <v>0</v>
      </c>
      <c r="I14" s="122">
        <v>7.4182000000000002E-4</v>
      </c>
      <c r="J14" s="122">
        <v>1.3615999999999999E-3</v>
      </c>
      <c r="K14" s="122">
        <f t="shared" si="1"/>
        <v>179.26443828999999</v>
      </c>
      <c r="L14" s="388">
        <v>5.7442446449999967</v>
      </c>
      <c r="M14" s="122">
        <f>L14+K14+'A2'!L14+'A1'!M14</f>
        <v>156103.18015298547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105.25003036999996</v>
      </c>
      <c r="E15" s="111">
        <v>304.24279594999979</v>
      </c>
      <c r="F15" s="111">
        <v>92.959086129999946</v>
      </c>
      <c r="G15" s="111">
        <v>0.68078651999999995</v>
      </c>
      <c r="H15" s="111">
        <v>1.4886813400000001</v>
      </c>
      <c r="I15" s="111">
        <v>0.49847918000000002</v>
      </c>
      <c r="J15" s="111">
        <v>1.31746539</v>
      </c>
      <c r="K15" s="111">
        <f t="shared" si="1"/>
        <v>506.43732487999972</v>
      </c>
      <c r="L15" s="388">
        <v>13.971949915000001</v>
      </c>
      <c r="M15" s="122">
        <f>L15+K15+'A2'!L15+'A1'!M15</f>
        <v>79565.480821575067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85.462846329999991</v>
      </c>
      <c r="E16" s="401">
        <f t="shared" si="2"/>
        <v>300.36344588000003</v>
      </c>
      <c r="F16" s="401">
        <f t="shared" si="2"/>
        <v>77.560612249999991</v>
      </c>
      <c r="G16" s="401">
        <f t="shared" si="2"/>
        <v>4.714461860000001</v>
      </c>
      <c r="H16" s="401">
        <f t="shared" si="2"/>
        <v>3.2284819999999996</v>
      </c>
      <c r="I16" s="401">
        <f t="shared" si="2"/>
        <v>12.317968590000001</v>
      </c>
      <c r="J16" s="401">
        <f t="shared" si="2"/>
        <v>17.772935970000002</v>
      </c>
      <c r="K16" s="401">
        <f t="shared" si="1"/>
        <v>501.42075288000001</v>
      </c>
      <c r="L16" s="401">
        <f t="shared" si="2"/>
        <v>115.451800725</v>
      </c>
      <c r="M16" s="401">
        <f t="shared" si="2"/>
        <v>95495.467020465017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1.3676999999999999E-3</v>
      </c>
      <c r="E17" s="122">
        <v>0.37993558000000005</v>
      </c>
      <c r="F17" s="122">
        <v>1.5166749999999998E-2</v>
      </c>
      <c r="G17" s="122">
        <v>0</v>
      </c>
      <c r="H17" s="122">
        <v>0</v>
      </c>
      <c r="I17" s="122">
        <v>0</v>
      </c>
      <c r="J17" s="122">
        <v>6.3866149999999997E-2</v>
      </c>
      <c r="K17" s="122">
        <f t="shared" si="1"/>
        <v>0.46033618000000009</v>
      </c>
      <c r="L17" s="388">
        <v>1.017130455</v>
      </c>
      <c r="M17" s="122">
        <f>L17+K17+'A2'!L17+'A1'!M17</f>
        <v>56587.551904765023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85.461478629999988</v>
      </c>
      <c r="E18" s="111">
        <v>299.98351030000003</v>
      </c>
      <c r="F18" s="111">
        <v>77.545445499999985</v>
      </c>
      <c r="G18" s="111">
        <v>4.714461860000001</v>
      </c>
      <c r="H18" s="111">
        <v>3.2284819999999996</v>
      </c>
      <c r="I18" s="111">
        <v>12.317968590000001</v>
      </c>
      <c r="J18" s="111">
        <v>17.709069820000003</v>
      </c>
      <c r="K18" s="111">
        <f t="shared" si="1"/>
        <v>500.96041670000005</v>
      </c>
      <c r="L18" s="388">
        <v>114.43467027</v>
      </c>
      <c r="M18" s="122">
        <f>L18+K18+'A2'!L18+'A1'!M18</f>
        <v>38907.915115699994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99.228448369999981</v>
      </c>
      <c r="E19" s="401">
        <f t="shared" si="3"/>
        <v>248.01104179000001</v>
      </c>
      <c r="F19" s="401">
        <f t="shared" si="3"/>
        <v>88.902531999999937</v>
      </c>
      <c r="G19" s="401">
        <f t="shared" si="3"/>
        <v>3.3951514</v>
      </c>
      <c r="H19" s="401">
        <f t="shared" si="3"/>
        <v>19.990930310000003</v>
      </c>
      <c r="I19" s="401">
        <f t="shared" si="3"/>
        <v>0.42416057000000007</v>
      </c>
      <c r="J19" s="401">
        <f t="shared" si="3"/>
        <v>7.1904930400000024</v>
      </c>
      <c r="K19" s="401">
        <f t="shared" si="1"/>
        <v>467.14275747999994</v>
      </c>
      <c r="L19" s="401">
        <f t="shared" si="3"/>
        <v>105.48984755000001</v>
      </c>
      <c r="M19" s="401">
        <f t="shared" si="3"/>
        <v>151830.6306980899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83.971326029999986</v>
      </c>
      <c r="E20" s="122">
        <v>34.828815310000003</v>
      </c>
      <c r="F20" s="122">
        <v>68.727729759999932</v>
      </c>
      <c r="G20" s="122">
        <v>3.3951514</v>
      </c>
      <c r="H20" s="122">
        <v>0.7664148999999999</v>
      </c>
      <c r="I20" s="122">
        <v>0.42192182000000006</v>
      </c>
      <c r="J20" s="122">
        <v>7.1904930400000024</v>
      </c>
      <c r="K20" s="122">
        <f t="shared" si="1"/>
        <v>199.30185225999992</v>
      </c>
      <c r="L20" s="388">
        <v>35.061750620000019</v>
      </c>
      <c r="M20" s="122">
        <f>L20+K20+'A2'!L20+'A1'!M20</f>
        <v>53097.439578590027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15.257122339999997</v>
      </c>
      <c r="E21" s="111">
        <v>213.18222648</v>
      </c>
      <c r="F21" s="111">
        <v>20.174802240000005</v>
      </c>
      <c r="G21" s="111">
        <v>0</v>
      </c>
      <c r="H21" s="111">
        <v>19.224515410000002</v>
      </c>
      <c r="I21" s="111">
        <v>2.2387500000000003E-3</v>
      </c>
      <c r="J21" s="111">
        <v>0</v>
      </c>
      <c r="K21" s="111">
        <f t="shared" si="1"/>
        <v>267.84090521999997</v>
      </c>
      <c r="L21" s="388">
        <v>70.428096929999995</v>
      </c>
      <c r="M21" s="122">
        <f>L21+K21+'A2'!L21+'A1'!M21</f>
        <v>98733.191119499868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306.08252176999991</v>
      </c>
      <c r="E22" s="401">
        <f t="shared" si="4"/>
        <v>1012.4926072899998</v>
      </c>
      <c r="F22" s="401">
        <f t="shared" si="4"/>
        <v>262.66804487999985</v>
      </c>
      <c r="G22" s="401">
        <f t="shared" si="4"/>
        <v>8.7903997800000013</v>
      </c>
      <c r="H22" s="401">
        <f t="shared" si="4"/>
        <v>24.708093650000002</v>
      </c>
      <c r="I22" s="401">
        <f t="shared" si="4"/>
        <v>13.241350160000001</v>
      </c>
      <c r="J22" s="401">
        <f t="shared" si="4"/>
        <v>26.282256000000007</v>
      </c>
      <c r="K22" s="401">
        <f t="shared" si="4"/>
        <v>1654.2652735299998</v>
      </c>
      <c r="L22" s="401">
        <f t="shared" si="4"/>
        <v>240.657842835</v>
      </c>
      <c r="M22" s="401">
        <f t="shared" si="4"/>
        <v>482994.75869311544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120.44373863999999</v>
      </c>
      <c r="E25" s="401">
        <f t="shared" si="5"/>
        <v>11.44921677</v>
      </c>
      <c r="F25" s="401">
        <f t="shared" si="5"/>
        <v>15.515792619999999</v>
      </c>
      <c r="G25" s="401">
        <f t="shared" si="5"/>
        <v>0</v>
      </c>
      <c r="H25" s="401">
        <f t="shared" si="5"/>
        <v>0.26993167000000001</v>
      </c>
      <c r="I25" s="401">
        <f t="shared" si="5"/>
        <v>0</v>
      </c>
      <c r="J25" s="401">
        <f t="shared" si="5"/>
        <v>0.13608987</v>
      </c>
      <c r="K25" s="401">
        <f t="shared" ref="K25:K33" si="6">SUM(D25:J25)</f>
        <v>147.81476956999998</v>
      </c>
      <c r="L25" s="401">
        <f t="shared" si="5"/>
        <v>0.94098358999999998</v>
      </c>
      <c r="M25" s="401">
        <f t="shared" si="5"/>
        <v>3823.19936315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20.858390139999997</v>
      </c>
      <c r="E26" s="122">
        <v>1.3466680199999999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22.205058159999997</v>
      </c>
      <c r="L26" s="388">
        <v>0</v>
      </c>
      <c r="M26" s="122">
        <f>L26+K26+'A2'!L26+'A1'!M26</f>
        <v>330.9928083100001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99.585348499999995</v>
      </c>
      <c r="E27" s="111">
        <v>10.10254875</v>
      </c>
      <c r="F27" s="111">
        <v>15.515792619999999</v>
      </c>
      <c r="G27" s="111">
        <v>0</v>
      </c>
      <c r="H27" s="111">
        <v>0.26993167000000001</v>
      </c>
      <c r="I27" s="111">
        <v>0</v>
      </c>
      <c r="J27" s="111">
        <v>0.13608987</v>
      </c>
      <c r="K27" s="122">
        <f t="shared" si="6"/>
        <v>125.60971141</v>
      </c>
      <c r="L27" s="388">
        <v>0.94098358999999998</v>
      </c>
      <c r="M27" s="122">
        <f>L27+K27+'A2'!L27+'A1'!M27</f>
        <v>3492.2065548399996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32.994097709999998</v>
      </c>
      <c r="E28" s="401">
        <f t="shared" si="7"/>
        <v>5.4081799699999991</v>
      </c>
      <c r="F28" s="401">
        <f t="shared" si="7"/>
        <v>14.843836729999998</v>
      </c>
      <c r="G28" s="401">
        <f t="shared" si="7"/>
        <v>0</v>
      </c>
      <c r="H28" s="401">
        <f t="shared" si="7"/>
        <v>0.27085126999999998</v>
      </c>
      <c r="I28" s="401">
        <f t="shared" si="7"/>
        <v>0.67922594999999997</v>
      </c>
      <c r="J28" s="401">
        <f t="shared" si="7"/>
        <v>0.68691709999999995</v>
      </c>
      <c r="K28" s="401">
        <f t="shared" si="6"/>
        <v>54.883108730000004</v>
      </c>
      <c r="L28" s="401">
        <f t="shared" si="7"/>
        <v>3.0130150950000005</v>
      </c>
      <c r="M28" s="401">
        <f t="shared" si="7"/>
        <v>7131.0858559950002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0.15166372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0.15166372</v>
      </c>
      <c r="L29" s="388">
        <v>0</v>
      </c>
      <c r="M29" s="122">
        <f>L29+K29+'A2'!L29+'A1'!M29</f>
        <v>3564.5316568099997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32.994097709999998</v>
      </c>
      <c r="E30" s="111">
        <v>5.2565162499999989</v>
      </c>
      <c r="F30" s="111">
        <v>14.843836729999998</v>
      </c>
      <c r="G30" s="111">
        <v>0</v>
      </c>
      <c r="H30" s="111">
        <v>0.27085126999999998</v>
      </c>
      <c r="I30" s="111">
        <v>0.67922594999999997</v>
      </c>
      <c r="J30" s="111">
        <v>0.68691709999999995</v>
      </c>
      <c r="K30" s="122">
        <f t="shared" si="6"/>
        <v>54.731445010000002</v>
      </c>
      <c r="L30" s="388">
        <v>3.0130150950000005</v>
      </c>
      <c r="M30" s="122">
        <f>L30+K30+'A2'!L30+'A1'!M30</f>
        <v>3566.5541991850005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1.4957594400000001</v>
      </c>
      <c r="E31" s="401">
        <f t="shared" si="8"/>
        <v>1.2179026300000002</v>
      </c>
      <c r="F31" s="401">
        <f t="shared" si="8"/>
        <v>0.5403599</v>
      </c>
      <c r="G31" s="401">
        <f t="shared" si="8"/>
        <v>0</v>
      </c>
      <c r="H31" s="401">
        <f t="shared" si="8"/>
        <v>0.13519572999999999</v>
      </c>
      <c r="I31" s="401">
        <f t="shared" si="8"/>
        <v>0</v>
      </c>
      <c r="J31" s="401">
        <f t="shared" si="8"/>
        <v>0</v>
      </c>
      <c r="K31" s="401">
        <f t="shared" si="6"/>
        <v>3.3892177000000001</v>
      </c>
      <c r="L31" s="401">
        <f t="shared" si="8"/>
        <v>0.41749999999999998</v>
      </c>
      <c r="M31" s="401">
        <f t="shared" si="8"/>
        <v>3562.9377566599996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2362.1241519199998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1.4957594400000001</v>
      </c>
      <c r="E33" s="111">
        <v>1.2179026300000002</v>
      </c>
      <c r="F33" s="111">
        <v>0.5403599</v>
      </c>
      <c r="G33" s="111">
        <v>0</v>
      </c>
      <c r="H33" s="111">
        <v>0.13519572999999999</v>
      </c>
      <c r="I33" s="111">
        <v>0</v>
      </c>
      <c r="J33" s="111">
        <v>0</v>
      </c>
      <c r="K33" s="122">
        <f t="shared" si="6"/>
        <v>3.3892177000000001</v>
      </c>
      <c r="L33" s="388">
        <v>0.41749999999999998</v>
      </c>
      <c r="M33" s="122">
        <f>L33+K33+'A2'!L33+'A1'!M33</f>
        <v>1200.8136047399998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154.93359579</v>
      </c>
      <c r="E34" s="401">
        <f t="shared" si="9"/>
        <v>18.07529937</v>
      </c>
      <c r="F34" s="401">
        <f t="shared" si="9"/>
        <v>30.899989249999997</v>
      </c>
      <c r="G34" s="401">
        <f t="shared" si="9"/>
        <v>0</v>
      </c>
      <c r="H34" s="401">
        <f t="shared" si="9"/>
        <v>0.67597866999999989</v>
      </c>
      <c r="I34" s="401">
        <f t="shared" si="9"/>
        <v>0.67922594999999997</v>
      </c>
      <c r="J34" s="401">
        <f t="shared" si="9"/>
        <v>0.82300697</v>
      </c>
      <c r="K34" s="401">
        <f t="shared" si="9"/>
        <v>206.08709599999997</v>
      </c>
      <c r="L34" s="401">
        <f t="shared" si="9"/>
        <v>4.3714986850000006</v>
      </c>
      <c r="M34" s="401">
        <f t="shared" si="9"/>
        <v>14517.222975805002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154.93359578999997</v>
      </c>
      <c r="E36" s="112">
        <v>18.07529937</v>
      </c>
      <c r="F36" s="112">
        <v>30.899989250000001</v>
      </c>
      <c r="G36" s="112">
        <v>0</v>
      </c>
      <c r="H36" s="112">
        <v>0.67597866999999989</v>
      </c>
      <c r="I36" s="112">
        <v>0</v>
      </c>
      <c r="J36" s="122">
        <v>0.82300697</v>
      </c>
      <c r="K36" s="122">
        <f>SUM(D36:J36)</f>
        <v>205.40787004999999</v>
      </c>
      <c r="L36" s="392">
        <v>4.3714986850000006</v>
      </c>
      <c r="M36" s="122">
        <f>L36+K36+'A2'!L36+'A1'!M36</f>
        <v>4952.1040008750006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0</v>
      </c>
      <c r="F37" s="112">
        <v>0</v>
      </c>
      <c r="G37" s="112">
        <v>0</v>
      </c>
      <c r="H37" s="112">
        <v>0</v>
      </c>
      <c r="I37" s="112">
        <v>0.67922594999999997</v>
      </c>
      <c r="J37" s="122">
        <v>0</v>
      </c>
      <c r="K37" s="122">
        <f>SUM(D37:J37)</f>
        <v>0.67922594999999997</v>
      </c>
      <c r="L37" s="392">
        <v>0</v>
      </c>
      <c r="M37" s="122">
        <f>L37+K37+'A2'!L37+'A1'!M37</f>
        <v>8466.6737559899993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1098.4452189200001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27.910489210000005</v>
      </c>
      <c r="E41" s="401">
        <f t="shared" si="10"/>
        <v>437.50763527999987</v>
      </c>
      <c r="F41" s="401">
        <f t="shared" si="10"/>
        <v>240.81561499999998</v>
      </c>
      <c r="G41" s="401">
        <f t="shared" si="10"/>
        <v>2.9802541000000002</v>
      </c>
      <c r="H41" s="401">
        <f t="shared" si="10"/>
        <v>1.1301000000000002E-3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709.21512368999981</v>
      </c>
      <c r="L41" s="401">
        <f t="shared" si="10"/>
        <v>108.10213410000003</v>
      </c>
      <c r="M41" s="401">
        <f t="shared" si="10"/>
        <v>262546.05290270038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2.05448E-3</v>
      </c>
      <c r="E42" s="122">
        <v>16.448378280000004</v>
      </c>
      <c r="F42" s="122">
        <v>0.40403575999999997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16.854468520000005</v>
      </c>
      <c r="L42" s="388">
        <v>0.70474999999999999</v>
      </c>
      <c r="M42" s="122">
        <f>L42+K42+'A2'!L42+'A1'!M42</f>
        <v>140001.34819582044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27.908434730000003</v>
      </c>
      <c r="E43" s="111">
        <v>421.05925699999989</v>
      </c>
      <c r="F43" s="111">
        <v>240.41157923999998</v>
      </c>
      <c r="G43" s="111">
        <v>2.9802541000000002</v>
      </c>
      <c r="H43" s="111">
        <v>1.1301000000000002E-3</v>
      </c>
      <c r="I43" s="111">
        <v>0</v>
      </c>
      <c r="J43" s="111">
        <v>0</v>
      </c>
      <c r="K43" s="122">
        <f t="shared" si="11"/>
        <v>692.36065516999986</v>
      </c>
      <c r="L43" s="388">
        <v>107.39738410000002</v>
      </c>
      <c r="M43" s="122">
        <f>L43+K43+'A2'!L43+'A1'!M43</f>
        <v>122544.70470687991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45.2822982</v>
      </c>
      <c r="E44" s="401">
        <f t="shared" si="12"/>
        <v>272.01070146000006</v>
      </c>
      <c r="F44" s="401">
        <f t="shared" si="12"/>
        <v>523.46060903</v>
      </c>
      <c r="G44" s="401">
        <f t="shared" si="12"/>
        <v>1.6528747000000004</v>
      </c>
      <c r="H44" s="401">
        <f t="shared" si="12"/>
        <v>1.5867210600000001</v>
      </c>
      <c r="I44" s="401">
        <f t="shared" si="12"/>
        <v>1.3663449600000002</v>
      </c>
      <c r="J44" s="401">
        <f t="shared" si="12"/>
        <v>4.4379183899999992</v>
      </c>
      <c r="K44" s="401">
        <f t="shared" si="11"/>
        <v>849.79746780000005</v>
      </c>
      <c r="L44" s="401">
        <f t="shared" si="12"/>
        <v>313.36463060500006</v>
      </c>
      <c r="M44" s="401">
        <f t="shared" si="12"/>
        <v>110447.74516179512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40.895372119999998</v>
      </c>
      <c r="E45" s="122">
        <v>190.41801328000003</v>
      </c>
      <c r="F45" s="122">
        <v>282.33534534000006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513.64873074000002</v>
      </c>
      <c r="L45" s="388">
        <v>0</v>
      </c>
      <c r="M45" s="122">
        <f>L45+K45+'A2'!L45+'A1'!M45</f>
        <v>55993.467565840096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4.3869260799999994</v>
      </c>
      <c r="E46" s="111">
        <v>81.592688180000025</v>
      </c>
      <c r="F46" s="111">
        <v>241.12526368999994</v>
      </c>
      <c r="G46" s="111">
        <v>1.6528747000000004</v>
      </c>
      <c r="H46" s="111">
        <v>1.5867210600000001</v>
      </c>
      <c r="I46" s="111">
        <v>1.3663449600000002</v>
      </c>
      <c r="J46" s="111">
        <v>4.4379183899999992</v>
      </c>
      <c r="K46" s="122">
        <f t="shared" si="11"/>
        <v>336.14873705999992</v>
      </c>
      <c r="L46" s="388">
        <v>313.36463060500006</v>
      </c>
      <c r="M46" s="122">
        <f>L46+K46+'A2'!L46+'A1'!M46</f>
        <v>54454.27759595502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27.774680709999995</v>
      </c>
      <c r="E47" s="401">
        <f t="shared" si="13"/>
        <v>35.554113389999998</v>
      </c>
      <c r="F47" s="401">
        <f t="shared" si="13"/>
        <v>97.198228810000003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160.52702291</v>
      </c>
      <c r="L47" s="401">
        <f>SUM(L48:L49)</f>
        <v>12.979605535000003</v>
      </c>
      <c r="M47" s="401">
        <f>SUM(M48:M49)</f>
        <v>36054.925336575005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27.082395419999994</v>
      </c>
      <c r="E48" s="122">
        <v>35.552691289999999</v>
      </c>
      <c r="F48" s="122">
        <v>78.798826880000007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141.43391359</v>
      </c>
      <c r="L48" s="388">
        <v>12.927105535000003</v>
      </c>
      <c r="M48" s="122">
        <f>L48+K48+'A2'!L48+'A1'!M48</f>
        <v>5778.0428061750017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0.69228528999999983</v>
      </c>
      <c r="E49" s="111">
        <v>1.4220999999999999E-3</v>
      </c>
      <c r="F49" s="111">
        <v>18.399401929999993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19.093109319999993</v>
      </c>
      <c r="L49" s="388">
        <v>5.2499999999999998E-2</v>
      </c>
      <c r="M49" s="122">
        <f>L49+K49+'A2'!L49+'A1'!M49</f>
        <v>30276.882530400006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100.96746812000001</v>
      </c>
      <c r="E50" s="401">
        <f t="shared" si="14"/>
        <v>745.07245012999988</v>
      </c>
      <c r="F50" s="401">
        <f t="shared" si="14"/>
        <v>861.47445284000003</v>
      </c>
      <c r="G50" s="401">
        <f t="shared" si="14"/>
        <v>4.6331288000000006</v>
      </c>
      <c r="H50" s="401">
        <f t="shared" si="14"/>
        <v>1.58785116</v>
      </c>
      <c r="I50" s="401">
        <f t="shared" si="14"/>
        <v>1.3663449600000002</v>
      </c>
      <c r="J50" s="401">
        <f t="shared" si="14"/>
        <v>4.4379183899999992</v>
      </c>
      <c r="K50" s="401">
        <f t="shared" si="14"/>
        <v>1719.5396143999999</v>
      </c>
      <c r="L50" s="401">
        <f t="shared" si="14"/>
        <v>434.44637024000008</v>
      </c>
      <c r="M50" s="401">
        <f t="shared" si="14"/>
        <v>409048.72340107051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100.00553765999996</v>
      </c>
      <c r="E52" s="112">
        <v>568.03665077000028</v>
      </c>
      <c r="F52" s="112">
        <v>813.82514649000018</v>
      </c>
      <c r="G52" s="112">
        <v>4.1474845700000005</v>
      </c>
      <c r="H52" s="112">
        <v>1.1290928100000002</v>
      </c>
      <c r="I52" s="112">
        <v>1.0263854299999999</v>
      </c>
      <c r="J52" s="122">
        <v>4.2536888499999996</v>
      </c>
      <c r="K52" s="122">
        <f>SUM(D52:J52)</f>
        <v>1492.42398658</v>
      </c>
      <c r="L52" s="392">
        <v>410.64063761500023</v>
      </c>
      <c r="M52" s="122">
        <f>L52+K52+'A2'!L52+'A1'!M52</f>
        <v>398462.29873581557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0.96193046000000004</v>
      </c>
      <c r="E53" s="112">
        <v>177.03579936</v>
      </c>
      <c r="F53" s="112">
        <v>47.649306350000003</v>
      </c>
      <c r="G53" s="112">
        <v>0.48564423000000001</v>
      </c>
      <c r="H53" s="112">
        <v>0.45875834999999998</v>
      </c>
      <c r="I53" s="112">
        <v>0.33995952999999995</v>
      </c>
      <c r="J53" s="122">
        <v>0.18422954</v>
      </c>
      <c r="K53" s="122">
        <f>SUM(D53:J53)</f>
        <v>227.11562781999996</v>
      </c>
      <c r="L53" s="392">
        <v>23.805732624999997</v>
      </c>
      <c r="M53" s="122">
        <f>L53+K53+'A2'!L53+'A1'!M53</f>
        <v>10223.289847084996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363.13481809000001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March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1.6463800000000001E-2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0.58100916000000002</v>
      </c>
      <c r="O13" s="401">
        <f t="shared" si="0"/>
        <v>4.29911566</v>
      </c>
      <c r="P13" s="401">
        <f t="shared" si="0"/>
        <v>0.19341462000000001</v>
      </c>
      <c r="Q13" s="401">
        <f t="shared" si="0"/>
        <v>0</v>
      </c>
      <c r="R13" s="401">
        <f t="shared" si="0"/>
        <v>0</v>
      </c>
      <c r="S13" s="401">
        <f t="shared" si="0"/>
        <v>1.3996144000000001</v>
      </c>
      <c r="T13" s="401">
        <f t="shared" si="0"/>
        <v>0</v>
      </c>
      <c r="U13" s="401">
        <f t="shared" si="0"/>
        <v>0</v>
      </c>
      <c r="V13" s="401">
        <f t="shared" si="0"/>
        <v>0.77760220000000002</v>
      </c>
      <c r="W13" s="401">
        <f t="shared" si="0"/>
        <v>0</v>
      </c>
      <c r="X13" s="401">
        <f t="shared" si="0"/>
        <v>0</v>
      </c>
      <c r="Y13" s="401">
        <f t="shared" si="0"/>
        <v>9.5391660000000003E-2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5.5592084200000009</v>
      </c>
      <c r="AD13" s="401">
        <f t="shared" si="0"/>
        <v>20.391068700000002</v>
      </c>
      <c r="AE13" s="401">
        <f t="shared" si="0"/>
        <v>0</v>
      </c>
      <c r="AF13" s="401">
        <f t="shared" si="0"/>
        <v>0</v>
      </c>
      <c r="AG13" s="401">
        <f t="shared" si="0"/>
        <v>3.91126314</v>
      </c>
      <c r="AH13" s="401">
        <f t="shared" si="0"/>
        <v>0</v>
      </c>
      <c r="AI13" s="401">
        <f t="shared" si="0"/>
        <v>0</v>
      </c>
      <c r="AJ13" s="401">
        <f t="shared" si="0"/>
        <v>0</v>
      </c>
      <c r="AK13" s="401">
        <f t="shared" si="0"/>
        <v>0</v>
      </c>
      <c r="AL13" s="401">
        <f t="shared" si="0"/>
        <v>0.26455493999999996</v>
      </c>
      <c r="AM13" s="401">
        <f t="shared" si="0"/>
        <v>0</v>
      </c>
      <c r="AN13" s="401">
        <f t="shared" si="0"/>
        <v>2.7235999999999996E-3</v>
      </c>
      <c r="AO13" s="401">
        <f t="shared" si="0"/>
        <v>0</v>
      </c>
      <c r="AP13" s="401">
        <f t="shared" si="0"/>
        <v>0</v>
      </c>
      <c r="AQ13" s="401">
        <f t="shared" si="0"/>
        <v>24.037691979999998</v>
      </c>
      <c r="AR13" s="401">
        <f t="shared" si="0"/>
        <v>17.334756860000006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0.57698684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1.0680717200000001</v>
      </c>
      <c r="AD14" s="111">
        <v>3.5387232000000002</v>
      </c>
      <c r="AE14" s="111">
        <v>0</v>
      </c>
      <c r="AF14" s="111">
        <v>0</v>
      </c>
      <c r="AG14" s="111">
        <v>0.58444064000000007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17.208756180000005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1.6463800000000001E-2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0.58100916000000002</v>
      </c>
      <c r="O15" s="111">
        <v>4.29911566</v>
      </c>
      <c r="P15" s="111">
        <v>0.19341462000000001</v>
      </c>
      <c r="Q15" s="111">
        <v>0</v>
      </c>
      <c r="R15" s="111">
        <v>0</v>
      </c>
      <c r="S15" s="111">
        <v>1.3996144000000001</v>
      </c>
      <c r="T15" s="111">
        <v>0</v>
      </c>
      <c r="U15" s="111">
        <v>0</v>
      </c>
      <c r="V15" s="111">
        <v>0.20061535999999999</v>
      </c>
      <c r="W15" s="111">
        <v>0</v>
      </c>
      <c r="X15" s="111">
        <v>0</v>
      </c>
      <c r="Y15" s="111">
        <v>9.5391660000000003E-2</v>
      </c>
      <c r="Z15" s="111">
        <v>0</v>
      </c>
      <c r="AA15" s="111">
        <v>0</v>
      </c>
      <c r="AB15" s="111">
        <v>0</v>
      </c>
      <c r="AC15" s="111">
        <v>4.4911367000000011</v>
      </c>
      <c r="AD15" s="111">
        <v>16.852345500000002</v>
      </c>
      <c r="AE15" s="111">
        <v>0</v>
      </c>
      <c r="AF15" s="111">
        <v>0</v>
      </c>
      <c r="AG15" s="111">
        <v>3.3268225</v>
      </c>
      <c r="AH15" s="111">
        <v>0</v>
      </c>
      <c r="AI15" s="111">
        <v>0</v>
      </c>
      <c r="AJ15" s="111">
        <v>0</v>
      </c>
      <c r="AK15" s="111">
        <v>0</v>
      </c>
      <c r="AL15" s="111">
        <v>0.26455493999999996</v>
      </c>
      <c r="AM15" s="111">
        <v>0</v>
      </c>
      <c r="AN15" s="111">
        <v>2.7235999999999996E-3</v>
      </c>
      <c r="AO15" s="111">
        <v>0</v>
      </c>
      <c r="AP15" s="111">
        <v>0</v>
      </c>
      <c r="AQ15" s="111">
        <v>24.037691979999998</v>
      </c>
      <c r="AR15" s="133">
        <v>0.12600067999999998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0.49890363999999993</v>
      </c>
      <c r="M16" s="401">
        <f t="shared" si="1"/>
        <v>0</v>
      </c>
      <c r="N16" s="401">
        <f t="shared" si="1"/>
        <v>36.97333914</v>
      </c>
      <c r="O16" s="401">
        <f t="shared" si="1"/>
        <v>2.7258280200000002</v>
      </c>
      <c r="P16" s="401">
        <f t="shared" si="1"/>
        <v>0.72762228000000007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9.5391660000000003E-2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27.848133650000008</v>
      </c>
      <c r="AD16" s="401">
        <f t="shared" si="1"/>
        <v>6.8343912399999986</v>
      </c>
      <c r="AE16" s="401">
        <f t="shared" si="1"/>
        <v>0</v>
      </c>
      <c r="AF16" s="401">
        <f t="shared" si="1"/>
        <v>0</v>
      </c>
      <c r="AG16" s="401">
        <f t="shared" si="1"/>
        <v>3.6943390599999995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0.10871332</v>
      </c>
      <c r="AM16" s="401">
        <f t="shared" si="1"/>
        <v>0</v>
      </c>
      <c r="AN16" s="401">
        <f t="shared" si="1"/>
        <v>3.47236E-2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382.2605737800003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0.25874728000000002</v>
      </c>
      <c r="O17" s="111">
        <v>0.80356532000000003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1.0320063800000001</v>
      </c>
      <c r="AD17" s="111">
        <v>0</v>
      </c>
      <c r="AE17" s="111">
        <v>0</v>
      </c>
      <c r="AF17" s="111">
        <v>0</v>
      </c>
      <c r="AG17" s="111">
        <v>6.2901700000000005E-2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1.87236E-2</v>
      </c>
      <c r="AO17" s="111">
        <v>0</v>
      </c>
      <c r="AP17" s="111">
        <v>0</v>
      </c>
      <c r="AQ17" s="111">
        <v>0</v>
      </c>
      <c r="AR17" s="133">
        <v>1.8925775400000002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0.49890363999999993</v>
      </c>
      <c r="M18" s="111">
        <v>0</v>
      </c>
      <c r="N18" s="111">
        <v>36.714591859999999</v>
      </c>
      <c r="O18" s="111">
        <v>1.9222627000000001</v>
      </c>
      <c r="P18" s="111">
        <v>0.72762228000000007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9.5391660000000003E-2</v>
      </c>
      <c r="Z18" s="111">
        <v>0</v>
      </c>
      <c r="AA18" s="111">
        <v>0</v>
      </c>
      <c r="AB18" s="111">
        <v>0</v>
      </c>
      <c r="AC18" s="111">
        <v>26.81612727000001</v>
      </c>
      <c r="AD18" s="111">
        <v>6.8343912399999986</v>
      </c>
      <c r="AE18" s="111">
        <v>0</v>
      </c>
      <c r="AF18" s="111">
        <v>0</v>
      </c>
      <c r="AG18" s="111">
        <v>3.6314373599999996</v>
      </c>
      <c r="AH18" s="111">
        <v>0</v>
      </c>
      <c r="AI18" s="111">
        <v>0</v>
      </c>
      <c r="AJ18" s="111">
        <v>0</v>
      </c>
      <c r="AK18" s="111">
        <v>0</v>
      </c>
      <c r="AL18" s="111">
        <v>0.10871332</v>
      </c>
      <c r="AM18" s="111">
        <v>0</v>
      </c>
      <c r="AN18" s="111">
        <v>1.6E-2</v>
      </c>
      <c r="AO18" s="111">
        <v>0</v>
      </c>
      <c r="AP18" s="111">
        <v>0</v>
      </c>
      <c r="AQ18" s="111">
        <v>0</v>
      </c>
      <c r="AR18" s="133">
        <v>380.36799624000031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1.7880500000000001E-2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0.92021813999999991</v>
      </c>
      <c r="M19" s="401">
        <f t="shared" si="2"/>
        <v>0</v>
      </c>
      <c r="N19" s="401">
        <f t="shared" si="2"/>
        <v>29.117455180000007</v>
      </c>
      <c r="O19" s="401">
        <f t="shared" si="2"/>
        <v>3.15126244</v>
      </c>
      <c r="P19" s="401">
        <f t="shared" si="2"/>
        <v>1.51849072</v>
      </c>
      <c r="Q19" s="401">
        <f t="shared" si="2"/>
        <v>0</v>
      </c>
      <c r="R19" s="401">
        <f t="shared" si="2"/>
        <v>0</v>
      </c>
      <c r="S19" s="401">
        <f t="shared" si="2"/>
        <v>1.3962969399999994</v>
      </c>
      <c r="T19" s="401">
        <f t="shared" si="2"/>
        <v>0</v>
      </c>
      <c r="U19" s="401">
        <f t="shared" si="2"/>
        <v>0</v>
      </c>
      <c r="V19" s="401">
        <f t="shared" si="2"/>
        <v>1.20342126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7.2251264699999984</v>
      </c>
      <c r="AD19" s="401">
        <f t="shared" si="2"/>
        <v>47.82032267000001</v>
      </c>
      <c r="AE19" s="401">
        <f t="shared" si="2"/>
        <v>0</v>
      </c>
      <c r="AF19" s="401">
        <f t="shared" si="2"/>
        <v>0</v>
      </c>
      <c r="AG19" s="401">
        <f t="shared" si="2"/>
        <v>2.1917938800000001</v>
      </c>
      <c r="AH19" s="401">
        <f t="shared" si="2"/>
        <v>0</v>
      </c>
      <c r="AI19" s="401">
        <f t="shared" si="2"/>
        <v>0</v>
      </c>
      <c r="AJ19" s="401">
        <f t="shared" si="2"/>
        <v>0</v>
      </c>
      <c r="AK19" s="401">
        <f t="shared" si="2"/>
        <v>0</v>
      </c>
      <c r="AL19" s="401">
        <f t="shared" si="2"/>
        <v>4.233104E-2</v>
      </c>
      <c r="AM19" s="401">
        <f t="shared" si="2"/>
        <v>0</v>
      </c>
      <c r="AN19" s="401">
        <f t="shared" si="2"/>
        <v>0</v>
      </c>
      <c r="AO19" s="401">
        <f t="shared" si="2"/>
        <v>0</v>
      </c>
      <c r="AP19" s="401">
        <f t="shared" si="2"/>
        <v>0</v>
      </c>
      <c r="AQ19" s="401">
        <f t="shared" si="2"/>
        <v>1.67382192</v>
      </c>
      <c r="AR19" s="401">
        <f t="shared" si="2"/>
        <v>325.40634666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1.7880500000000001E-2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0.92021813999999991</v>
      </c>
      <c r="M20" s="111">
        <v>0</v>
      </c>
      <c r="N20" s="111">
        <v>29.117455180000007</v>
      </c>
      <c r="O20" s="111">
        <v>3.06413402</v>
      </c>
      <c r="P20" s="111">
        <v>1.51849072</v>
      </c>
      <c r="Q20" s="111">
        <v>0</v>
      </c>
      <c r="R20" s="111">
        <v>0</v>
      </c>
      <c r="S20" s="111">
        <v>1.3565217999999994</v>
      </c>
      <c r="T20" s="111">
        <v>0</v>
      </c>
      <c r="U20" s="111">
        <v>0</v>
      </c>
      <c r="V20" s="111">
        <v>1.20342126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7.0149102899999987</v>
      </c>
      <c r="AD20" s="111">
        <v>40.604322670000009</v>
      </c>
      <c r="AE20" s="111">
        <v>0</v>
      </c>
      <c r="AF20" s="111">
        <v>0</v>
      </c>
      <c r="AG20" s="111">
        <v>1.8090199200000001</v>
      </c>
      <c r="AH20" s="111">
        <v>0</v>
      </c>
      <c r="AI20" s="111">
        <v>0</v>
      </c>
      <c r="AJ20" s="111">
        <v>0</v>
      </c>
      <c r="AK20" s="111">
        <v>0</v>
      </c>
      <c r="AL20" s="111">
        <v>4.233104E-2</v>
      </c>
      <c r="AM20" s="111">
        <v>0</v>
      </c>
      <c r="AN20" s="111">
        <v>0</v>
      </c>
      <c r="AO20" s="111">
        <v>0</v>
      </c>
      <c r="AP20" s="111">
        <v>0</v>
      </c>
      <c r="AQ20" s="111">
        <v>1.67382192</v>
      </c>
      <c r="AR20" s="133">
        <v>51.629852640000017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8.7128419999999998E-2</v>
      </c>
      <c r="P21" s="111">
        <v>0</v>
      </c>
      <c r="Q21" s="111">
        <v>0</v>
      </c>
      <c r="R21" s="111">
        <v>0</v>
      </c>
      <c r="S21" s="111">
        <v>3.977514E-2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0.21021618</v>
      </c>
      <c r="AD21" s="111">
        <v>7.2160000000000002</v>
      </c>
      <c r="AE21" s="111">
        <v>0</v>
      </c>
      <c r="AF21" s="111">
        <v>0</v>
      </c>
      <c r="AG21" s="111">
        <v>0.38277395999999997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273.77649401999997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3.4344300000000001E-2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1.4191217799999998</v>
      </c>
      <c r="M22" s="401">
        <f t="shared" si="3"/>
        <v>0</v>
      </c>
      <c r="N22" s="401">
        <f t="shared" si="3"/>
        <v>66.671803480000008</v>
      </c>
      <c r="O22" s="401">
        <f t="shared" si="3"/>
        <v>10.17620612</v>
      </c>
      <c r="P22" s="401">
        <f t="shared" si="3"/>
        <v>2.4395276200000002</v>
      </c>
      <c r="Q22" s="401">
        <f t="shared" si="3"/>
        <v>0</v>
      </c>
      <c r="R22" s="401">
        <f t="shared" si="3"/>
        <v>0</v>
      </c>
      <c r="S22" s="401">
        <f t="shared" si="3"/>
        <v>2.7959113399999995</v>
      </c>
      <c r="T22" s="401">
        <f t="shared" si="3"/>
        <v>0</v>
      </c>
      <c r="U22" s="401">
        <f t="shared" si="3"/>
        <v>0</v>
      </c>
      <c r="V22" s="401">
        <f t="shared" si="3"/>
        <v>1.9810234600000001</v>
      </c>
      <c r="W22" s="401">
        <f t="shared" si="3"/>
        <v>0</v>
      </c>
      <c r="X22" s="401">
        <f t="shared" si="3"/>
        <v>0</v>
      </c>
      <c r="Y22" s="401">
        <f t="shared" si="3"/>
        <v>0.19078332000000001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40.632468540000005</v>
      </c>
      <c r="AD22" s="401">
        <f t="shared" si="3"/>
        <v>75.045782610000018</v>
      </c>
      <c r="AE22" s="401">
        <f t="shared" si="3"/>
        <v>0</v>
      </c>
      <c r="AF22" s="401">
        <f t="shared" si="3"/>
        <v>0</v>
      </c>
      <c r="AG22" s="401">
        <f t="shared" si="3"/>
        <v>9.7973960799999986</v>
      </c>
      <c r="AH22" s="401">
        <f t="shared" si="3"/>
        <v>0</v>
      </c>
      <c r="AI22" s="401">
        <f t="shared" si="3"/>
        <v>0</v>
      </c>
      <c r="AJ22" s="401">
        <f t="shared" si="3"/>
        <v>0</v>
      </c>
      <c r="AK22" s="401">
        <f t="shared" si="3"/>
        <v>0</v>
      </c>
      <c r="AL22" s="401">
        <f t="shared" si="3"/>
        <v>0.41559929999999995</v>
      </c>
      <c r="AM22" s="401">
        <f t="shared" si="3"/>
        <v>0</v>
      </c>
      <c r="AN22" s="401">
        <f t="shared" si="3"/>
        <v>3.74472E-2</v>
      </c>
      <c r="AO22" s="401">
        <f t="shared" si="3"/>
        <v>0</v>
      </c>
      <c r="AP22" s="401">
        <f t="shared" si="3"/>
        <v>0</v>
      </c>
      <c r="AQ22" s="401">
        <f t="shared" si="3"/>
        <v>25.7115139</v>
      </c>
      <c r="AR22" s="401">
        <f t="shared" si="3"/>
        <v>725.00167730000021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7.6341200000000003E-3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0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0.24390072000000004</v>
      </c>
      <c r="AD25" s="401">
        <f t="shared" si="4"/>
        <v>3.4212896300000004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7.6341200000000003E-3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0</v>
      </c>
      <c r="Z27" s="111">
        <v>0</v>
      </c>
      <c r="AA27" s="111">
        <v>0</v>
      </c>
      <c r="AB27" s="111">
        <v>0</v>
      </c>
      <c r="AC27" s="111">
        <v>0.24390072000000004</v>
      </c>
      <c r="AD27" s="111">
        <v>3.4212896300000004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0.26605324000000002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1.3738341999999997</v>
      </c>
      <c r="AD28" s="401">
        <f t="shared" si="5"/>
        <v>0.17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10.242172940000001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0.26605324000000002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1.3738341999999997</v>
      </c>
      <c r="AD30" s="111">
        <v>0.17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10.242172940000001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1.67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1.67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0.26605324000000002</v>
      </c>
      <c r="O34" s="401">
        <f t="shared" si="7"/>
        <v>7.6341200000000003E-3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0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1.6177349199999997</v>
      </c>
      <c r="AD34" s="401">
        <f t="shared" si="7"/>
        <v>5.2612896300000003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10.242172940000001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0.26605324000000002</v>
      </c>
      <c r="O36" s="112">
        <v>7.6341200000000003E-3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0</v>
      </c>
      <c r="Z36" s="112">
        <v>0</v>
      </c>
      <c r="AA36" s="112">
        <v>0</v>
      </c>
      <c r="AB36" s="112">
        <v>0</v>
      </c>
      <c r="AC36" s="112">
        <v>1.61773492</v>
      </c>
      <c r="AD36" s="112">
        <v>5.2612896299999994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10.242172940000001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52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3.6279647999999995</v>
      </c>
      <c r="AD41" s="401">
        <f t="shared" si="8"/>
        <v>331.661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1.5976209600000002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43.521950639999993</v>
      </c>
      <c r="AR41" s="401">
        <f t="shared" si="8"/>
        <v>0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2.819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0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52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3.6279647999999995</v>
      </c>
      <c r="AD43" s="111">
        <v>328.84199999999998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1.5976209600000002</v>
      </c>
      <c r="AM43" s="111">
        <v>0</v>
      </c>
      <c r="AN43" s="111">
        <v>0</v>
      </c>
      <c r="AO43" s="111">
        <v>0</v>
      </c>
      <c r="AP43" s="111">
        <v>0</v>
      </c>
      <c r="AQ43" s="111">
        <v>43.521950639999993</v>
      </c>
      <c r="AR43" s="133">
        <v>0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24.851849100000003</v>
      </c>
      <c r="O44" s="401">
        <f t="shared" si="9"/>
        <v>0.73116887999999991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4.2057792200000002</v>
      </c>
      <c r="AD44" s="401">
        <f t="shared" si="9"/>
        <v>255.11540200000002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968.55226192000077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24.851849100000003</v>
      </c>
      <c r="O46" s="111">
        <v>0.73116887999999991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4.2057792200000002</v>
      </c>
      <c r="AD46" s="111">
        <v>255.11540200000002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968.55226192000077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32.031999999999996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19.886422140000004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31.821999999999999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19.886422140000004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>
        <v>0</v>
      </c>
      <c r="E49" s="111">
        <v>0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111">
        <v>0</v>
      </c>
      <c r="M49" s="111">
        <v>0</v>
      </c>
      <c r="N49" s="111">
        <v>0</v>
      </c>
      <c r="O49" s="111">
        <v>0</v>
      </c>
      <c r="P49" s="111">
        <v>0</v>
      </c>
      <c r="Q49" s="111">
        <v>0</v>
      </c>
      <c r="R49" s="111">
        <v>0</v>
      </c>
      <c r="S49" s="111">
        <v>0</v>
      </c>
      <c r="T49" s="111">
        <v>0</v>
      </c>
      <c r="U49" s="111">
        <v>0</v>
      </c>
      <c r="V49" s="111">
        <v>0</v>
      </c>
      <c r="W49" s="111">
        <v>0</v>
      </c>
      <c r="X49" s="111">
        <v>0</v>
      </c>
      <c r="Y49" s="111">
        <v>0</v>
      </c>
      <c r="Z49" s="111">
        <v>0</v>
      </c>
      <c r="AA49" s="111">
        <v>0</v>
      </c>
      <c r="AB49" s="111">
        <v>0</v>
      </c>
      <c r="AC49" s="111">
        <v>0</v>
      </c>
      <c r="AD49" s="111">
        <v>0.21</v>
      </c>
      <c r="AE49" s="111">
        <v>0</v>
      </c>
      <c r="AF49" s="111">
        <v>0</v>
      </c>
      <c r="AG49" s="111">
        <v>0</v>
      </c>
      <c r="AH49" s="111">
        <v>0</v>
      </c>
      <c r="AI49" s="111">
        <v>0</v>
      </c>
      <c r="AJ49" s="111">
        <v>0</v>
      </c>
      <c r="AK49" s="111">
        <v>0</v>
      </c>
      <c r="AL49" s="111">
        <v>0</v>
      </c>
      <c r="AM49" s="111">
        <v>0</v>
      </c>
      <c r="AN49" s="111">
        <v>0</v>
      </c>
      <c r="AO49" s="111">
        <v>0</v>
      </c>
      <c r="AP49" s="111">
        <v>0</v>
      </c>
      <c r="AQ49" s="111">
        <v>0</v>
      </c>
      <c r="AR49" s="133">
        <v>0</v>
      </c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24.851849100000003</v>
      </c>
      <c r="O50" s="401">
        <f t="shared" si="11"/>
        <v>0.73116887999999991</v>
      </c>
      <c r="P50" s="401">
        <f t="shared" si="11"/>
        <v>0</v>
      </c>
      <c r="Q50" s="401">
        <f t="shared" si="11"/>
        <v>0</v>
      </c>
      <c r="R50" s="401">
        <f t="shared" si="11"/>
        <v>52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7.8337440199999993</v>
      </c>
      <c r="AD50" s="401">
        <f t="shared" si="11"/>
        <v>618.808402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1.5976209600000002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63.408372779999993</v>
      </c>
      <c r="AR50" s="401">
        <f t="shared" si="11"/>
        <v>968.55226192000077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24.84973424</v>
      </c>
      <c r="O52" s="112">
        <v>0.36558444000000001</v>
      </c>
      <c r="P52" s="112">
        <v>0</v>
      </c>
      <c r="Q52" s="112">
        <v>0</v>
      </c>
      <c r="R52" s="112">
        <v>26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7.8329842400000018</v>
      </c>
      <c r="AD52" s="112">
        <v>618.808402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1.5976209600000002</v>
      </c>
      <c r="AM52" s="112">
        <v>0</v>
      </c>
      <c r="AN52" s="112">
        <v>0</v>
      </c>
      <c r="AO52" s="112">
        <v>0</v>
      </c>
      <c r="AP52" s="112">
        <v>0</v>
      </c>
      <c r="AQ52" s="112">
        <v>63.408372780000008</v>
      </c>
      <c r="AR52" s="133">
        <v>899.69779050000068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2.1148600000000001E-3</v>
      </c>
      <c r="O53" s="112">
        <v>0.36558444000000001</v>
      </c>
      <c r="P53" s="112">
        <v>0</v>
      </c>
      <c r="Q53" s="112">
        <v>0</v>
      </c>
      <c r="R53" s="112">
        <v>26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7.5978000000000005E-4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68.854471419999982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D26" activePane="bottomRight" state="frozen"/>
      <selection activeCell="D27" sqref="D27"/>
      <selection pane="topRight" activeCell="D27" sqref="D27"/>
      <selection pane="bottomLeft" activeCell="D27" sqref="D27"/>
      <selection pane="bottomRight" activeCell="D11" sqref="D11:M50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March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260.13057782999999</v>
      </c>
      <c r="E25" s="264">
        <f t="shared" ref="E25:K25" si="0">SUM(E26:E27)</f>
        <v>0.48069254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260.61127037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260.13057782999999</v>
      </c>
      <c r="E27" s="264">
        <v>0.48069254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260.61127037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211.80656596000003</v>
      </c>
      <c r="E28" s="264">
        <f t="shared" si="2"/>
        <v>196.19063335000001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407.99719931000004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/>
      <c r="E29" s="264"/>
      <c r="F29" s="264"/>
      <c r="G29" s="264"/>
      <c r="H29" s="264"/>
      <c r="I29" s="264"/>
      <c r="J29" s="264"/>
      <c r="K29" s="264"/>
      <c r="L29" s="264"/>
      <c r="M29" s="264">
        <f t="shared" si="1"/>
        <v>0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211.80656596000003</v>
      </c>
      <c r="E30" s="264">
        <v>196.19063335000001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407.99719931000004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8.7773920299999997</v>
      </c>
      <c r="E31" s="264">
        <f t="shared" si="3"/>
        <v>5.26080054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14.03819257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8.7773920299999997</v>
      </c>
      <c r="E32" s="264">
        <v>5.26080054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14.03819257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480.71453582000004</v>
      </c>
      <c r="E34" s="265">
        <f t="shared" si="4"/>
        <v>201.93212643000001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682.64666225000008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1.10242704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1.10242704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1.10242704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1.10242704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8.7676672299999989</v>
      </c>
      <c r="E40" s="264">
        <f t="shared" si="7"/>
        <v>4.1583734999999997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12.926040729999999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8.7676672299999989</v>
      </c>
      <c r="E42" s="264">
        <v>4.1583734999999997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12.926040729999999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592.67970287999992</v>
      </c>
      <c r="E43" s="264">
        <f t="shared" si="8"/>
        <v>319.17464582999997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911.85434870999984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517.2046696299999</v>
      </c>
      <c r="E44" s="264">
        <v>319.17464582999997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836.37931545999982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75.475033249999981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75.475033249999981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601.44737010999995</v>
      </c>
      <c r="E46" s="265">
        <f t="shared" si="9"/>
        <v>324.43544636999997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925.88281647999997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1082.1619059300001</v>
      </c>
      <c r="E48" s="409">
        <f t="shared" si="10"/>
        <v>526.36757279999995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1608.5294787299999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D48+[1]A1!D50+[1]A1!D34+[1]A1!D22</f>
        <v>1082.1619059300001</v>
      </c>
      <c r="E50" s="428">
        <f>E48+[1]A1!E50+[1]A1!E34+[1]A1!E22</f>
        <v>526.36757279999995</v>
      </c>
      <c r="F50" s="428">
        <f>F48+[1]A1!F50+[1]A1!F34+[1]A1!F22</f>
        <v>0</v>
      </c>
      <c r="G50" s="428">
        <f>G48+[1]A1!G50+[1]A1!G34+[1]A1!G22</f>
        <v>0</v>
      </c>
      <c r="H50" s="428">
        <f>H48+[1]A1!H50+[1]A1!H34+[1]A1!H22</f>
        <v>0</v>
      </c>
      <c r="I50" s="428">
        <f>I48+[1]A1!I50+[1]A1!I34+[1]A1!I22</f>
        <v>0</v>
      </c>
      <c r="J50" s="428">
        <f>J48+[1]A1!J50+[1]A1!J34+[1]A1!J22</f>
        <v>0</v>
      </c>
      <c r="K50" s="428">
        <f>K48+[1]A1!K50+[1]A1!K34+[1]A1!K22</f>
        <v>0</v>
      </c>
      <c r="L50" s="428">
        <f>L48+[1]A1!L50+[1]A1!L34+[1]A1!L22</f>
        <v>0</v>
      </c>
      <c r="M50" s="428">
        <f>M48+[1]A1!M50+[1]A1!M34+[1]A1!M22</f>
        <v>1608.5294787299999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D11" sqref="D11:L50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March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169.41283427999997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169.41283427999997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169.41283427999997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169.41283427999997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/>
      <c r="E29" s="111"/>
      <c r="F29" s="111"/>
      <c r="G29" s="111"/>
      <c r="H29" s="111"/>
      <c r="I29" s="111"/>
      <c r="J29" s="111"/>
      <c r="K29" s="111"/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11">
        <v>0</v>
      </c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169.41283427999997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169.41283427999997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0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/>
      <c r="E39" s="111"/>
      <c r="F39" s="111"/>
      <c r="G39" s="111"/>
      <c r="H39" s="111"/>
      <c r="I39" s="111"/>
      <c r="J39" s="111"/>
      <c r="K39" s="111"/>
      <c r="L39" s="264">
        <f t="shared" si="6"/>
        <v>0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169.41283428</v>
      </c>
      <c r="E43" s="264">
        <f t="shared" si="8"/>
        <v>0</v>
      </c>
      <c r="F43" s="264">
        <f t="shared" si="8"/>
        <v>1.00325039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170.41608467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169.41283428</v>
      </c>
      <c r="E44" s="111">
        <v>0</v>
      </c>
      <c r="F44" s="111">
        <v>1.00325039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170.41608467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169.41283428</v>
      </c>
      <c r="E46" s="408">
        <f t="shared" si="9"/>
        <v>0</v>
      </c>
      <c r="F46" s="408">
        <f t="shared" si="9"/>
        <v>1.00325039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170.41608467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338.82566855999994</v>
      </c>
      <c r="E48" s="409">
        <f t="shared" si="10"/>
        <v>0</v>
      </c>
      <c r="F48" s="409">
        <f t="shared" si="10"/>
        <v>1.00325039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339.82891895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D48+[1]A2!D50+[1]A2!D34+[1]A2!D22</f>
        <v>338.82566855999994</v>
      </c>
      <c r="E50" s="429">
        <f>E48+[1]A2!E50+[1]A2!E34+[1]A2!E22</f>
        <v>0</v>
      </c>
      <c r="F50" s="429">
        <f>F48+[1]A2!F50+[1]A2!F34+[1]A2!F22</f>
        <v>1.00325039</v>
      </c>
      <c r="G50" s="429">
        <f>G48+[1]A2!G50+[1]A2!G34+[1]A2!G22</f>
        <v>0</v>
      </c>
      <c r="H50" s="429">
        <f>H48+[1]A2!H50+[1]A2!H34+[1]A2!H22</f>
        <v>0</v>
      </c>
      <c r="I50" s="429">
        <f>I48+[1]A2!I50+[1]A2!I34+[1]A2!I22</f>
        <v>0</v>
      </c>
      <c r="J50" s="429">
        <f>J48+[1]A2!J50+[1]A2!J34+[1]A2!J22</f>
        <v>0</v>
      </c>
      <c r="K50" s="429">
        <f>K48+[1]A2!K50+[1]A2!K34+[1]A2!K22</f>
        <v>0</v>
      </c>
      <c r="L50" s="429">
        <f>L48+[1]A2!L50+[1]A2!L34+[1]A2!L22</f>
        <v>339.82891895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March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430.02410464999997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/>
      <c r="E27" s="111"/>
      <c r="F27" s="111"/>
      <c r="G27" s="111"/>
      <c r="H27" s="111"/>
      <c r="I27" s="111"/>
      <c r="J27" s="111"/>
      <c r="K27" s="122"/>
      <c r="L27" s="113">
        <v>0</v>
      </c>
      <c r="M27" s="264">
        <f>+SUM(L27,K27,'A6'!L27,'A5'!M27)</f>
        <v>430.02410464999997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407.99719931000004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/>
      <c r="M29" s="264">
        <f>+SUM(L29,K29,'A6'!L29,'A5'!M29)</f>
        <v>0</v>
      </c>
      <c r="N29" s="184"/>
    </row>
    <row r="30" spans="1:29" s="158" customFormat="1" ht="18" customHeight="1">
      <c r="A30" s="181"/>
      <c r="B30" s="182" t="s">
        <v>16</v>
      </c>
      <c r="C30" s="157"/>
      <c r="D30" s="111"/>
      <c r="E30" s="111"/>
      <c r="F30" s="111"/>
      <c r="G30" s="111"/>
      <c r="H30" s="111"/>
      <c r="I30" s="111"/>
      <c r="J30" s="111"/>
      <c r="K30" s="122"/>
      <c r="L30" s="113">
        <v>0</v>
      </c>
      <c r="M30" s="264">
        <f>+SUM(L30,K30,'A6'!L30,'A5'!M30)</f>
        <v>407.99719931000004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14.03819257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/>
      <c r="E32" s="111"/>
      <c r="F32" s="111"/>
      <c r="G32" s="111"/>
      <c r="H32" s="111"/>
      <c r="I32" s="111"/>
      <c r="J32" s="111"/>
      <c r="K32" s="122"/>
      <c r="L32" s="113">
        <v>0</v>
      </c>
      <c r="M32" s="264">
        <f>+SUM(L32,K32,'A6'!L32,'A5'!M32)</f>
        <v>14.03819257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852.05949653000005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1.10242704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/>
      <c r="E39" s="111"/>
      <c r="F39" s="111"/>
      <c r="G39" s="111"/>
      <c r="H39" s="111"/>
      <c r="I39" s="111"/>
      <c r="J39" s="111"/>
      <c r="K39" s="122"/>
      <c r="L39" s="113">
        <v>0</v>
      </c>
      <c r="M39" s="264">
        <f>+SUM(L39,K39,'A6'!L39,'A5'!M39)</f>
        <v>1.10242704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12.926040729999999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/>
      <c r="E42" s="111"/>
      <c r="F42" s="111"/>
      <c r="G42" s="111"/>
      <c r="H42" s="111"/>
      <c r="I42" s="111"/>
      <c r="J42" s="111"/>
      <c r="K42" s="122"/>
      <c r="L42" s="113">
        <v>0</v>
      </c>
      <c r="M42" s="264">
        <f>+SUM(L42,K42,'A6'!L42,'A5'!M42)</f>
        <v>12.926040729999999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1082.2704333799998</v>
      </c>
    </row>
    <row r="44" spans="1:13" s="158" customFormat="1" ht="18" customHeight="1">
      <c r="A44" s="181"/>
      <c r="B44" s="182" t="s">
        <v>15</v>
      </c>
      <c r="C44" s="157"/>
      <c r="D44" s="111"/>
      <c r="E44" s="111"/>
      <c r="F44" s="111"/>
      <c r="G44" s="111"/>
      <c r="H44" s="111"/>
      <c r="I44" s="111"/>
      <c r="J44" s="111"/>
      <c r="K44" s="122"/>
      <c r="L44" s="113">
        <v>0</v>
      </c>
      <c r="M44" s="264">
        <f>+SUM(L44,K44,'A6'!L44,'A5'!M44)</f>
        <v>1006.7954001299998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75.475033249999981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1096.2989011499999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1948.3583976800001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561.98358567999992</v>
      </c>
      <c r="E52" s="409">
        <f>E48+'A3'!E50+'A3'!E34+'A3'!E22</f>
        <v>1775.6403567899997</v>
      </c>
      <c r="F52" s="409">
        <f>F48+'A3'!F50+'A3'!F34+'A3'!F22</f>
        <v>1155.0424869699998</v>
      </c>
      <c r="G52" s="409">
        <f>G48+'A3'!G50+'A3'!G34+'A3'!G22</f>
        <v>13.423528580000003</v>
      </c>
      <c r="H52" s="409">
        <f>H48+'A3'!H50+'A3'!H34+'A3'!H22</f>
        <v>26.971923480000001</v>
      </c>
      <c r="I52" s="409">
        <f>I48+'A3'!I50+'A3'!I34+'A3'!I22</f>
        <v>15.286921070000002</v>
      </c>
      <c r="J52" s="409">
        <f>J48+'A3'!J50+'A3'!J34+'A3'!J22</f>
        <v>31.543181360000005</v>
      </c>
      <c r="K52" s="409">
        <f>K48+'A3'!K50+'A3'!K34+'A3'!K22</f>
        <v>3579.8919839299997</v>
      </c>
      <c r="L52" s="409">
        <f>L48+'A3'!L50+'A3'!L34+'A3'!L22</f>
        <v>679.47571176000008</v>
      </c>
      <c r="M52" s="409">
        <f>M48+'A3'!M50+'A3'!M34+'A3'!M22</f>
        <v>908509.06346767093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March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3.4344300000000001E-2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1.4191217799999998</v>
      </c>
      <c r="M50" s="410">
        <f>M48+'A4'!M50+'A4'!M34+'A4'!M22</f>
        <v>0</v>
      </c>
      <c r="N50" s="410">
        <f>N48+'A4'!N50+'A4'!N34+'A4'!N22</f>
        <v>91.789705820000009</v>
      </c>
      <c r="O50" s="410">
        <f>O48+'A4'!O50+'A4'!O34+'A4'!O22</f>
        <v>10.915009120000001</v>
      </c>
      <c r="P50" s="410">
        <f>P48+'A4'!P50+'A4'!P34+'A4'!P22</f>
        <v>2.4395276200000002</v>
      </c>
      <c r="Q50" s="410">
        <f>Q48+'A4'!Q50+'A4'!Q34+'A4'!Q22</f>
        <v>0</v>
      </c>
      <c r="R50" s="410">
        <f>R48+'A4'!R50+'A4'!R34+'A4'!R22</f>
        <v>52</v>
      </c>
      <c r="S50" s="410">
        <f>S48+'A4'!S50+'A4'!S34+'A4'!S22</f>
        <v>2.7959113399999995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1.9810234600000001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0.19078332000000001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50.083947480000006</v>
      </c>
      <c r="AD50" s="410">
        <f>AD48+'A4'!AD50+'A4'!AD34+'A4'!AD22</f>
        <v>699.11547424000003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9.7973960799999986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0</v>
      </c>
      <c r="AK50" s="410">
        <f>AK48+'A4'!AK50+'A4'!AK34+'A4'!AK22</f>
        <v>0</v>
      </c>
      <c r="AL50" s="410">
        <f>AL48+'A4'!AL50+'A4'!AL34+'A4'!AL22</f>
        <v>2.0132202600000002</v>
      </c>
      <c r="AM50" s="410">
        <f>AM48+'A4'!AM50+'A4'!AM34+'A4'!AM22</f>
        <v>0</v>
      </c>
      <c r="AN50" s="410">
        <f>AN48+'A4'!AN50+'A4'!AN34+'A4'!AN22</f>
        <v>3.74472E-2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89.119886679999993</v>
      </c>
      <c r="AR50" s="410">
        <f>AR48+'A4'!AR50+'A4'!AR34+'A4'!AR22</f>
        <v>1703.796112160001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3"/>
  <sheetViews>
    <sheetView topLeftCell="A31" workbookViewId="0">
      <selection activeCell="A61" sqref="A61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0.82640821890121596</v>
      </c>
      <c r="B4" s="468" t="s">
        <v>691</v>
      </c>
    </row>
    <row r="5" spans="1:2" ht="15" customHeight="1">
      <c r="A5" s="467">
        <v>7.9650846748413176E-2</v>
      </c>
      <c r="B5" s="468" t="s">
        <v>692</v>
      </c>
    </row>
    <row r="6" spans="1:2" ht="15" customHeight="1">
      <c r="A6" s="467">
        <v>7.6138499143395821E-2</v>
      </c>
      <c r="B6" s="468" t="s">
        <v>693</v>
      </c>
    </row>
    <row r="7" spans="1:2" ht="15" customHeight="1">
      <c r="A7" s="467">
        <v>1.0485322666170584E-2</v>
      </c>
      <c r="B7" s="468" t="s">
        <v>699</v>
      </c>
    </row>
    <row r="8" spans="1:2" ht="15" customHeight="1">
      <c r="A8" s="467">
        <v>6.3648772250550333E-3</v>
      </c>
      <c r="B8" s="468" t="s">
        <v>696</v>
      </c>
    </row>
    <row r="9" spans="1:2" ht="15" customHeight="1">
      <c r="A9" s="467">
        <v>6.9380217959055985E-4</v>
      </c>
      <c r="B9" s="468" t="s">
        <v>694</v>
      </c>
    </row>
    <row r="10" spans="1:2" ht="15" customHeight="1">
      <c r="A10" s="467">
        <v>1.7112475624257945E-4</v>
      </c>
      <c r="B10" s="468" t="s">
        <v>700</v>
      </c>
    </row>
    <row r="11" spans="1:2" ht="15" customHeight="1">
      <c r="A11" s="467">
        <v>8.7308262540233827E-5</v>
      </c>
      <c r="B11" s="468" t="s">
        <v>698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692</v>
      </c>
      <c r="G45" s="464" t="s">
        <v>713</v>
      </c>
    </row>
    <row r="46" spans="6:7">
      <c r="G46" s="464" t="s">
        <v>714</v>
      </c>
    </row>
    <row r="47" spans="6:7">
      <c r="G47" s="464" t="s">
        <v>758</v>
      </c>
    </row>
    <row r="48" spans="6:7">
      <c r="G48" s="464" t="s">
        <v>716</v>
      </c>
    </row>
    <row r="49" spans="1:7">
      <c r="F49" s="464" t="s">
        <v>693</v>
      </c>
      <c r="G49" s="464" t="s">
        <v>720</v>
      </c>
    </row>
    <row r="50" spans="1:7">
      <c r="G50" s="464" t="s">
        <v>721</v>
      </c>
    </row>
    <row r="51" spans="1:7">
      <c r="G51" s="464" t="s">
        <v>722</v>
      </c>
    </row>
    <row r="52" spans="1:7">
      <c r="G52" s="464" t="s">
        <v>724</v>
      </c>
    </row>
    <row r="53" spans="1:7">
      <c r="G53" s="464" t="s">
        <v>727</v>
      </c>
    </row>
    <row r="54" spans="1:7">
      <c r="G54" s="464" t="s">
        <v>728</v>
      </c>
    </row>
    <row r="55" spans="1:7">
      <c r="F55" s="464" t="s">
        <v>699</v>
      </c>
      <c r="G55" s="464" t="s">
        <v>756</v>
      </c>
    </row>
    <row r="56" spans="1:7">
      <c r="G56" s="464" t="s">
        <v>753</v>
      </c>
    </row>
    <row r="57" spans="1:7">
      <c r="F57" s="464" t="s">
        <v>696</v>
      </c>
      <c r="G57" s="464" t="s">
        <v>732</v>
      </c>
    </row>
    <row r="58" spans="1:7">
      <c r="G58" s="464" t="s">
        <v>733</v>
      </c>
    </row>
    <row r="59" spans="1:7">
      <c r="F59" s="464" t="s">
        <v>694</v>
      </c>
      <c r="G59" s="464" t="s">
        <v>730</v>
      </c>
    </row>
    <row r="60" spans="1:7">
      <c r="F60" s="464" t="s">
        <v>700</v>
      </c>
      <c r="G60" s="464" t="s">
        <v>700</v>
      </c>
    </row>
    <row r="61" spans="1:7">
      <c r="F61" s="464" t="s">
        <v>698</v>
      </c>
      <c r="G61" s="464" t="s">
        <v>748</v>
      </c>
    </row>
    <row r="63" spans="1:7">
      <c r="A63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9"/>
  <sheetViews>
    <sheetView topLeftCell="A58" workbookViewId="0">
      <selection activeCell="B98" sqref="B98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335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0.8743665743185296</v>
      </c>
      <c r="B4" s="468" t="s">
        <v>691</v>
      </c>
    </row>
    <row r="5" spans="1:2" ht="15" customHeight="1">
      <c r="A5" s="467">
        <v>5.7482663125129958E-2</v>
      </c>
      <c r="B5" s="468" t="s">
        <v>693</v>
      </c>
    </row>
    <row r="6" spans="1:2" ht="15" customHeight="1">
      <c r="A6" s="467">
        <v>5.0719015384383462E-2</v>
      </c>
      <c r="B6" s="468" t="s">
        <v>692</v>
      </c>
    </row>
    <row r="7" spans="1:2" ht="15" customHeight="1">
      <c r="A7" s="467">
        <v>8.5436126580064331E-3</v>
      </c>
      <c r="B7" s="468" t="s">
        <v>697</v>
      </c>
    </row>
    <row r="8" spans="1:2" ht="15" customHeight="1">
      <c r="A8" s="467">
        <v>4.1478858724093076E-3</v>
      </c>
      <c r="B8" s="468" t="s">
        <v>694</v>
      </c>
    </row>
    <row r="9" spans="1:2" ht="15" customHeight="1">
      <c r="A9" s="467">
        <v>2.6267152840706441E-3</v>
      </c>
      <c r="B9" s="468" t="s">
        <v>695</v>
      </c>
    </row>
    <row r="10" spans="1:2" ht="15" customHeight="1">
      <c r="A10" s="467">
        <v>1.6581663237880552E-3</v>
      </c>
      <c r="B10" s="468" t="s">
        <v>696</v>
      </c>
    </row>
    <row r="11" spans="1:2" ht="15" customHeight="1">
      <c r="A11" s="467">
        <v>2.9808178642308839E-4</v>
      </c>
      <c r="B11" s="468" t="s">
        <v>699</v>
      </c>
    </row>
    <row r="12" spans="1:2" ht="15" customHeight="1">
      <c r="A12" s="467">
        <v>1.0571894211117392E-4</v>
      </c>
      <c r="B12" s="468" t="s">
        <v>698</v>
      </c>
    </row>
    <row r="13" spans="1:2" ht="15" customHeight="1">
      <c r="A13" s="467">
        <v>5.0477696589009468E-5</v>
      </c>
      <c r="B13" s="468" t="s">
        <v>757</v>
      </c>
    </row>
    <row r="14" spans="1:2" ht="15" customHeight="1">
      <c r="A14" s="467">
        <v>1.0777743720660648E-6</v>
      </c>
      <c r="B14" s="468" t="s">
        <v>700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709</v>
      </c>
    </row>
    <row r="42" spans="6:7">
      <c r="G42" s="464" t="s">
        <v>710</v>
      </c>
    </row>
    <row r="43" spans="6:7">
      <c r="G43" s="464" t="s">
        <v>711</v>
      </c>
    </row>
    <row r="44" spans="6:7">
      <c r="G44" s="464" t="s">
        <v>712</v>
      </c>
    </row>
    <row r="45" spans="6:7">
      <c r="F45" s="464" t="s">
        <v>693</v>
      </c>
      <c r="G45" s="464" t="s">
        <v>719</v>
      </c>
    </row>
    <row r="46" spans="6:7">
      <c r="G46" s="464" t="s">
        <v>720</v>
      </c>
    </row>
    <row r="47" spans="6:7">
      <c r="G47" s="464" t="s">
        <v>721</v>
      </c>
    </row>
    <row r="48" spans="6:7">
      <c r="G48" s="464" t="s">
        <v>722</v>
      </c>
    </row>
    <row r="49" spans="6:7">
      <c r="G49" s="464" t="s">
        <v>723</v>
      </c>
    </row>
    <row r="50" spans="6:7">
      <c r="G50" s="464" t="s">
        <v>724</v>
      </c>
    </row>
    <row r="51" spans="6:7">
      <c r="G51" s="464" t="s">
        <v>725</v>
      </c>
    </row>
    <row r="52" spans="6:7">
      <c r="G52" s="464" t="s">
        <v>727</v>
      </c>
    </row>
    <row r="53" spans="6:7">
      <c r="G53" s="464" t="s">
        <v>728</v>
      </c>
    </row>
    <row r="54" spans="6:7">
      <c r="F54" s="464" t="s">
        <v>692</v>
      </c>
      <c r="G54" s="464" t="s">
        <v>713</v>
      </c>
    </row>
    <row r="55" spans="6:7">
      <c r="G55" s="464" t="s">
        <v>714</v>
      </c>
    </row>
    <row r="56" spans="6:7">
      <c r="G56" s="464" t="s">
        <v>758</v>
      </c>
    </row>
    <row r="57" spans="6:7">
      <c r="G57" s="464" t="s">
        <v>716</v>
      </c>
    </row>
    <row r="58" spans="6:7">
      <c r="G58" s="464" t="s">
        <v>717</v>
      </c>
    </row>
    <row r="59" spans="6:7">
      <c r="G59" s="464" t="s">
        <v>718</v>
      </c>
    </row>
    <row r="60" spans="6:7">
      <c r="F60" s="464" t="s">
        <v>697</v>
      </c>
      <c r="G60" s="464" t="s">
        <v>759</v>
      </c>
    </row>
    <row r="61" spans="6:7">
      <c r="G61" s="464" t="s">
        <v>738</v>
      </c>
    </row>
    <row r="62" spans="6:7">
      <c r="F62" s="464" t="s">
        <v>694</v>
      </c>
      <c r="G62" s="464" t="s">
        <v>730</v>
      </c>
    </row>
    <row r="63" spans="6:7">
      <c r="G63" s="464" t="s">
        <v>731</v>
      </c>
    </row>
    <row r="64" spans="6:7">
      <c r="F64" s="464" t="s">
        <v>695</v>
      </c>
      <c r="G64" s="464" t="s">
        <v>695</v>
      </c>
    </row>
    <row r="65" spans="1:7">
      <c r="F65" s="464" t="s">
        <v>696</v>
      </c>
      <c r="G65" s="464" t="s">
        <v>760</v>
      </c>
    </row>
    <row r="66" spans="1:7">
      <c r="G66" s="464" t="s">
        <v>732</v>
      </c>
    </row>
    <row r="67" spans="1:7">
      <c r="G67" s="464" t="s">
        <v>761</v>
      </c>
    </row>
    <row r="68" spans="1:7">
      <c r="G68" s="464" t="s">
        <v>733</v>
      </c>
    </row>
    <row r="69" spans="1:7">
      <c r="F69" s="464" t="s">
        <v>699</v>
      </c>
      <c r="G69" s="464" t="s">
        <v>756</v>
      </c>
    </row>
    <row r="70" spans="1:7">
      <c r="F70" s="464" t="s">
        <v>698</v>
      </c>
      <c r="G70" s="464" t="s">
        <v>739</v>
      </c>
    </row>
    <row r="71" spans="1:7">
      <c r="G71" s="464" t="s">
        <v>740</v>
      </c>
    </row>
    <row r="72" spans="1:7">
      <c r="G72" s="464" t="s">
        <v>741</v>
      </c>
    </row>
    <row r="73" spans="1:7">
      <c r="G73" s="464" t="s">
        <v>744</v>
      </c>
    </row>
    <row r="74" spans="1:7">
      <c r="G74" s="464" t="s">
        <v>748</v>
      </c>
    </row>
    <row r="75" spans="1:7">
      <c r="G75" s="464" t="s">
        <v>749</v>
      </c>
    </row>
    <row r="76" spans="1:7">
      <c r="F76" s="464" t="s">
        <v>757</v>
      </c>
      <c r="G76" s="464" t="s">
        <v>757</v>
      </c>
    </row>
    <row r="77" spans="1:7">
      <c r="F77" s="464" t="s">
        <v>700</v>
      </c>
      <c r="G77" s="464" t="s">
        <v>700</v>
      </c>
    </row>
    <row r="79" spans="1:7">
      <c r="A79" s="465" t="s">
        <v>334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3"/>
  <sheetViews>
    <sheetView topLeftCell="A49"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336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0.86485848475524363</v>
      </c>
      <c r="B4" s="468" t="s">
        <v>691</v>
      </c>
    </row>
    <row r="5" spans="1:2" ht="15" customHeight="1">
      <c r="A5" s="467">
        <v>4.555114911712712E-2</v>
      </c>
      <c r="B5" s="468" t="s">
        <v>692</v>
      </c>
    </row>
    <row r="6" spans="1:2" ht="15" customHeight="1">
      <c r="A6" s="467">
        <v>2.2327613359492116E-2</v>
      </c>
      <c r="B6" s="468" t="s">
        <v>694</v>
      </c>
    </row>
    <row r="7" spans="1:2" ht="15" customHeight="1">
      <c r="A7" s="467">
        <v>2.0065480985515888E-2</v>
      </c>
      <c r="B7" s="468" t="s">
        <v>693</v>
      </c>
    </row>
    <row r="8" spans="1:2" ht="15" customHeight="1">
      <c r="A8" s="467">
        <v>1.649996056887228E-2</v>
      </c>
      <c r="B8" s="468" t="s">
        <v>696</v>
      </c>
    </row>
    <row r="9" spans="1:2" ht="15" customHeight="1">
      <c r="A9" s="467">
        <v>1.3816280142703547E-2</v>
      </c>
      <c r="B9" s="468" t="s">
        <v>699</v>
      </c>
    </row>
    <row r="10" spans="1:2" ht="15" customHeight="1">
      <c r="A10" s="467">
        <v>8.6914281681647054E-3</v>
      </c>
      <c r="B10" s="468" t="s">
        <v>697</v>
      </c>
    </row>
    <row r="11" spans="1:2" ht="15" customHeight="1">
      <c r="A11" s="467">
        <v>5.4090176020572898E-3</v>
      </c>
      <c r="B11" s="468" t="s">
        <v>695</v>
      </c>
    </row>
    <row r="12" spans="1:2" ht="15" customHeight="1">
      <c r="A12" s="467">
        <v>2.7675410437922937E-3</v>
      </c>
      <c r="B12" s="468" t="s">
        <v>698</v>
      </c>
    </row>
    <row r="13" spans="1:2" ht="15" customHeight="1">
      <c r="A13" s="467">
        <v>1.3057131505818805E-5</v>
      </c>
      <c r="B13" s="468" t="s">
        <v>755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707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G45" s="464" t="s">
        <v>712</v>
      </c>
    </row>
    <row r="46" spans="6:7">
      <c r="F46" s="464" t="s">
        <v>692</v>
      </c>
      <c r="G46" s="464" t="s">
        <v>713</v>
      </c>
    </row>
    <row r="47" spans="6:7">
      <c r="G47" s="464" t="s">
        <v>714</v>
      </c>
    </row>
    <row r="48" spans="6:7">
      <c r="G48" s="464" t="s">
        <v>715</v>
      </c>
    </row>
    <row r="49" spans="6:7">
      <c r="G49" s="464" t="s">
        <v>716</v>
      </c>
    </row>
    <row r="50" spans="6:7">
      <c r="G50" s="464" t="s">
        <v>717</v>
      </c>
    </row>
    <row r="51" spans="6:7">
      <c r="F51" s="464" t="s">
        <v>694</v>
      </c>
      <c r="G51" s="464" t="s">
        <v>729</v>
      </c>
    </row>
    <row r="52" spans="6:7">
      <c r="G52" s="464" t="s">
        <v>730</v>
      </c>
    </row>
    <row r="53" spans="6:7">
      <c r="G53" s="464" t="s">
        <v>731</v>
      </c>
    </row>
    <row r="54" spans="6:7">
      <c r="F54" s="464" t="s">
        <v>693</v>
      </c>
      <c r="G54" s="464" t="s">
        <v>720</v>
      </c>
    </row>
    <row r="55" spans="6:7">
      <c r="G55" s="464" t="s">
        <v>721</v>
      </c>
    </row>
    <row r="56" spans="6:7">
      <c r="G56" s="464" t="s">
        <v>722</v>
      </c>
    </row>
    <row r="57" spans="6:7">
      <c r="G57" s="464" t="s">
        <v>723</v>
      </c>
    </row>
    <row r="58" spans="6:7">
      <c r="G58" s="464" t="s">
        <v>724</v>
      </c>
    </row>
    <row r="59" spans="6:7">
      <c r="G59" s="464" t="s">
        <v>728</v>
      </c>
    </row>
    <row r="60" spans="6:7">
      <c r="F60" s="464" t="s">
        <v>696</v>
      </c>
      <c r="G60" s="464" t="s">
        <v>732</v>
      </c>
    </row>
    <row r="61" spans="6:7">
      <c r="G61" s="464" t="s">
        <v>733</v>
      </c>
    </row>
    <row r="62" spans="6:7">
      <c r="F62" s="464" t="s">
        <v>699</v>
      </c>
      <c r="G62" s="464" t="s">
        <v>756</v>
      </c>
    </row>
    <row r="63" spans="6:7">
      <c r="G63" s="464" t="s">
        <v>751</v>
      </c>
    </row>
    <row r="64" spans="6:7">
      <c r="G64" s="464" t="s">
        <v>752</v>
      </c>
    </row>
    <row r="65" spans="1:7">
      <c r="G65" s="464" t="s">
        <v>753</v>
      </c>
    </row>
    <row r="66" spans="1:7">
      <c r="F66" s="464" t="s">
        <v>697</v>
      </c>
      <c r="G66" s="464" t="s">
        <v>734</v>
      </c>
    </row>
    <row r="67" spans="1:7">
      <c r="G67" s="464" t="s">
        <v>737</v>
      </c>
    </row>
    <row r="68" spans="1:7">
      <c r="G68" s="464" t="s">
        <v>738</v>
      </c>
    </row>
    <row r="69" spans="1:7">
      <c r="F69" s="464" t="s">
        <v>695</v>
      </c>
      <c r="G69" s="464" t="s">
        <v>695</v>
      </c>
    </row>
    <row r="70" spans="1:7">
      <c r="F70" s="464" t="s">
        <v>698</v>
      </c>
      <c r="G70" s="464" t="s">
        <v>749</v>
      </c>
    </row>
    <row r="71" spans="1:7">
      <c r="F71" s="464" t="s">
        <v>755</v>
      </c>
      <c r="G71" s="464" t="s">
        <v>755</v>
      </c>
    </row>
    <row r="73" spans="1:7">
      <c r="A73" s="465" t="s">
        <v>334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4"/>
  <sheetViews>
    <sheetView topLeftCell="A67" workbookViewId="0">
      <selection activeCell="B18" sqref="B18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337</v>
      </c>
    </row>
    <row r="3" spans="1:2" ht="15" customHeight="1">
      <c r="A3" s="470" t="s">
        <v>285</v>
      </c>
      <c r="B3" s="471" t="s">
        <v>286</v>
      </c>
    </row>
    <row r="4" spans="1:2" ht="15" customHeight="1">
      <c r="A4" s="467">
        <v>0.67075670850283842</v>
      </c>
      <c r="B4" s="468" t="s">
        <v>691</v>
      </c>
    </row>
    <row r="5" spans="1:2" ht="15" customHeight="1">
      <c r="A5" s="467">
        <v>0.20124923102652331</v>
      </c>
      <c r="B5" s="468" t="s">
        <v>692</v>
      </c>
    </row>
    <row r="6" spans="1:2" ht="15" customHeight="1">
      <c r="A6" s="467">
        <v>4.9878146423929334E-2</v>
      </c>
      <c r="B6" s="468" t="s">
        <v>693</v>
      </c>
    </row>
    <row r="7" spans="1:2" ht="15" customHeight="1">
      <c r="A7" s="467">
        <v>4.6932572306867391E-2</v>
      </c>
      <c r="B7" s="468" t="s">
        <v>694</v>
      </c>
    </row>
    <row r="8" spans="1:2" ht="15" customHeight="1">
      <c r="A8" s="467">
        <v>1.969926589105014E-2</v>
      </c>
      <c r="B8" s="468" t="s">
        <v>695</v>
      </c>
    </row>
    <row r="9" spans="1:2" ht="15" customHeight="1">
      <c r="A9" s="467">
        <v>4.5090101275480684E-3</v>
      </c>
      <c r="B9" s="468" t="s">
        <v>696</v>
      </c>
    </row>
    <row r="10" spans="1:2" ht="15" customHeight="1">
      <c r="A10" s="467">
        <v>3.1878144129222478E-3</v>
      </c>
      <c r="B10" s="468" t="s">
        <v>697</v>
      </c>
    </row>
    <row r="11" spans="1:2" ht="15" customHeight="1">
      <c r="A11" s="467">
        <v>3.0526723924381807E-3</v>
      </c>
      <c r="B11" s="468" t="s">
        <v>698</v>
      </c>
    </row>
    <row r="12" spans="1:2" ht="15" customHeight="1">
      <c r="A12" s="467">
        <v>6.7476920263223562E-4</v>
      </c>
      <c r="B12" s="468" t="s">
        <v>699</v>
      </c>
    </row>
    <row r="13" spans="1:2" ht="15" customHeight="1">
      <c r="A13" s="467">
        <v>4.674894308575846E-5</v>
      </c>
      <c r="B13" s="468" t="s">
        <v>700</v>
      </c>
    </row>
    <row r="14" spans="1:2" ht="15" customHeight="1">
      <c r="A14" s="467">
        <v>1.3052210119952819E-5</v>
      </c>
      <c r="B14" s="468" t="s">
        <v>701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691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G48" s="464" t="s">
        <v>712</v>
      </c>
    </row>
    <row r="49" spans="6:7">
      <c r="F49" s="464" t="s">
        <v>692</v>
      </c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F55" s="464" t="s">
        <v>693</v>
      </c>
      <c r="G55" s="464" t="s">
        <v>719</v>
      </c>
    </row>
    <row r="56" spans="6:7"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G64" s="464" t="s">
        <v>728</v>
      </c>
    </row>
    <row r="65" spans="6:7">
      <c r="F65" s="464" t="s">
        <v>694</v>
      </c>
      <c r="G65" s="464" t="s">
        <v>729</v>
      </c>
    </row>
    <row r="66" spans="6:7">
      <c r="G66" s="464" t="s">
        <v>730</v>
      </c>
    </row>
    <row r="67" spans="6:7">
      <c r="G67" s="464" t="s">
        <v>731</v>
      </c>
    </row>
    <row r="68" spans="6:7">
      <c r="F68" s="464" t="s">
        <v>695</v>
      </c>
      <c r="G68" s="464" t="s">
        <v>695</v>
      </c>
    </row>
    <row r="69" spans="6:7">
      <c r="F69" s="464" t="s">
        <v>696</v>
      </c>
      <c r="G69" s="464" t="s">
        <v>732</v>
      </c>
    </row>
    <row r="70" spans="6:7">
      <c r="G70" s="464" t="s">
        <v>733</v>
      </c>
    </row>
    <row r="71" spans="6:7">
      <c r="F71" s="464" t="s">
        <v>697</v>
      </c>
      <c r="G71" s="464" t="s">
        <v>734</v>
      </c>
    </row>
    <row r="72" spans="6:7">
      <c r="G72" s="464" t="s">
        <v>735</v>
      </c>
    </row>
    <row r="73" spans="6:7">
      <c r="G73" s="464" t="s">
        <v>736</v>
      </c>
    </row>
    <row r="74" spans="6:7">
      <c r="G74" s="464" t="s">
        <v>737</v>
      </c>
    </row>
    <row r="75" spans="6:7">
      <c r="G75" s="464" t="s">
        <v>738</v>
      </c>
    </row>
    <row r="76" spans="6:7">
      <c r="F76" s="464" t="s">
        <v>698</v>
      </c>
      <c r="G76" s="464" t="s">
        <v>739</v>
      </c>
    </row>
    <row r="77" spans="6:7"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G85" s="464" t="s">
        <v>748</v>
      </c>
    </row>
    <row r="86" spans="1:7">
      <c r="G86" s="464" t="s">
        <v>749</v>
      </c>
    </row>
    <row r="87" spans="1:7">
      <c r="F87" s="464" t="s">
        <v>699</v>
      </c>
      <c r="G87" s="464" t="s">
        <v>750</v>
      </c>
    </row>
    <row r="88" spans="1:7">
      <c r="G88" s="464" t="s">
        <v>751</v>
      </c>
    </row>
    <row r="89" spans="1:7">
      <c r="G89" s="464" t="s">
        <v>752</v>
      </c>
    </row>
    <row r="90" spans="1:7">
      <c r="G90" s="464" t="s">
        <v>753</v>
      </c>
    </row>
    <row r="91" spans="1:7">
      <c r="F91" s="464" t="s">
        <v>700</v>
      </c>
      <c r="G91" s="464" t="s">
        <v>700</v>
      </c>
    </row>
    <row r="92" spans="1:7">
      <c r="F92" s="464" t="s">
        <v>701</v>
      </c>
      <c r="G92" s="464" t="s">
        <v>754</v>
      </c>
    </row>
    <row r="94" spans="1:7">
      <c r="A94" s="465" t="s">
        <v>334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4"/>
  <sheetViews>
    <sheetView zoomScale="85" workbookViewId="0">
      <pane xSplit="2" ySplit="3" topLeftCell="C133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268</v>
      </c>
    </row>
    <row r="3" spans="1:4">
      <c r="A3" s="459" t="s">
        <v>269</v>
      </c>
      <c r="B3" s="459" t="s">
        <v>270</v>
      </c>
      <c r="C3" s="459" t="s">
        <v>271</v>
      </c>
      <c r="D3" s="459" t="s">
        <v>272</v>
      </c>
    </row>
    <row r="4" spans="1:4">
      <c r="A4">
        <v>1</v>
      </c>
      <c r="B4" s="457" t="s">
        <v>341</v>
      </c>
      <c r="C4" s="458" t="s">
        <v>342</v>
      </c>
      <c r="D4" s="458" t="s">
        <v>343</v>
      </c>
    </row>
    <row r="5" spans="1:4">
      <c r="A5">
        <v>2</v>
      </c>
      <c r="B5" s="457" t="s">
        <v>344</v>
      </c>
      <c r="C5" s="458" t="s">
        <v>345</v>
      </c>
      <c r="D5" s="458" t="s">
        <v>343</v>
      </c>
    </row>
    <row r="6" spans="1:4">
      <c r="A6">
        <v>3</v>
      </c>
      <c r="B6" s="457" t="s">
        <v>346</v>
      </c>
      <c r="C6" s="458" t="s">
        <v>347</v>
      </c>
      <c r="D6" s="458" t="s">
        <v>348</v>
      </c>
    </row>
    <row r="7" spans="1:4">
      <c r="A7">
        <v>4</v>
      </c>
      <c r="B7" s="457" t="s">
        <v>349</v>
      </c>
      <c r="C7" s="458" t="s">
        <v>350</v>
      </c>
      <c r="D7" s="458" t="s">
        <v>351</v>
      </c>
    </row>
    <row r="8" spans="1:4">
      <c r="A8">
        <v>5</v>
      </c>
      <c r="B8" s="457" t="s">
        <v>352</v>
      </c>
      <c r="C8" s="458" t="s">
        <v>353</v>
      </c>
      <c r="D8" s="458" t="s">
        <v>343</v>
      </c>
    </row>
    <row r="9" spans="1:4">
      <c r="A9">
        <v>6</v>
      </c>
      <c r="B9" s="457" t="s">
        <v>354</v>
      </c>
      <c r="C9" s="458" t="s">
        <v>355</v>
      </c>
      <c r="D9" s="458" t="s">
        <v>356</v>
      </c>
    </row>
    <row r="10" spans="1:4">
      <c r="A10">
        <v>7</v>
      </c>
      <c r="B10" s="457" t="s">
        <v>357</v>
      </c>
      <c r="C10" s="458" t="s">
        <v>358</v>
      </c>
      <c r="D10" s="458" t="s">
        <v>343</v>
      </c>
    </row>
    <row r="11" spans="1:4">
      <c r="A11">
        <v>8</v>
      </c>
      <c r="B11" s="457" t="s">
        <v>359</v>
      </c>
      <c r="C11" s="458" t="s">
        <v>360</v>
      </c>
      <c r="D11" s="458" t="s">
        <v>351</v>
      </c>
    </row>
    <row r="12" spans="1:4">
      <c r="A12">
        <v>9</v>
      </c>
      <c r="B12" s="457" t="s">
        <v>361</v>
      </c>
      <c r="C12" s="458" t="s">
        <v>362</v>
      </c>
      <c r="D12" s="458" t="s">
        <v>363</v>
      </c>
    </row>
    <row r="13" spans="1:4">
      <c r="A13">
        <v>10</v>
      </c>
      <c r="B13" s="457" t="s">
        <v>364</v>
      </c>
      <c r="C13" s="458" t="s">
        <v>365</v>
      </c>
      <c r="D13" s="458" t="s">
        <v>343</v>
      </c>
    </row>
    <row r="14" spans="1:4">
      <c r="A14">
        <v>11</v>
      </c>
      <c r="B14" s="457" t="s">
        <v>366</v>
      </c>
      <c r="C14" s="458" t="s">
        <v>367</v>
      </c>
      <c r="D14" s="458" t="s">
        <v>368</v>
      </c>
    </row>
    <row r="15" spans="1:4">
      <c r="A15">
        <v>12</v>
      </c>
      <c r="B15" s="457" t="s">
        <v>369</v>
      </c>
      <c r="C15" s="458" t="s">
        <v>370</v>
      </c>
      <c r="D15" s="458" t="s">
        <v>351</v>
      </c>
    </row>
    <row r="16" spans="1:4">
      <c r="A16">
        <v>13</v>
      </c>
      <c r="B16" s="457" t="s">
        <v>371</v>
      </c>
      <c r="C16" s="458" t="s">
        <v>372</v>
      </c>
      <c r="D16" s="458" t="s">
        <v>343</v>
      </c>
    </row>
    <row r="17" spans="1:4">
      <c r="A17">
        <v>14</v>
      </c>
      <c r="B17" s="457" t="s">
        <v>373</v>
      </c>
      <c r="C17" s="458" t="s">
        <v>374</v>
      </c>
      <c r="D17" s="458" t="s">
        <v>368</v>
      </c>
    </row>
    <row r="18" spans="1:4">
      <c r="A18">
        <v>15</v>
      </c>
      <c r="B18" s="457" t="s">
        <v>375</v>
      </c>
      <c r="C18" s="458" t="s">
        <v>376</v>
      </c>
      <c r="D18" s="458" t="s">
        <v>377</v>
      </c>
    </row>
    <row r="19" spans="1:4">
      <c r="A19">
        <v>16</v>
      </c>
      <c r="B19" s="457" t="s">
        <v>378</v>
      </c>
      <c r="C19" s="458" t="s">
        <v>379</v>
      </c>
      <c r="D19" s="458" t="s">
        <v>351</v>
      </c>
    </row>
    <row r="20" spans="1:4">
      <c r="A20">
        <v>17</v>
      </c>
      <c r="B20" s="457" t="s">
        <v>380</v>
      </c>
      <c r="C20" s="458" t="s">
        <v>381</v>
      </c>
      <c r="D20" s="458" t="s">
        <v>351</v>
      </c>
    </row>
    <row r="21" spans="1:4">
      <c r="A21">
        <v>18</v>
      </c>
      <c r="B21" s="457" t="s">
        <v>382</v>
      </c>
      <c r="C21" s="458" t="s">
        <v>383</v>
      </c>
      <c r="D21" s="458" t="s">
        <v>356</v>
      </c>
    </row>
    <row r="22" spans="1:4">
      <c r="A22">
        <v>19</v>
      </c>
      <c r="B22" s="457" t="s">
        <v>384</v>
      </c>
      <c r="C22" s="458" t="s">
        <v>385</v>
      </c>
      <c r="D22" s="458" t="s">
        <v>343</v>
      </c>
    </row>
    <row r="23" spans="1:4">
      <c r="A23">
        <v>20</v>
      </c>
      <c r="B23" s="457" t="s">
        <v>386</v>
      </c>
      <c r="C23" s="458" t="s">
        <v>387</v>
      </c>
      <c r="D23" s="458" t="s">
        <v>348</v>
      </c>
    </row>
    <row r="24" spans="1:4">
      <c r="A24">
        <v>21</v>
      </c>
      <c r="B24" s="457" t="s">
        <v>388</v>
      </c>
      <c r="C24" s="458" t="s">
        <v>389</v>
      </c>
      <c r="D24" s="458" t="s">
        <v>343</v>
      </c>
    </row>
    <row r="25" spans="1:4">
      <c r="A25">
        <v>22</v>
      </c>
      <c r="B25" s="457" t="s">
        <v>390</v>
      </c>
      <c r="C25" s="458" t="s">
        <v>391</v>
      </c>
      <c r="D25" s="458" t="s">
        <v>377</v>
      </c>
    </row>
    <row r="26" spans="1:4">
      <c r="A26">
        <v>23</v>
      </c>
      <c r="B26" s="457" t="s">
        <v>392</v>
      </c>
      <c r="C26" s="458" t="s">
        <v>393</v>
      </c>
      <c r="D26" s="458" t="s">
        <v>351</v>
      </c>
    </row>
    <row r="27" spans="1:4">
      <c r="A27">
        <v>24</v>
      </c>
      <c r="B27" s="457" t="s">
        <v>394</v>
      </c>
      <c r="C27" s="458" t="s">
        <v>395</v>
      </c>
      <c r="D27" s="458" t="s">
        <v>377</v>
      </c>
    </row>
    <row r="28" spans="1:4">
      <c r="A28">
        <v>25</v>
      </c>
      <c r="B28" s="457" t="s">
        <v>396</v>
      </c>
      <c r="C28" s="458" t="s">
        <v>397</v>
      </c>
      <c r="D28" s="458" t="s">
        <v>398</v>
      </c>
    </row>
    <row r="29" spans="1:4">
      <c r="A29">
        <v>26</v>
      </c>
      <c r="B29" s="457" t="s">
        <v>399</v>
      </c>
      <c r="C29" s="458" t="s">
        <v>400</v>
      </c>
      <c r="D29" s="458" t="s">
        <v>343</v>
      </c>
    </row>
    <row r="30" spans="1:4">
      <c r="A30">
        <v>27</v>
      </c>
      <c r="B30" s="457" t="s">
        <v>401</v>
      </c>
      <c r="C30" s="458" t="s">
        <v>402</v>
      </c>
      <c r="D30" s="458" t="s">
        <v>343</v>
      </c>
    </row>
    <row r="31" spans="1:4">
      <c r="A31">
        <v>28</v>
      </c>
      <c r="B31" s="457" t="s">
        <v>403</v>
      </c>
      <c r="C31" s="458" t="s">
        <v>404</v>
      </c>
      <c r="D31" s="458" t="s">
        <v>343</v>
      </c>
    </row>
    <row r="32" spans="1:4">
      <c r="A32">
        <v>29</v>
      </c>
      <c r="B32" s="457" t="s">
        <v>405</v>
      </c>
      <c r="C32" s="458" t="s">
        <v>406</v>
      </c>
      <c r="D32" s="458" t="s">
        <v>343</v>
      </c>
    </row>
    <row r="33" spans="1:4">
      <c r="A33">
        <v>30</v>
      </c>
      <c r="B33" s="457" t="s">
        <v>407</v>
      </c>
      <c r="C33" s="458" t="s">
        <v>408</v>
      </c>
      <c r="D33" s="458" t="s">
        <v>343</v>
      </c>
    </row>
    <row r="34" spans="1:4">
      <c r="A34">
        <v>31</v>
      </c>
      <c r="B34" s="457" t="s">
        <v>409</v>
      </c>
      <c r="C34" s="458" t="s">
        <v>410</v>
      </c>
      <c r="D34" s="458" t="s">
        <v>368</v>
      </c>
    </row>
    <row r="35" spans="1:4">
      <c r="A35">
        <v>32</v>
      </c>
      <c r="B35" s="457" t="s">
        <v>411</v>
      </c>
      <c r="C35" s="458" t="s">
        <v>412</v>
      </c>
      <c r="D35" s="458" t="s">
        <v>343</v>
      </c>
    </row>
    <row r="36" spans="1:4">
      <c r="A36">
        <v>33</v>
      </c>
      <c r="B36" s="457" t="s">
        <v>413</v>
      </c>
      <c r="C36" s="458" t="s">
        <v>414</v>
      </c>
      <c r="D36" s="458" t="s">
        <v>343</v>
      </c>
    </row>
    <row r="37" spans="1:4">
      <c r="A37">
        <v>34</v>
      </c>
      <c r="B37" s="457" t="s">
        <v>415</v>
      </c>
      <c r="C37" s="458" t="s">
        <v>416</v>
      </c>
      <c r="D37" s="458" t="s">
        <v>295</v>
      </c>
    </row>
    <row r="38" spans="1:4">
      <c r="A38">
        <v>35</v>
      </c>
      <c r="B38" s="457" t="s">
        <v>417</v>
      </c>
      <c r="C38" s="458" t="s">
        <v>418</v>
      </c>
      <c r="D38" s="458" t="s">
        <v>343</v>
      </c>
    </row>
    <row r="39" spans="1:4">
      <c r="A39">
        <v>36</v>
      </c>
      <c r="B39" s="457" t="s">
        <v>419</v>
      </c>
      <c r="C39" s="458" t="s">
        <v>420</v>
      </c>
      <c r="D39" s="458" t="s">
        <v>343</v>
      </c>
    </row>
    <row r="40" spans="1:4">
      <c r="A40">
        <v>37</v>
      </c>
      <c r="B40" s="457" t="s">
        <v>421</v>
      </c>
      <c r="C40" s="458" t="s">
        <v>422</v>
      </c>
      <c r="D40" s="458" t="s">
        <v>356</v>
      </c>
    </row>
    <row r="41" spans="1:4">
      <c r="A41">
        <v>38</v>
      </c>
      <c r="B41" s="457" t="s">
        <v>423</v>
      </c>
      <c r="C41" s="458" t="s">
        <v>424</v>
      </c>
      <c r="D41" s="458" t="s">
        <v>343</v>
      </c>
    </row>
    <row r="42" spans="1:4">
      <c r="A42">
        <v>39</v>
      </c>
      <c r="B42" s="457" t="s">
        <v>425</v>
      </c>
      <c r="C42" s="458" t="s">
        <v>426</v>
      </c>
      <c r="D42" s="458" t="s">
        <v>343</v>
      </c>
    </row>
    <row r="43" spans="1:4">
      <c r="A43">
        <v>40</v>
      </c>
      <c r="B43" s="457" t="s">
        <v>427</v>
      </c>
      <c r="C43" s="458" t="s">
        <v>428</v>
      </c>
      <c r="D43" s="458" t="s">
        <v>343</v>
      </c>
    </row>
    <row r="44" spans="1:4">
      <c r="A44">
        <v>41</v>
      </c>
      <c r="B44" s="457" t="s">
        <v>429</v>
      </c>
      <c r="C44" s="458" t="s">
        <v>430</v>
      </c>
      <c r="D44" s="458" t="s">
        <v>351</v>
      </c>
    </row>
    <row r="45" spans="1:4">
      <c r="A45">
        <v>42</v>
      </c>
      <c r="B45" s="457" t="s">
        <v>431</v>
      </c>
      <c r="C45" s="458" t="s">
        <v>432</v>
      </c>
      <c r="D45" s="458" t="s">
        <v>356</v>
      </c>
    </row>
    <row r="46" spans="1:4">
      <c r="A46">
        <v>43</v>
      </c>
      <c r="B46" s="457" t="s">
        <v>433</v>
      </c>
      <c r="C46" s="458" t="s">
        <v>434</v>
      </c>
      <c r="D46" s="458" t="s">
        <v>343</v>
      </c>
    </row>
    <row r="47" spans="1:4">
      <c r="A47">
        <v>44</v>
      </c>
      <c r="B47" s="457" t="s">
        <v>435</v>
      </c>
      <c r="C47" s="458" t="s">
        <v>436</v>
      </c>
      <c r="D47" s="458" t="s">
        <v>343</v>
      </c>
    </row>
    <row r="48" spans="1:4">
      <c r="A48">
        <v>45</v>
      </c>
      <c r="B48" s="457" t="s">
        <v>437</v>
      </c>
      <c r="C48" s="458" t="s">
        <v>438</v>
      </c>
      <c r="D48" s="458" t="s">
        <v>348</v>
      </c>
    </row>
    <row r="49" spans="1:4">
      <c r="A49">
        <v>46</v>
      </c>
      <c r="B49" s="457" t="s">
        <v>439</v>
      </c>
      <c r="C49" s="458" t="s">
        <v>440</v>
      </c>
      <c r="D49" s="458" t="s">
        <v>295</v>
      </c>
    </row>
    <row r="50" spans="1:4">
      <c r="A50">
        <v>47</v>
      </c>
      <c r="B50" s="457" t="s">
        <v>441</v>
      </c>
      <c r="C50" s="458" t="s">
        <v>442</v>
      </c>
      <c r="D50" s="458" t="s">
        <v>363</v>
      </c>
    </row>
    <row r="51" spans="1:4">
      <c r="A51">
        <v>48</v>
      </c>
      <c r="B51" s="457" t="s">
        <v>443</v>
      </c>
      <c r="C51" s="458" t="s">
        <v>444</v>
      </c>
      <c r="D51" s="458" t="s">
        <v>351</v>
      </c>
    </row>
    <row r="52" spans="1:4">
      <c r="A52">
        <v>49</v>
      </c>
      <c r="B52" s="457" t="s">
        <v>445</v>
      </c>
      <c r="C52" s="458" t="s">
        <v>446</v>
      </c>
      <c r="D52" s="458" t="s">
        <v>343</v>
      </c>
    </row>
    <row r="53" spans="1:4">
      <c r="A53">
        <v>50</v>
      </c>
      <c r="B53" s="457" t="s">
        <v>447</v>
      </c>
      <c r="C53" s="458" t="s">
        <v>448</v>
      </c>
      <c r="D53" s="458" t="s">
        <v>343</v>
      </c>
    </row>
    <row r="54" spans="1:4">
      <c r="A54">
        <v>51</v>
      </c>
      <c r="B54" s="457" t="s">
        <v>449</v>
      </c>
      <c r="C54" s="458" t="s">
        <v>450</v>
      </c>
      <c r="D54" s="458" t="s">
        <v>363</v>
      </c>
    </row>
    <row r="55" spans="1:4">
      <c r="A55">
        <v>52</v>
      </c>
      <c r="B55" s="457" t="s">
        <v>451</v>
      </c>
      <c r="C55" s="458" t="s">
        <v>452</v>
      </c>
      <c r="D55" s="458" t="s">
        <v>343</v>
      </c>
    </row>
    <row r="56" spans="1:4">
      <c r="A56">
        <v>53</v>
      </c>
      <c r="B56" s="457" t="s">
        <v>453</v>
      </c>
      <c r="C56" s="458" t="s">
        <v>454</v>
      </c>
      <c r="D56" s="458" t="s">
        <v>343</v>
      </c>
    </row>
    <row r="57" spans="1:4">
      <c r="A57">
        <v>54</v>
      </c>
      <c r="B57" s="457" t="s">
        <v>455</v>
      </c>
      <c r="C57" s="458" t="s">
        <v>456</v>
      </c>
      <c r="D57" s="458" t="s">
        <v>343</v>
      </c>
    </row>
    <row r="58" spans="1:4">
      <c r="A58">
        <v>55</v>
      </c>
      <c r="B58" s="457" t="s">
        <v>457</v>
      </c>
      <c r="C58" s="458" t="s">
        <v>458</v>
      </c>
      <c r="D58" s="458" t="s">
        <v>363</v>
      </c>
    </row>
    <row r="59" spans="1:4">
      <c r="A59">
        <v>56</v>
      </c>
      <c r="B59" s="457" t="s">
        <v>459</v>
      </c>
      <c r="C59" s="458" t="s">
        <v>460</v>
      </c>
      <c r="D59" s="458" t="s">
        <v>343</v>
      </c>
    </row>
    <row r="60" spans="1:4">
      <c r="A60">
        <v>57</v>
      </c>
      <c r="B60" s="457" t="s">
        <v>461</v>
      </c>
      <c r="C60" s="458" t="s">
        <v>462</v>
      </c>
      <c r="D60" s="458" t="s">
        <v>377</v>
      </c>
    </row>
    <row r="61" spans="1:4">
      <c r="A61">
        <v>58</v>
      </c>
      <c r="B61" s="457" t="s">
        <v>463</v>
      </c>
      <c r="C61" s="458" t="s">
        <v>464</v>
      </c>
      <c r="D61" s="458" t="s">
        <v>343</v>
      </c>
    </row>
    <row r="62" spans="1:4">
      <c r="A62">
        <v>59</v>
      </c>
      <c r="B62" s="457" t="s">
        <v>465</v>
      </c>
      <c r="C62" s="458" t="s">
        <v>466</v>
      </c>
      <c r="D62" s="458" t="s">
        <v>343</v>
      </c>
    </row>
    <row r="63" spans="1:4">
      <c r="A63">
        <v>60</v>
      </c>
      <c r="B63" s="457" t="s">
        <v>467</v>
      </c>
      <c r="C63" s="458" t="s">
        <v>468</v>
      </c>
      <c r="D63" s="458" t="s">
        <v>343</v>
      </c>
    </row>
    <row r="64" spans="1:4">
      <c r="A64">
        <v>61</v>
      </c>
      <c r="B64" s="457" t="s">
        <v>469</v>
      </c>
      <c r="C64" s="458" t="s">
        <v>470</v>
      </c>
      <c r="D64" s="458" t="s">
        <v>343</v>
      </c>
    </row>
    <row r="65" spans="1:4">
      <c r="A65">
        <v>62</v>
      </c>
      <c r="B65" s="457" t="s">
        <v>471</v>
      </c>
      <c r="C65" s="458" t="s">
        <v>472</v>
      </c>
      <c r="D65" s="458" t="s">
        <v>343</v>
      </c>
    </row>
    <row r="66" spans="1:4">
      <c r="A66">
        <v>63</v>
      </c>
      <c r="B66" s="457" t="s">
        <v>473</v>
      </c>
      <c r="C66" s="458" t="s">
        <v>474</v>
      </c>
      <c r="D66" s="458" t="s">
        <v>343</v>
      </c>
    </row>
    <row r="67" spans="1:4">
      <c r="A67">
        <v>64</v>
      </c>
      <c r="B67" s="457" t="s">
        <v>475</v>
      </c>
      <c r="C67" s="458" t="s">
        <v>476</v>
      </c>
      <c r="D67" s="458" t="s">
        <v>343</v>
      </c>
    </row>
    <row r="68" spans="1:4">
      <c r="A68">
        <v>65</v>
      </c>
      <c r="B68" s="457" t="s">
        <v>477</v>
      </c>
      <c r="C68" s="458" t="s">
        <v>478</v>
      </c>
      <c r="D68" s="458" t="s">
        <v>343</v>
      </c>
    </row>
    <row r="69" spans="1:4">
      <c r="A69">
        <v>66</v>
      </c>
      <c r="B69" s="457" t="s">
        <v>479</v>
      </c>
      <c r="C69" s="458" t="s">
        <v>480</v>
      </c>
      <c r="D69" s="458" t="s">
        <v>356</v>
      </c>
    </row>
    <row r="70" spans="1:4">
      <c r="A70">
        <v>67</v>
      </c>
      <c r="B70" s="457" t="s">
        <v>481</v>
      </c>
      <c r="C70" s="458" t="s">
        <v>482</v>
      </c>
      <c r="D70" s="458" t="s">
        <v>377</v>
      </c>
    </row>
    <row r="71" spans="1:4">
      <c r="A71">
        <v>68</v>
      </c>
      <c r="B71" s="457" t="s">
        <v>483</v>
      </c>
      <c r="C71" s="458" t="s">
        <v>484</v>
      </c>
      <c r="D71" s="458" t="s">
        <v>343</v>
      </c>
    </row>
    <row r="72" spans="1:4">
      <c r="A72">
        <v>69</v>
      </c>
      <c r="B72" s="457" t="s">
        <v>485</v>
      </c>
      <c r="C72" s="458" t="s">
        <v>486</v>
      </c>
      <c r="D72" s="458" t="s">
        <v>343</v>
      </c>
    </row>
    <row r="73" spans="1:4">
      <c r="A73">
        <v>70</v>
      </c>
      <c r="B73" s="457" t="s">
        <v>487</v>
      </c>
      <c r="C73" s="458" t="s">
        <v>488</v>
      </c>
      <c r="D73" s="458" t="s">
        <v>343</v>
      </c>
    </row>
    <row r="74" spans="1:4">
      <c r="A74">
        <v>71</v>
      </c>
      <c r="B74" s="457" t="s">
        <v>489</v>
      </c>
      <c r="C74" s="458" t="s">
        <v>490</v>
      </c>
      <c r="D74" s="458" t="s">
        <v>356</v>
      </c>
    </row>
    <row r="75" spans="1:4">
      <c r="A75">
        <v>72</v>
      </c>
      <c r="B75" s="457" t="s">
        <v>491</v>
      </c>
      <c r="C75" s="458" t="s">
        <v>492</v>
      </c>
      <c r="D75" s="458" t="s">
        <v>343</v>
      </c>
    </row>
    <row r="76" spans="1:4">
      <c r="A76">
        <v>73</v>
      </c>
      <c r="B76" s="457" t="s">
        <v>493</v>
      </c>
      <c r="C76" s="458" t="s">
        <v>494</v>
      </c>
      <c r="D76" s="458" t="s">
        <v>343</v>
      </c>
    </row>
    <row r="77" spans="1:4">
      <c r="A77">
        <v>74</v>
      </c>
      <c r="B77" s="457" t="s">
        <v>495</v>
      </c>
      <c r="C77" s="458" t="s">
        <v>496</v>
      </c>
      <c r="D77" s="458" t="s">
        <v>351</v>
      </c>
    </row>
    <row r="78" spans="1:4">
      <c r="A78">
        <v>75</v>
      </c>
      <c r="B78" s="457" t="s">
        <v>497</v>
      </c>
      <c r="C78" s="458" t="s">
        <v>498</v>
      </c>
      <c r="D78" s="458" t="s">
        <v>343</v>
      </c>
    </row>
    <row r="79" spans="1:4">
      <c r="A79">
        <v>76</v>
      </c>
      <c r="B79" s="457" t="s">
        <v>499</v>
      </c>
      <c r="C79" s="458" t="s">
        <v>500</v>
      </c>
      <c r="D79" s="458" t="s">
        <v>343</v>
      </c>
    </row>
    <row r="80" spans="1:4">
      <c r="A80">
        <v>77</v>
      </c>
      <c r="B80" s="457" t="s">
        <v>501</v>
      </c>
      <c r="C80" s="458" t="s">
        <v>502</v>
      </c>
      <c r="D80" s="458" t="s">
        <v>348</v>
      </c>
    </row>
    <row r="81" spans="1:4">
      <c r="A81">
        <v>78</v>
      </c>
      <c r="B81" s="457" t="s">
        <v>503</v>
      </c>
      <c r="C81" s="458" t="s">
        <v>504</v>
      </c>
      <c r="D81" s="458" t="s">
        <v>343</v>
      </c>
    </row>
    <row r="82" spans="1:4">
      <c r="A82">
        <v>79</v>
      </c>
      <c r="B82" s="457" t="s">
        <v>505</v>
      </c>
      <c r="C82" s="458" t="s">
        <v>506</v>
      </c>
      <c r="D82" s="458" t="s">
        <v>343</v>
      </c>
    </row>
    <row r="83" spans="1:4">
      <c r="A83">
        <v>80</v>
      </c>
      <c r="B83" s="457" t="s">
        <v>507</v>
      </c>
      <c r="C83" s="458" t="s">
        <v>508</v>
      </c>
      <c r="D83" s="458" t="s">
        <v>343</v>
      </c>
    </row>
    <row r="84" spans="1:4">
      <c r="A84">
        <v>81</v>
      </c>
      <c r="B84" s="457" t="s">
        <v>509</v>
      </c>
      <c r="C84" s="458" t="s">
        <v>510</v>
      </c>
      <c r="D84" s="458" t="s">
        <v>343</v>
      </c>
    </row>
    <row r="85" spans="1:4">
      <c r="A85">
        <v>82</v>
      </c>
      <c r="B85" s="457" t="s">
        <v>511</v>
      </c>
      <c r="C85" s="458" t="s">
        <v>512</v>
      </c>
      <c r="D85" s="458" t="s">
        <v>377</v>
      </c>
    </row>
    <row r="86" spans="1:4">
      <c r="A86">
        <v>83</v>
      </c>
      <c r="B86" s="457" t="s">
        <v>513</v>
      </c>
      <c r="C86" s="458" t="s">
        <v>514</v>
      </c>
      <c r="D86" s="458" t="s">
        <v>351</v>
      </c>
    </row>
    <row r="87" spans="1:4">
      <c r="A87">
        <v>84</v>
      </c>
      <c r="B87" s="457" t="s">
        <v>515</v>
      </c>
      <c r="C87" s="458" t="s">
        <v>516</v>
      </c>
      <c r="D87" s="458" t="s">
        <v>343</v>
      </c>
    </row>
    <row r="88" spans="1:4">
      <c r="A88">
        <v>85</v>
      </c>
      <c r="B88" s="457" t="s">
        <v>517</v>
      </c>
      <c r="C88" s="458" t="s">
        <v>518</v>
      </c>
      <c r="D88" s="458" t="s">
        <v>343</v>
      </c>
    </row>
    <row r="89" spans="1:4">
      <c r="A89">
        <v>86</v>
      </c>
      <c r="B89" s="457" t="s">
        <v>519</v>
      </c>
      <c r="C89" s="458" t="s">
        <v>520</v>
      </c>
      <c r="D89" s="458" t="s">
        <v>343</v>
      </c>
    </row>
    <row r="90" spans="1:4">
      <c r="A90">
        <v>87</v>
      </c>
      <c r="B90" s="457" t="s">
        <v>521</v>
      </c>
      <c r="C90" s="458" t="s">
        <v>522</v>
      </c>
      <c r="D90" s="458" t="s">
        <v>348</v>
      </c>
    </row>
    <row r="91" spans="1:4">
      <c r="A91">
        <v>88</v>
      </c>
      <c r="B91" s="457" t="s">
        <v>523</v>
      </c>
      <c r="C91" s="458" t="s">
        <v>524</v>
      </c>
      <c r="D91" s="458" t="s">
        <v>348</v>
      </c>
    </row>
    <row r="92" spans="1:4">
      <c r="A92">
        <v>89</v>
      </c>
      <c r="B92" s="457" t="s">
        <v>525</v>
      </c>
      <c r="C92" s="458" t="s">
        <v>526</v>
      </c>
      <c r="D92" s="458" t="s">
        <v>343</v>
      </c>
    </row>
    <row r="93" spans="1:4">
      <c r="A93">
        <v>90</v>
      </c>
      <c r="B93" s="457" t="s">
        <v>527</v>
      </c>
      <c r="C93" s="458" t="s">
        <v>528</v>
      </c>
      <c r="D93" s="458" t="s">
        <v>343</v>
      </c>
    </row>
    <row r="94" spans="1:4">
      <c r="A94">
        <v>91</v>
      </c>
      <c r="B94" s="457" t="s">
        <v>529</v>
      </c>
      <c r="C94" s="458" t="s">
        <v>530</v>
      </c>
      <c r="D94" s="458" t="s">
        <v>343</v>
      </c>
    </row>
    <row r="95" spans="1:4">
      <c r="A95">
        <v>92</v>
      </c>
      <c r="B95" s="457" t="s">
        <v>531</v>
      </c>
      <c r="C95" s="458" t="s">
        <v>532</v>
      </c>
      <c r="D95" s="458" t="s">
        <v>343</v>
      </c>
    </row>
    <row r="96" spans="1:4">
      <c r="A96">
        <v>93</v>
      </c>
      <c r="B96" s="457" t="s">
        <v>533</v>
      </c>
      <c r="C96" s="458" t="s">
        <v>534</v>
      </c>
      <c r="D96" s="458" t="s">
        <v>343</v>
      </c>
    </row>
    <row r="97" spans="1:4">
      <c r="A97">
        <v>94</v>
      </c>
      <c r="B97" s="457" t="s">
        <v>535</v>
      </c>
      <c r="C97" s="458" t="s">
        <v>536</v>
      </c>
      <c r="D97" s="458" t="s">
        <v>343</v>
      </c>
    </row>
    <row r="98" spans="1:4">
      <c r="A98">
        <v>95</v>
      </c>
      <c r="B98" s="457" t="s">
        <v>537</v>
      </c>
      <c r="C98" s="458" t="s">
        <v>538</v>
      </c>
      <c r="D98" s="458" t="s">
        <v>343</v>
      </c>
    </row>
    <row r="99" spans="1:4">
      <c r="A99">
        <v>96</v>
      </c>
      <c r="B99" s="457" t="s">
        <v>539</v>
      </c>
      <c r="C99" s="458" t="s">
        <v>540</v>
      </c>
      <c r="D99" s="458" t="s">
        <v>348</v>
      </c>
    </row>
    <row r="100" spans="1:4">
      <c r="A100">
        <v>97</v>
      </c>
      <c r="B100" s="457" t="s">
        <v>541</v>
      </c>
      <c r="C100" s="458" t="s">
        <v>542</v>
      </c>
      <c r="D100" s="458" t="s">
        <v>343</v>
      </c>
    </row>
    <row r="101" spans="1:4">
      <c r="A101">
        <v>98</v>
      </c>
      <c r="B101" s="457" t="s">
        <v>543</v>
      </c>
      <c r="C101" s="458" t="s">
        <v>544</v>
      </c>
      <c r="D101" s="458" t="s">
        <v>343</v>
      </c>
    </row>
    <row r="102" spans="1:4">
      <c r="A102">
        <v>99</v>
      </c>
      <c r="B102" s="457" t="s">
        <v>545</v>
      </c>
      <c r="C102" s="458" t="s">
        <v>546</v>
      </c>
      <c r="D102" s="458" t="s">
        <v>398</v>
      </c>
    </row>
    <row r="103" spans="1:4">
      <c r="A103">
        <v>100</v>
      </c>
      <c r="B103" s="457" t="s">
        <v>547</v>
      </c>
      <c r="C103" s="458" t="s">
        <v>548</v>
      </c>
      <c r="D103" s="458" t="s">
        <v>343</v>
      </c>
    </row>
    <row r="104" spans="1:4">
      <c r="A104">
        <v>101</v>
      </c>
      <c r="B104" s="457" t="s">
        <v>549</v>
      </c>
      <c r="C104" s="458" t="s">
        <v>550</v>
      </c>
      <c r="D104" s="458" t="s">
        <v>343</v>
      </c>
    </row>
    <row r="105" spans="1:4">
      <c r="A105">
        <v>102</v>
      </c>
      <c r="B105" s="457" t="s">
        <v>551</v>
      </c>
      <c r="C105" s="458" t="s">
        <v>552</v>
      </c>
      <c r="D105" s="458" t="s">
        <v>343</v>
      </c>
    </row>
    <row r="106" spans="1:4">
      <c r="A106">
        <v>103</v>
      </c>
      <c r="B106" s="457" t="s">
        <v>553</v>
      </c>
      <c r="C106" s="458" t="s">
        <v>554</v>
      </c>
      <c r="D106" s="458" t="s">
        <v>343</v>
      </c>
    </row>
    <row r="107" spans="1:4">
      <c r="A107">
        <v>104</v>
      </c>
      <c r="B107" s="457" t="s">
        <v>555</v>
      </c>
      <c r="C107" s="458" t="s">
        <v>556</v>
      </c>
      <c r="D107" s="458" t="s">
        <v>343</v>
      </c>
    </row>
    <row r="108" spans="1:4">
      <c r="A108">
        <v>105</v>
      </c>
      <c r="B108" s="457" t="s">
        <v>557</v>
      </c>
      <c r="C108" s="458" t="s">
        <v>558</v>
      </c>
      <c r="D108" s="458" t="s">
        <v>343</v>
      </c>
    </row>
    <row r="109" spans="1:4">
      <c r="A109">
        <v>106</v>
      </c>
      <c r="B109" s="457" t="s">
        <v>559</v>
      </c>
      <c r="C109" s="458" t="s">
        <v>560</v>
      </c>
      <c r="D109" s="458" t="s">
        <v>343</v>
      </c>
    </row>
    <row r="110" spans="1:4">
      <c r="A110">
        <v>107</v>
      </c>
      <c r="B110" s="457" t="s">
        <v>561</v>
      </c>
      <c r="C110" s="458" t="s">
        <v>562</v>
      </c>
      <c r="D110" s="458" t="s">
        <v>343</v>
      </c>
    </row>
    <row r="111" spans="1:4">
      <c r="A111">
        <v>108</v>
      </c>
      <c r="B111" s="457" t="s">
        <v>563</v>
      </c>
      <c r="C111" s="458" t="s">
        <v>564</v>
      </c>
      <c r="D111" s="458" t="s">
        <v>343</v>
      </c>
    </row>
    <row r="112" spans="1:4">
      <c r="A112">
        <v>109</v>
      </c>
      <c r="B112" s="457" t="s">
        <v>565</v>
      </c>
      <c r="C112" s="458" t="s">
        <v>566</v>
      </c>
      <c r="D112" s="458" t="s">
        <v>377</v>
      </c>
    </row>
    <row r="113" spans="1:4">
      <c r="A113">
        <v>110</v>
      </c>
      <c r="B113" s="457" t="s">
        <v>567</v>
      </c>
      <c r="C113" s="458" t="s">
        <v>568</v>
      </c>
      <c r="D113" s="458" t="s">
        <v>343</v>
      </c>
    </row>
    <row r="114" spans="1:4">
      <c r="A114">
        <v>111</v>
      </c>
      <c r="B114" s="457" t="s">
        <v>569</v>
      </c>
      <c r="C114" s="458" t="s">
        <v>570</v>
      </c>
      <c r="D114" s="458" t="s">
        <v>343</v>
      </c>
    </row>
    <row r="115" spans="1:4">
      <c r="A115">
        <v>112</v>
      </c>
      <c r="B115" s="457" t="s">
        <v>571</v>
      </c>
      <c r="C115" s="458" t="s">
        <v>572</v>
      </c>
      <c r="D115" s="458" t="s">
        <v>343</v>
      </c>
    </row>
    <row r="116" spans="1:4">
      <c r="A116">
        <v>113</v>
      </c>
      <c r="B116" s="457" t="s">
        <v>573</v>
      </c>
      <c r="C116" s="458" t="s">
        <v>574</v>
      </c>
      <c r="D116" s="458" t="s">
        <v>398</v>
      </c>
    </row>
    <row r="117" spans="1:4">
      <c r="A117">
        <v>114</v>
      </c>
      <c r="B117" s="457" t="s">
        <v>575</v>
      </c>
      <c r="C117" s="458" t="s">
        <v>576</v>
      </c>
      <c r="D117" s="458" t="s">
        <v>343</v>
      </c>
    </row>
    <row r="118" spans="1:4">
      <c r="A118">
        <v>115</v>
      </c>
      <c r="B118" s="457" t="s">
        <v>577</v>
      </c>
      <c r="C118" s="458" t="s">
        <v>578</v>
      </c>
      <c r="D118" s="458" t="s">
        <v>343</v>
      </c>
    </row>
    <row r="119" spans="1:4">
      <c r="A119">
        <v>116</v>
      </c>
      <c r="B119" s="457" t="s">
        <v>579</v>
      </c>
      <c r="C119" s="458" t="s">
        <v>580</v>
      </c>
      <c r="D119" s="458" t="s">
        <v>343</v>
      </c>
    </row>
    <row r="120" spans="1:4">
      <c r="A120">
        <v>117</v>
      </c>
      <c r="B120" s="457" t="s">
        <v>581</v>
      </c>
      <c r="C120" s="458" t="s">
        <v>582</v>
      </c>
      <c r="D120" s="458" t="s">
        <v>348</v>
      </c>
    </row>
    <row r="121" spans="1:4">
      <c r="A121">
        <v>118</v>
      </c>
      <c r="B121" s="457" t="s">
        <v>583</v>
      </c>
      <c r="C121" s="458" t="s">
        <v>584</v>
      </c>
      <c r="D121" s="458" t="s">
        <v>343</v>
      </c>
    </row>
    <row r="122" spans="1:4">
      <c r="A122">
        <v>119</v>
      </c>
      <c r="B122" s="457" t="s">
        <v>585</v>
      </c>
      <c r="C122" s="458" t="s">
        <v>586</v>
      </c>
      <c r="D122" s="458" t="s">
        <v>351</v>
      </c>
    </row>
    <row r="123" spans="1:4">
      <c r="A123">
        <v>120</v>
      </c>
      <c r="B123" s="457" t="s">
        <v>587</v>
      </c>
      <c r="C123" s="458" t="s">
        <v>588</v>
      </c>
      <c r="D123" s="458" t="s">
        <v>343</v>
      </c>
    </row>
    <row r="124" spans="1:4">
      <c r="A124">
        <v>121</v>
      </c>
      <c r="B124" s="457" t="s">
        <v>589</v>
      </c>
      <c r="C124" s="458" t="s">
        <v>590</v>
      </c>
      <c r="D124" s="458" t="s">
        <v>343</v>
      </c>
    </row>
    <row r="125" spans="1:4">
      <c r="A125">
        <v>122</v>
      </c>
      <c r="B125" s="457" t="s">
        <v>591</v>
      </c>
      <c r="C125" s="458" t="s">
        <v>592</v>
      </c>
      <c r="D125" s="458" t="s">
        <v>343</v>
      </c>
    </row>
    <row r="126" spans="1:4">
      <c r="A126">
        <v>123</v>
      </c>
      <c r="B126" s="457" t="s">
        <v>593</v>
      </c>
      <c r="C126" s="458" t="s">
        <v>594</v>
      </c>
      <c r="D126" s="458" t="s">
        <v>343</v>
      </c>
    </row>
    <row r="127" spans="1:4">
      <c r="A127">
        <v>124</v>
      </c>
      <c r="B127" s="457" t="s">
        <v>595</v>
      </c>
      <c r="C127" s="458" t="s">
        <v>596</v>
      </c>
      <c r="D127" s="458" t="s">
        <v>343</v>
      </c>
    </row>
    <row r="128" spans="1:4">
      <c r="A128">
        <v>125</v>
      </c>
      <c r="B128" s="457" t="s">
        <v>597</v>
      </c>
      <c r="C128" s="458" t="s">
        <v>598</v>
      </c>
      <c r="D128" s="458" t="s">
        <v>343</v>
      </c>
    </row>
    <row r="129" spans="1:4">
      <c r="A129">
        <v>126</v>
      </c>
      <c r="B129" s="457" t="s">
        <v>599</v>
      </c>
      <c r="C129" s="458" t="s">
        <v>600</v>
      </c>
      <c r="D129" s="458" t="s">
        <v>343</v>
      </c>
    </row>
    <row r="130" spans="1:4">
      <c r="A130">
        <v>127</v>
      </c>
      <c r="B130" s="457" t="s">
        <v>601</v>
      </c>
      <c r="C130" s="458" t="s">
        <v>602</v>
      </c>
      <c r="D130" s="458" t="s">
        <v>343</v>
      </c>
    </row>
    <row r="131" spans="1:4">
      <c r="A131">
        <v>128</v>
      </c>
      <c r="B131" s="457" t="s">
        <v>603</v>
      </c>
      <c r="C131" s="458" t="s">
        <v>604</v>
      </c>
      <c r="D131" s="458" t="s">
        <v>343</v>
      </c>
    </row>
    <row r="132" spans="1:4">
      <c r="A132">
        <v>129</v>
      </c>
      <c r="B132" s="457" t="s">
        <v>605</v>
      </c>
      <c r="C132" s="458" t="s">
        <v>606</v>
      </c>
      <c r="D132" s="458" t="s">
        <v>343</v>
      </c>
    </row>
    <row r="133" spans="1:4">
      <c r="A133">
        <v>130</v>
      </c>
      <c r="B133" s="457" t="s">
        <v>607</v>
      </c>
      <c r="C133" s="458" t="s">
        <v>608</v>
      </c>
      <c r="D133" s="458" t="s">
        <v>343</v>
      </c>
    </row>
    <row r="134" spans="1:4">
      <c r="A134">
        <v>131</v>
      </c>
      <c r="B134" s="457" t="s">
        <v>609</v>
      </c>
      <c r="C134" s="458" t="s">
        <v>610</v>
      </c>
      <c r="D134" s="458" t="s">
        <v>343</v>
      </c>
    </row>
    <row r="135" spans="1:4">
      <c r="A135">
        <v>132</v>
      </c>
      <c r="B135" s="457" t="s">
        <v>611</v>
      </c>
      <c r="C135" s="458" t="s">
        <v>612</v>
      </c>
      <c r="D135" s="458" t="s">
        <v>343</v>
      </c>
    </row>
    <row r="136" spans="1:4">
      <c r="A136">
        <v>133</v>
      </c>
      <c r="B136" s="457" t="s">
        <v>613</v>
      </c>
      <c r="C136" s="458" t="s">
        <v>614</v>
      </c>
      <c r="D136" s="458" t="s">
        <v>343</v>
      </c>
    </row>
    <row r="137" spans="1:4">
      <c r="A137">
        <v>134</v>
      </c>
      <c r="B137" s="457" t="s">
        <v>615</v>
      </c>
      <c r="C137" s="458" t="s">
        <v>616</v>
      </c>
      <c r="D137" s="458" t="s">
        <v>343</v>
      </c>
    </row>
    <row r="138" spans="1:4">
      <c r="A138">
        <v>135</v>
      </c>
      <c r="B138" s="457" t="s">
        <v>617</v>
      </c>
      <c r="C138" s="458" t="s">
        <v>618</v>
      </c>
      <c r="D138" s="458" t="s">
        <v>343</v>
      </c>
    </row>
    <row r="139" spans="1:4">
      <c r="A139">
        <v>136</v>
      </c>
      <c r="B139" s="457" t="s">
        <v>619</v>
      </c>
      <c r="C139" s="458" t="s">
        <v>620</v>
      </c>
      <c r="D139" s="458" t="s">
        <v>343</v>
      </c>
    </row>
    <row r="140" spans="1:4">
      <c r="A140">
        <v>137</v>
      </c>
      <c r="B140" s="457" t="s">
        <v>621</v>
      </c>
      <c r="C140" s="458" t="s">
        <v>622</v>
      </c>
      <c r="D140" s="458" t="s">
        <v>343</v>
      </c>
    </row>
    <row r="141" spans="1:4">
      <c r="A141">
        <v>138</v>
      </c>
      <c r="B141" s="457" t="s">
        <v>623</v>
      </c>
      <c r="C141" s="458" t="s">
        <v>624</v>
      </c>
      <c r="D141" s="458" t="s">
        <v>343</v>
      </c>
    </row>
    <row r="142" spans="1:4">
      <c r="A142">
        <v>139</v>
      </c>
      <c r="B142" s="457" t="s">
        <v>625</v>
      </c>
      <c r="C142" s="458" t="s">
        <v>626</v>
      </c>
      <c r="D142" s="458" t="s">
        <v>343</v>
      </c>
    </row>
    <row r="143" spans="1:4">
      <c r="A143">
        <v>140</v>
      </c>
      <c r="B143" s="457" t="s">
        <v>627</v>
      </c>
      <c r="C143" s="458" t="s">
        <v>628</v>
      </c>
      <c r="D143" s="458" t="s">
        <v>343</v>
      </c>
    </row>
    <row r="144" spans="1:4">
      <c r="A144">
        <v>141</v>
      </c>
      <c r="B144" s="457" t="s">
        <v>629</v>
      </c>
      <c r="C144" s="458" t="s">
        <v>630</v>
      </c>
      <c r="D144" s="458" t="s">
        <v>343</v>
      </c>
    </row>
    <row r="145" spans="1:4">
      <c r="A145">
        <v>142</v>
      </c>
      <c r="B145" s="457" t="s">
        <v>631</v>
      </c>
      <c r="C145" s="458" t="s">
        <v>632</v>
      </c>
      <c r="D145" s="458" t="s">
        <v>343</v>
      </c>
    </row>
    <row r="146" spans="1:4">
      <c r="A146">
        <v>143</v>
      </c>
      <c r="B146" s="457" t="s">
        <v>633</v>
      </c>
      <c r="C146" s="458" t="s">
        <v>634</v>
      </c>
      <c r="D146" s="458" t="s">
        <v>343</v>
      </c>
    </row>
    <row r="147" spans="1:4">
      <c r="A147">
        <v>144</v>
      </c>
      <c r="B147" s="457" t="s">
        <v>635</v>
      </c>
      <c r="C147" s="458" t="s">
        <v>636</v>
      </c>
      <c r="D147" s="458" t="s">
        <v>348</v>
      </c>
    </row>
    <row r="148" spans="1:4">
      <c r="A148">
        <v>145</v>
      </c>
      <c r="B148" s="457" t="s">
        <v>637</v>
      </c>
      <c r="C148" s="458" t="s">
        <v>638</v>
      </c>
      <c r="D148" s="458" t="s">
        <v>343</v>
      </c>
    </row>
    <row r="149" spans="1:4">
      <c r="A149">
        <v>146</v>
      </c>
      <c r="B149" s="457" t="s">
        <v>639</v>
      </c>
      <c r="C149" s="458" t="s">
        <v>640</v>
      </c>
      <c r="D149" s="458" t="s">
        <v>343</v>
      </c>
    </row>
    <row r="150" spans="1:4">
      <c r="A150">
        <v>147</v>
      </c>
      <c r="B150" s="457" t="s">
        <v>641</v>
      </c>
      <c r="C150" s="458" t="s">
        <v>642</v>
      </c>
      <c r="D150" s="458" t="s">
        <v>351</v>
      </c>
    </row>
    <row r="151" spans="1:4">
      <c r="A151">
        <v>148</v>
      </c>
      <c r="B151" s="457" t="s">
        <v>643</v>
      </c>
      <c r="C151" s="458" t="s">
        <v>644</v>
      </c>
      <c r="D151" s="458" t="s">
        <v>295</v>
      </c>
    </row>
    <row r="152" spans="1:4">
      <c r="A152">
        <v>149</v>
      </c>
      <c r="B152" s="457" t="s">
        <v>645</v>
      </c>
      <c r="C152" s="458" t="s">
        <v>646</v>
      </c>
      <c r="D152" s="458" t="s">
        <v>343</v>
      </c>
    </row>
    <row r="153" spans="1:4">
      <c r="A153">
        <v>150</v>
      </c>
      <c r="B153" s="457" t="s">
        <v>647</v>
      </c>
      <c r="C153" s="458" t="s">
        <v>648</v>
      </c>
      <c r="D153" s="458" t="s">
        <v>295</v>
      </c>
    </row>
    <row r="154" spans="1:4">
      <c r="A154">
        <v>151</v>
      </c>
      <c r="B154" s="457" t="s">
        <v>649</v>
      </c>
      <c r="C154" s="458" t="s">
        <v>650</v>
      </c>
      <c r="D154" s="458" t="s">
        <v>348</v>
      </c>
    </row>
    <row r="155" spans="1:4">
      <c r="A155">
        <v>152</v>
      </c>
      <c r="B155" s="457" t="s">
        <v>651</v>
      </c>
      <c r="C155" s="458" t="s">
        <v>652</v>
      </c>
      <c r="D155" s="458" t="s">
        <v>363</v>
      </c>
    </row>
    <row r="156" spans="1:4">
      <c r="A156">
        <v>153</v>
      </c>
      <c r="B156" s="457" t="s">
        <v>653</v>
      </c>
      <c r="C156" s="458" t="s">
        <v>654</v>
      </c>
      <c r="D156" s="458" t="s">
        <v>356</v>
      </c>
    </row>
    <row r="157" spans="1:4">
      <c r="A157">
        <v>154</v>
      </c>
      <c r="B157" s="457" t="s">
        <v>655</v>
      </c>
      <c r="C157" s="458" t="s">
        <v>656</v>
      </c>
      <c r="D157" s="458" t="s">
        <v>398</v>
      </c>
    </row>
    <row r="158" spans="1:4">
      <c r="A158">
        <v>155</v>
      </c>
      <c r="B158" s="457" t="s">
        <v>657</v>
      </c>
      <c r="C158" s="458" t="s">
        <v>658</v>
      </c>
      <c r="D158" s="458" t="s">
        <v>363</v>
      </c>
    </row>
    <row r="159" spans="1:4">
      <c r="A159">
        <v>156</v>
      </c>
      <c r="B159" s="457" t="s">
        <v>659</v>
      </c>
      <c r="C159" s="458" t="s">
        <v>660</v>
      </c>
      <c r="D159" s="458" t="s">
        <v>356</v>
      </c>
    </row>
    <row r="160" spans="1:4">
      <c r="A160">
        <v>157</v>
      </c>
      <c r="B160" s="457" t="s">
        <v>661</v>
      </c>
      <c r="C160" s="458" t="s">
        <v>662</v>
      </c>
      <c r="D160" s="458" t="s">
        <v>295</v>
      </c>
    </row>
    <row r="161" spans="1:4">
      <c r="A161">
        <v>158</v>
      </c>
      <c r="B161" s="457" t="s">
        <v>663</v>
      </c>
      <c r="C161" s="458" t="s">
        <v>664</v>
      </c>
      <c r="D161" s="458" t="s">
        <v>363</v>
      </c>
    </row>
    <row r="162" spans="1:4">
      <c r="A162">
        <v>159</v>
      </c>
      <c r="B162" s="457" t="s">
        <v>665</v>
      </c>
      <c r="C162" s="458" t="s">
        <v>666</v>
      </c>
      <c r="D162" s="458" t="s">
        <v>398</v>
      </c>
    </row>
    <row r="163" spans="1:4">
      <c r="A163">
        <v>160</v>
      </c>
      <c r="B163" s="457" t="s">
        <v>667</v>
      </c>
      <c r="C163" s="458" t="s">
        <v>668</v>
      </c>
      <c r="D163" s="458" t="s">
        <v>356</v>
      </c>
    </row>
    <row r="164" spans="1:4">
      <c r="A164">
        <v>161</v>
      </c>
      <c r="B164" s="457" t="s">
        <v>669</v>
      </c>
      <c r="C164" s="458" t="s">
        <v>670</v>
      </c>
      <c r="D164" s="458" t="s">
        <v>348</v>
      </c>
    </row>
    <row r="165" spans="1:4">
      <c r="A165">
        <v>162</v>
      </c>
      <c r="B165" s="457" t="s">
        <v>671</v>
      </c>
      <c r="C165" s="458" t="s">
        <v>672</v>
      </c>
      <c r="D165" s="458" t="s">
        <v>351</v>
      </c>
    </row>
    <row r="166" spans="1:4">
      <c r="A166">
        <v>163</v>
      </c>
      <c r="B166" s="457" t="s">
        <v>673</v>
      </c>
      <c r="C166" s="458" t="s">
        <v>674</v>
      </c>
      <c r="D166" s="458" t="s">
        <v>343</v>
      </c>
    </row>
    <row r="167" spans="1:4">
      <c r="A167">
        <v>164</v>
      </c>
      <c r="B167" s="457" t="s">
        <v>675</v>
      </c>
      <c r="C167" s="458" t="s">
        <v>676</v>
      </c>
      <c r="D167" s="458" t="s">
        <v>343</v>
      </c>
    </row>
    <row r="168" spans="1:4">
      <c r="A168">
        <v>165</v>
      </c>
      <c r="B168" s="457" t="s">
        <v>677</v>
      </c>
      <c r="C168" s="458" t="s">
        <v>678</v>
      </c>
      <c r="D168" s="458" t="s">
        <v>343</v>
      </c>
    </row>
    <row r="169" spans="1:4">
      <c r="A169">
        <v>166</v>
      </c>
      <c r="B169" s="457" t="s">
        <v>679</v>
      </c>
      <c r="C169" s="458" t="s">
        <v>680</v>
      </c>
      <c r="D169" s="458" t="s">
        <v>351</v>
      </c>
    </row>
    <row r="170" spans="1:4">
      <c r="A170">
        <v>167</v>
      </c>
      <c r="B170" s="457" t="s">
        <v>681</v>
      </c>
      <c r="C170" s="458" t="s">
        <v>682</v>
      </c>
      <c r="D170" s="458" t="s">
        <v>343</v>
      </c>
    </row>
    <row r="171" spans="1:4">
      <c r="A171">
        <v>168</v>
      </c>
      <c r="B171" s="457" t="s">
        <v>683</v>
      </c>
      <c r="C171" s="458" t="s">
        <v>684</v>
      </c>
      <c r="D171" s="458" t="s">
        <v>356</v>
      </c>
    </row>
    <row r="172" spans="1:4">
      <c r="A172">
        <v>169</v>
      </c>
      <c r="B172" s="457" t="s">
        <v>685</v>
      </c>
      <c r="C172" s="458" t="s">
        <v>686</v>
      </c>
      <c r="D172" s="458" t="s">
        <v>356</v>
      </c>
    </row>
    <row r="173" spans="1:4">
      <c r="A173">
        <v>170</v>
      </c>
      <c r="B173" s="457" t="s">
        <v>687</v>
      </c>
      <c r="C173" s="458" t="s">
        <v>688</v>
      </c>
      <c r="D173" s="458" t="s">
        <v>343</v>
      </c>
    </row>
    <row r="174" spans="1:4">
      <c r="A174">
        <v>171</v>
      </c>
      <c r="B174" s="457" t="s">
        <v>689</v>
      </c>
      <c r="C174" s="458" t="s">
        <v>690</v>
      </c>
      <c r="D174" s="458" t="s">
        <v>295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284</v>
      </c>
    </row>
    <row r="2" spans="1:5" ht="33.75" customHeight="1"/>
    <row r="3" spans="1:5" ht="20.100000000000001" customHeight="1">
      <c r="A3" s="478" t="s">
        <v>283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278</v>
      </c>
      <c r="C4" s="462" t="s">
        <v>279</v>
      </c>
      <c r="D4" s="462" t="s">
        <v>278</v>
      </c>
      <c r="E4" s="462" t="s">
        <v>279</v>
      </c>
    </row>
    <row r="5" spans="1:5" ht="20.100000000000001" customHeight="1">
      <c r="A5" s="462" t="s">
        <v>280</v>
      </c>
      <c r="B5" s="463">
        <v>0.26026243752225325</v>
      </c>
      <c r="C5" s="463">
        <v>0.7397375624777468</v>
      </c>
      <c r="D5" s="463">
        <v>0.26682707320985183</v>
      </c>
      <c r="E5" s="463">
        <v>0.73317292679014823</v>
      </c>
    </row>
    <row r="6" spans="1:5" ht="20.100000000000001" customHeight="1">
      <c r="A6" s="462" t="s">
        <v>281</v>
      </c>
      <c r="B6" s="463">
        <v>0.24786466068951338</v>
      </c>
      <c r="C6" s="463">
        <v>0.75213533931048659</v>
      </c>
      <c r="D6" s="463">
        <v>0.35104510993800286</v>
      </c>
      <c r="E6" s="463">
        <v>0.64895489006199714</v>
      </c>
    </row>
    <row r="7" spans="1:5" ht="20.100000000000001" customHeight="1">
      <c r="A7" s="462" t="s">
        <v>282</v>
      </c>
      <c r="B7" s="463">
        <v>0.25390702388987457</v>
      </c>
      <c r="C7" s="463">
        <v>0.74609297611012537</v>
      </c>
      <c r="D7" s="463">
        <v>0.33309996610462916</v>
      </c>
      <c r="E7" s="463">
        <v>0.66690003389537089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tabSelected="1"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338</v>
      </c>
      <c r="D15" s="329"/>
      <c r="E15" s="434" t="s">
        <v>165</v>
      </c>
      <c r="F15" s="344">
        <f>Complementary_Inf!$F$15</f>
        <v>22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171</v>
      </c>
      <c r="F18" s="332">
        <f>Complementary_Inf!$F$18</f>
        <v>132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25</v>
      </c>
      <c r="F20" s="333">
        <f>Complementary_Inf!$F$20</f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5822.7029949799989</v>
      </c>
      <c r="F31" s="358">
        <f>Complementary_Inf!$F$31</f>
        <v>0</v>
      </c>
      <c r="G31" s="359">
        <f>Complementary_Inf!$G$31</f>
        <v>65.216886819999985</v>
      </c>
      <c r="H31" s="359">
        <f>Complementary_Inf!$H$31</f>
        <v>8628.9527131949944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2019-10-01T12:19:14Z</dcterms:created>
  <dcterms:modified xsi:type="dcterms:W3CDTF">2019-10-01T12:19:14Z</dcterms:modified>
</cp:coreProperties>
</file>