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M16" i="30" s="1"/>
  <c r="M16" i="82" s="1"/>
  <c r="E16" i="30"/>
  <c r="F16" i="30"/>
  <c r="G16" i="30"/>
  <c r="H16" i="30"/>
  <c r="I16" i="30"/>
  <c r="J16" i="30"/>
  <c r="K16" i="30"/>
  <c r="L16" i="30"/>
  <c r="M17" i="30"/>
  <c r="M18" i="30"/>
  <c r="D19" i="30"/>
  <c r="M19" i="30" s="1"/>
  <c r="M19" i="82" s="1"/>
  <c r="E19" i="30"/>
  <c r="F19" i="30"/>
  <c r="G19" i="30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M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H44" i="30"/>
  <c r="M44" i="30" s="1"/>
  <c r="M44" i="82" s="1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M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3" i="31" s="1"/>
  <c r="L13" i="83" s="1"/>
  <c r="L14" i="31"/>
  <c r="L15" i="31"/>
  <c r="D16" i="31"/>
  <c r="E16" i="31"/>
  <c r="F16" i="31"/>
  <c r="G16" i="31"/>
  <c r="H16" i="31"/>
  <c r="H22" i="31" s="1"/>
  <c r="H22" i="83" s="1"/>
  <c r="I16" i="31"/>
  <c r="J16" i="31"/>
  <c r="K16" i="31"/>
  <c r="L17" i="31"/>
  <c r="L18" i="31"/>
  <c r="D19" i="31"/>
  <c r="E19" i="31"/>
  <c r="L19" i="31" s="1"/>
  <c r="L19" i="83" s="1"/>
  <c r="F19" i="31"/>
  <c r="G19" i="31"/>
  <c r="H19" i="31"/>
  <c r="I19" i="31"/>
  <c r="J19" i="31"/>
  <c r="K19" i="31"/>
  <c r="L20" i="31"/>
  <c r="L21" i="31"/>
  <c r="D22" i="31"/>
  <c r="F22" i="31"/>
  <c r="G22" i="31"/>
  <c r="I22" i="31"/>
  <c r="J22" i="31"/>
  <c r="D25" i="31"/>
  <c r="E25" i="31"/>
  <c r="F25" i="31"/>
  <c r="L25" i="31" s="1"/>
  <c r="L25" i="83" s="1"/>
  <c r="G25" i="31"/>
  <c r="H25" i="31"/>
  <c r="I25" i="31"/>
  <c r="I34" i="31" s="1"/>
  <c r="I34" i="83" s="1"/>
  <c r="J25" i="31"/>
  <c r="K25" i="31"/>
  <c r="L26" i="31"/>
  <c r="L27" i="31"/>
  <c r="D28" i="31"/>
  <c r="E28" i="31"/>
  <c r="L28" i="31" s="1"/>
  <c r="L28" i="83" s="1"/>
  <c r="F28" i="31"/>
  <c r="G28" i="31"/>
  <c r="H28" i="31"/>
  <c r="I28" i="31"/>
  <c r="J28" i="31"/>
  <c r="K28" i="31"/>
  <c r="L29" i="31"/>
  <c r="L30" i="31"/>
  <c r="D31" i="31"/>
  <c r="E31" i="31"/>
  <c r="F31" i="31"/>
  <c r="F34" i="31" s="1"/>
  <c r="G31" i="31"/>
  <c r="H31" i="31"/>
  <c r="L31" i="31" s="1"/>
  <c r="L31" i="83" s="1"/>
  <c r="I31" i="31"/>
  <c r="J31" i="31"/>
  <c r="K31" i="31"/>
  <c r="K34" i="31" s="1"/>
  <c r="K34" i="83" s="1"/>
  <c r="L32" i="31"/>
  <c r="L33" i="31"/>
  <c r="D34" i="31"/>
  <c r="E34" i="31"/>
  <c r="G34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I44" i="31"/>
  <c r="L44" i="31" s="1"/>
  <c r="L44" i="83" s="1"/>
  <c r="J44" i="31"/>
  <c r="K44" i="31"/>
  <c r="L45" i="31"/>
  <c r="L46" i="31"/>
  <c r="D47" i="31"/>
  <c r="E47" i="31"/>
  <c r="F47" i="31"/>
  <c r="L47" i="31" s="1"/>
  <c r="L47" i="83" s="1"/>
  <c r="G47" i="31"/>
  <c r="H47" i="31"/>
  <c r="I47" i="31"/>
  <c r="I50" i="31" s="1"/>
  <c r="I50" i="83" s="1"/>
  <c r="J47" i="31"/>
  <c r="K47" i="31"/>
  <c r="L48" i="31"/>
  <c r="L49" i="31"/>
  <c r="E50" i="31"/>
  <c r="G50" i="31"/>
  <c r="H50" i="31"/>
  <c r="J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F22" i="83"/>
  <c r="G22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4" i="83"/>
  <c r="E34" i="83"/>
  <c r="G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G50" i="83"/>
  <c r="H50" i="83"/>
  <c r="J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/>
  <c r="D16" i="32"/>
  <c r="E16" i="32"/>
  <c r="K16" i="32" s="1"/>
  <c r="K16" i="84" s="1"/>
  <c r="F16" i="32"/>
  <c r="G16" i="32"/>
  <c r="H16" i="32"/>
  <c r="I16" i="32"/>
  <c r="J16" i="32"/>
  <c r="L16" i="32"/>
  <c r="K17" i="32"/>
  <c r="M17" i="32" s="1"/>
  <c r="K18" i="32"/>
  <c r="M18" i="32" s="1"/>
  <c r="M18" i="84" s="1"/>
  <c r="D19" i="32"/>
  <c r="K19" i="32" s="1"/>
  <c r="E19" i="32"/>
  <c r="E22" i="32" s="1"/>
  <c r="E22" i="84" s="1"/>
  <c r="F19" i="32"/>
  <c r="G19" i="32"/>
  <c r="H19" i="32"/>
  <c r="H22" i="32" s="1"/>
  <c r="H22" i="84" s="1"/>
  <c r="I19" i="32"/>
  <c r="J19" i="32"/>
  <c r="L19" i="32"/>
  <c r="K20" i="32"/>
  <c r="M20" i="32"/>
  <c r="K21" i="32"/>
  <c r="M21" i="32" s="1"/>
  <c r="M21" i="84" s="1"/>
  <c r="D22" i="32"/>
  <c r="F22" i="32"/>
  <c r="G22" i="32"/>
  <c r="I22" i="32"/>
  <c r="J22" i="32"/>
  <c r="L22" i="32"/>
  <c r="D25" i="32"/>
  <c r="K25" i="32" s="1"/>
  <c r="K25" i="84" s="1"/>
  <c r="E25" i="32"/>
  <c r="F25" i="32"/>
  <c r="G25" i="32"/>
  <c r="H25" i="32"/>
  <c r="I25" i="32"/>
  <c r="J25" i="32"/>
  <c r="L25" i="32"/>
  <c r="K26" i="32"/>
  <c r="M26" i="32"/>
  <c r="K27" i="32"/>
  <c r="M27" i="32" s="1"/>
  <c r="M27" i="84" s="1"/>
  <c r="D28" i="32"/>
  <c r="E28" i="32"/>
  <c r="F28" i="32"/>
  <c r="G28" i="32"/>
  <c r="K28" i="32" s="1"/>
  <c r="K28" i="84" s="1"/>
  <c r="H28" i="32"/>
  <c r="I28" i="32"/>
  <c r="J28" i="32"/>
  <c r="L28" i="32"/>
  <c r="K29" i="32"/>
  <c r="M29" i="32"/>
  <c r="M28" i="32" s="1"/>
  <c r="M28" i="84" s="1"/>
  <c r="K30" i="32"/>
  <c r="M30" i="32"/>
  <c r="D31" i="32"/>
  <c r="D34" i="32" s="1"/>
  <c r="D34" i="84" s="1"/>
  <c r="E31" i="32"/>
  <c r="F31" i="32"/>
  <c r="G31" i="32"/>
  <c r="H31" i="32"/>
  <c r="I31" i="32"/>
  <c r="I34" i="32" s="1"/>
  <c r="I34" i="84" s="1"/>
  <c r="J31" i="32"/>
  <c r="K31" i="32"/>
  <c r="L31" i="32"/>
  <c r="L34" i="32" s="1"/>
  <c r="L34" i="84" s="1"/>
  <c r="K32" i="32"/>
  <c r="M32" i="32" s="1"/>
  <c r="K33" i="32"/>
  <c r="M33" i="32"/>
  <c r="E34" i="32"/>
  <c r="F34" i="32"/>
  <c r="G34" i="32"/>
  <c r="H34" i="32"/>
  <c r="J34" i="32"/>
  <c r="K36" i="32"/>
  <c r="M36" i="32" s="1"/>
  <c r="M36" i="84" s="1"/>
  <c r="K37" i="32"/>
  <c r="M37" i="32" s="1"/>
  <c r="M37" i="84" s="1"/>
  <c r="K38" i="32"/>
  <c r="M38" i="32"/>
  <c r="D41" i="32"/>
  <c r="E41" i="32"/>
  <c r="K41" i="32" s="1"/>
  <c r="K41" i="84" s="1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K44" i="32" s="1"/>
  <c r="K44" i="84" s="1"/>
  <c r="E44" i="32"/>
  <c r="E50" i="32" s="1"/>
  <c r="E50" i="84" s="1"/>
  <c r="F44" i="32"/>
  <c r="G44" i="32"/>
  <c r="H44" i="32"/>
  <c r="I44" i="32"/>
  <c r="J44" i="32"/>
  <c r="L44" i="32"/>
  <c r="K45" i="32"/>
  <c r="M45" i="32"/>
  <c r="K46" i="32"/>
  <c r="M46" i="32" s="1"/>
  <c r="M46" i="84" s="1"/>
  <c r="D47" i="32"/>
  <c r="E47" i="32"/>
  <c r="F47" i="32"/>
  <c r="G47" i="32"/>
  <c r="K47" i="32" s="1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D50" i="32"/>
  <c r="F50" i="32"/>
  <c r="H50" i="32"/>
  <c r="L50" i="32"/>
  <c r="K52" i="32"/>
  <c r="M52" i="32" s="1"/>
  <c r="M52" i="84" s="1"/>
  <c r="K53" i="32"/>
  <c r="M53" i="32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F22" i="84"/>
  <c r="G22" i="84"/>
  <c r="I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F34" i="84"/>
  <c r="G34" i="84"/>
  <c r="H34" i="84"/>
  <c r="J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H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F19" i="33"/>
  <c r="F22" i="33" s="1"/>
  <c r="F22" i="85" s="1"/>
  <c r="G19" i="33"/>
  <c r="G22" i="33" s="1"/>
  <c r="G22" i="85" s="1"/>
  <c r="H19" i="33"/>
  <c r="I19" i="33"/>
  <c r="J19" i="33"/>
  <c r="J22" i="33" s="1"/>
  <c r="J22" i="85" s="1"/>
  <c r="K19" i="33"/>
  <c r="L19" i="33"/>
  <c r="M19" i="33"/>
  <c r="N19" i="33"/>
  <c r="N22" i="33" s="1"/>
  <c r="N22" i="85" s="1"/>
  <c r="O19" i="33"/>
  <c r="O22" i="33" s="1"/>
  <c r="O22" i="85" s="1"/>
  <c r="P19" i="33"/>
  <c r="Q19" i="33"/>
  <c r="R19" i="33"/>
  <c r="R22" i="33" s="1"/>
  <c r="R22" i="85" s="1"/>
  <c r="S19" i="33"/>
  <c r="T19" i="33"/>
  <c r="U19" i="33"/>
  <c r="V19" i="33"/>
  <c r="V22" i="33" s="1"/>
  <c r="V22" i="85" s="1"/>
  <c r="W19" i="33"/>
  <c r="W22" i="33" s="1"/>
  <c r="W22" i="85" s="1"/>
  <c r="X19" i="33"/>
  <c r="Y19" i="33"/>
  <c r="Z19" i="33"/>
  <c r="Z22" i="33" s="1"/>
  <c r="Z22" i="85" s="1"/>
  <c r="AA19" i="33"/>
  <c r="AB19" i="33"/>
  <c r="AC19" i="33"/>
  <c r="AD19" i="33"/>
  <c r="AD22" i="33" s="1"/>
  <c r="AD22" i="85" s="1"/>
  <c r="AE19" i="33"/>
  <c r="AE22" i="33" s="1"/>
  <c r="AE22" i="85" s="1"/>
  <c r="AF19" i="33"/>
  <c r="AG19" i="33"/>
  <c r="AH19" i="33"/>
  <c r="AH22" i="33" s="1"/>
  <c r="AH22" i="85" s="1"/>
  <c r="AI19" i="33"/>
  <c r="AJ19" i="33"/>
  <c r="AK19" i="33"/>
  <c r="AL19" i="33"/>
  <c r="AL22" i="33" s="1"/>
  <c r="AL22" i="85" s="1"/>
  <c r="AM19" i="33"/>
  <c r="AM22" i="33" s="1"/>
  <c r="AM22" i="85" s="1"/>
  <c r="AN19" i="33"/>
  <c r="AO19" i="33"/>
  <c r="AP19" i="33"/>
  <c r="AP22" i="33" s="1"/>
  <c r="AP22" i="85" s="1"/>
  <c r="AQ19" i="33"/>
  <c r="AR19" i="33"/>
  <c r="D22" i="33"/>
  <c r="E22" i="33"/>
  <c r="H22" i="33"/>
  <c r="I22" i="33"/>
  <c r="K22" i="33"/>
  <c r="L22" i="33"/>
  <c r="M22" i="33"/>
  <c r="P22" i="33"/>
  <c r="Q22" i="33"/>
  <c r="S22" i="33"/>
  <c r="T22" i="33"/>
  <c r="U22" i="33"/>
  <c r="X22" i="33"/>
  <c r="Y22" i="33"/>
  <c r="AA22" i="33"/>
  <c r="AB22" i="33"/>
  <c r="AC22" i="33"/>
  <c r="AF22" i="33"/>
  <c r="AG22" i="33"/>
  <c r="AI22" i="33"/>
  <c r="AJ22" i="33"/>
  <c r="AK22" i="33"/>
  <c r="AN22" i="33"/>
  <c r="AO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F34" i="33" s="1"/>
  <c r="F34" i="85" s="1"/>
  <c r="G31" i="33"/>
  <c r="H31" i="33"/>
  <c r="I31" i="33"/>
  <c r="J31" i="33"/>
  <c r="J34" i="33" s="1"/>
  <c r="J34" i="85" s="1"/>
  <c r="K31" i="33"/>
  <c r="K34" i="33" s="1"/>
  <c r="K34" i="85" s="1"/>
  <c r="L31" i="33"/>
  <c r="M31" i="33"/>
  <c r="N31" i="33"/>
  <c r="N34" i="33" s="1"/>
  <c r="N34" i="85" s="1"/>
  <c r="O31" i="33"/>
  <c r="P31" i="33"/>
  <c r="Q31" i="33"/>
  <c r="R31" i="33"/>
  <c r="R34" i="33" s="1"/>
  <c r="R34" i="85" s="1"/>
  <c r="S31" i="33"/>
  <c r="S34" i="33" s="1"/>
  <c r="S34" i="85" s="1"/>
  <c r="T31" i="33"/>
  <c r="U31" i="33"/>
  <c r="V31" i="33"/>
  <c r="V34" i="33" s="1"/>
  <c r="V34" i="85" s="1"/>
  <c r="W31" i="33"/>
  <c r="X31" i="33"/>
  <c r="Y31" i="33"/>
  <c r="Z31" i="33"/>
  <c r="Z34" i="33" s="1"/>
  <c r="Z34" i="85" s="1"/>
  <c r="AA31" i="33"/>
  <c r="AA34" i="33" s="1"/>
  <c r="AA34" i="85" s="1"/>
  <c r="AB31" i="33"/>
  <c r="AC31" i="33"/>
  <c r="AD31" i="33"/>
  <c r="AD34" i="33" s="1"/>
  <c r="AD34" i="85" s="1"/>
  <c r="AE31" i="33"/>
  <c r="AF31" i="33"/>
  <c r="AG31" i="33"/>
  <c r="AH31" i="33"/>
  <c r="AH34" i="33" s="1"/>
  <c r="AH34" i="85" s="1"/>
  <c r="AI31" i="33"/>
  <c r="AI34" i="33" s="1"/>
  <c r="AI34" i="85" s="1"/>
  <c r="AJ31" i="33"/>
  <c r="AK31" i="33"/>
  <c r="AL31" i="33"/>
  <c r="AL34" i="33" s="1"/>
  <c r="AL34" i="85" s="1"/>
  <c r="AM31" i="33"/>
  <c r="AN31" i="33"/>
  <c r="AO31" i="33"/>
  <c r="AP31" i="33"/>
  <c r="AP34" i="33" s="1"/>
  <c r="AP34" i="85" s="1"/>
  <c r="AQ31" i="33"/>
  <c r="AQ34" i="33" s="1"/>
  <c r="AQ34" i="85" s="1"/>
  <c r="AR31" i="33"/>
  <c r="D34" i="33"/>
  <c r="E34" i="33"/>
  <c r="G34" i="33"/>
  <c r="H34" i="33"/>
  <c r="I34" i="33"/>
  <c r="L34" i="33"/>
  <c r="M34" i="33"/>
  <c r="O34" i="33"/>
  <c r="P34" i="33"/>
  <c r="Q34" i="33"/>
  <c r="T34" i="33"/>
  <c r="U34" i="33"/>
  <c r="W34" i="33"/>
  <c r="X34" i="33"/>
  <c r="Y34" i="33"/>
  <c r="AB34" i="33"/>
  <c r="AC34" i="33"/>
  <c r="AE34" i="33"/>
  <c r="AF34" i="33"/>
  <c r="AG34" i="33"/>
  <c r="AJ34" i="33"/>
  <c r="AK34" i="33"/>
  <c r="AM34" i="33"/>
  <c r="AN34" i="33"/>
  <c r="AO34" i="33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E47" i="33"/>
  <c r="F47" i="33"/>
  <c r="F50" i="33" s="1"/>
  <c r="F50" i="85" s="1"/>
  <c r="G47" i="33"/>
  <c r="G50" i="33" s="1"/>
  <c r="G50" i="85" s="1"/>
  <c r="H47" i="33"/>
  <c r="I47" i="33"/>
  <c r="J47" i="33"/>
  <c r="J50" i="33" s="1"/>
  <c r="J50" i="85" s="1"/>
  <c r="K47" i="33"/>
  <c r="L47" i="33"/>
  <c r="M47" i="33"/>
  <c r="N47" i="33"/>
  <c r="N50" i="33" s="1"/>
  <c r="N50" i="85" s="1"/>
  <c r="O47" i="33"/>
  <c r="O50" i="33" s="1"/>
  <c r="O50" i="85" s="1"/>
  <c r="P47" i="33"/>
  <c r="Q47" i="33"/>
  <c r="R47" i="33"/>
  <c r="R50" i="33" s="1"/>
  <c r="R50" i="85" s="1"/>
  <c r="S47" i="33"/>
  <c r="T47" i="33"/>
  <c r="U47" i="33"/>
  <c r="V47" i="33"/>
  <c r="V50" i="33" s="1"/>
  <c r="V50" i="85" s="1"/>
  <c r="W47" i="33"/>
  <c r="W50" i="33" s="1"/>
  <c r="W50" i="85" s="1"/>
  <c r="X47" i="33"/>
  <c r="Y47" i="33"/>
  <c r="Z47" i="33"/>
  <c r="Z50" i="33" s="1"/>
  <c r="Z50" i="85" s="1"/>
  <c r="AA47" i="33"/>
  <c r="AB47" i="33"/>
  <c r="AC47" i="33"/>
  <c r="AD47" i="33"/>
  <c r="AD50" i="33" s="1"/>
  <c r="AD50" i="85" s="1"/>
  <c r="AE47" i="33"/>
  <c r="AE50" i="33" s="1"/>
  <c r="AE50" i="85" s="1"/>
  <c r="AF47" i="33"/>
  <c r="AG47" i="33"/>
  <c r="AH47" i="33"/>
  <c r="AH50" i="33" s="1"/>
  <c r="AH50" i="85" s="1"/>
  <c r="AI47" i="33"/>
  <c r="AJ47" i="33"/>
  <c r="AK47" i="33"/>
  <c r="AL47" i="33"/>
  <c r="AL50" i="33" s="1"/>
  <c r="AL50" i="85" s="1"/>
  <c r="AM47" i="33"/>
  <c r="AM50" i="33" s="1"/>
  <c r="AM50" i="85" s="1"/>
  <c r="AN47" i="33"/>
  <c r="AO47" i="33"/>
  <c r="AP47" i="33"/>
  <c r="AP50" i="33" s="1"/>
  <c r="AP50" i="85" s="1"/>
  <c r="AQ47" i="33"/>
  <c r="AR47" i="33"/>
  <c r="D50" i="33"/>
  <c r="E50" i="33"/>
  <c r="H50" i="33"/>
  <c r="I50" i="33"/>
  <c r="K50" i="33"/>
  <c r="L50" i="33"/>
  <c r="M50" i="33"/>
  <c r="P50" i="33"/>
  <c r="Q50" i="33"/>
  <c r="S50" i="33"/>
  <c r="T50" i="33"/>
  <c r="U50" i="33"/>
  <c r="X50" i="33"/>
  <c r="Y50" i="33"/>
  <c r="AA50" i="33"/>
  <c r="AB50" i="33"/>
  <c r="AC50" i="33"/>
  <c r="AF50" i="33"/>
  <c r="AG50" i="33"/>
  <c r="AI50" i="33"/>
  <c r="AJ50" i="33"/>
  <c r="AK50" i="33"/>
  <c r="AN50" i="33"/>
  <c r="AO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H22" i="85"/>
  <c r="I22" i="85"/>
  <c r="K22" i="85"/>
  <c r="L22" i="85"/>
  <c r="M22" i="85"/>
  <c r="P22" i="85"/>
  <c r="Q22" i="85"/>
  <c r="S22" i="85"/>
  <c r="T22" i="85"/>
  <c r="U22" i="85"/>
  <c r="X22" i="85"/>
  <c r="Y22" i="85"/>
  <c r="AA22" i="85"/>
  <c r="AB22" i="85"/>
  <c r="AC22" i="85"/>
  <c r="AF22" i="85"/>
  <c r="AG22" i="85"/>
  <c r="AI22" i="85"/>
  <c r="AJ22" i="85"/>
  <c r="AK22" i="85"/>
  <c r="AN22" i="85"/>
  <c r="AO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G34" i="85"/>
  <c r="H34" i="85"/>
  <c r="I34" i="85"/>
  <c r="L34" i="85"/>
  <c r="M34" i="85"/>
  <c r="O34" i="85"/>
  <c r="P34" i="85"/>
  <c r="Q34" i="85"/>
  <c r="T34" i="85"/>
  <c r="U34" i="85"/>
  <c r="W34" i="85"/>
  <c r="X34" i="85"/>
  <c r="Y34" i="85"/>
  <c r="AB34" i="85"/>
  <c r="AC34" i="85"/>
  <c r="AE34" i="85"/>
  <c r="AF34" i="85"/>
  <c r="AG34" i="85"/>
  <c r="AJ34" i="85"/>
  <c r="AK34" i="85"/>
  <c r="AM34" i="85"/>
  <c r="AN34" i="85"/>
  <c r="AO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E50" i="85"/>
  <c r="H50" i="85"/>
  <c r="I50" i="85"/>
  <c r="K50" i="85"/>
  <c r="L50" i="85"/>
  <c r="M50" i="85"/>
  <c r="P50" i="85"/>
  <c r="Q50" i="85"/>
  <c r="S50" i="85"/>
  <c r="T50" i="85"/>
  <c r="U50" i="85"/>
  <c r="X50" i="85"/>
  <c r="Y50" i="85"/>
  <c r="AA50" i="85"/>
  <c r="AB50" i="85"/>
  <c r="AC50" i="85"/>
  <c r="AF50" i="85"/>
  <c r="AG50" i="85"/>
  <c r="AI50" i="85"/>
  <c r="AJ50" i="85"/>
  <c r="AK50" i="85"/>
  <c r="AN50" i="85"/>
  <c r="AO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H25" i="86" s="1"/>
  <c r="I25" i="76"/>
  <c r="I25" i="86" s="1"/>
  <c r="J25" i="76"/>
  <c r="K25" i="76"/>
  <c r="L25" i="76"/>
  <c r="M26" i="76"/>
  <c r="M27" i="76"/>
  <c r="M25" i="76" s="1"/>
  <c r="M25" i="86" s="1"/>
  <c r="D28" i="76"/>
  <c r="D28" i="86" s="1"/>
  <c r="E28" i="76"/>
  <c r="E28" i="86" s="1"/>
  <c r="F28" i="76"/>
  <c r="G28" i="76"/>
  <c r="H28" i="76"/>
  <c r="I28" i="76"/>
  <c r="J28" i="76"/>
  <c r="K28" i="76"/>
  <c r="L28" i="76"/>
  <c r="L28" i="86" s="1"/>
  <c r="M28" i="76"/>
  <c r="M28" i="86" s="1"/>
  <c r="M29" i="76"/>
  <c r="M30" i="76"/>
  <c r="D31" i="76"/>
  <c r="E31" i="76"/>
  <c r="F31" i="76"/>
  <c r="G31" i="76"/>
  <c r="G34" i="76" s="1"/>
  <c r="H31" i="76"/>
  <c r="M31" i="76" s="1"/>
  <c r="I31" i="76"/>
  <c r="I34" i="76" s="1"/>
  <c r="I34" i="86" s="1"/>
  <c r="J31" i="76"/>
  <c r="K31" i="76"/>
  <c r="L31" i="76"/>
  <c r="M32" i="76"/>
  <c r="M33" i="76"/>
  <c r="D34" i="76"/>
  <c r="E34" i="76"/>
  <c r="F34" i="76"/>
  <c r="J34" i="76"/>
  <c r="K34" i="76"/>
  <c r="L34" i="76"/>
  <c r="D37" i="76"/>
  <c r="E37" i="76"/>
  <c r="F37" i="76"/>
  <c r="G37" i="76"/>
  <c r="H37" i="76"/>
  <c r="I37" i="76"/>
  <c r="J37" i="76"/>
  <c r="J37" i="86" s="1"/>
  <c r="K37" i="76"/>
  <c r="K37" i="86" s="1"/>
  <c r="L37" i="76"/>
  <c r="M38" i="76"/>
  <c r="M37" i="76" s="1"/>
  <c r="M37" i="86" s="1"/>
  <c r="M39" i="76"/>
  <c r="D40" i="76"/>
  <c r="E40" i="76"/>
  <c r="F40" i="76"/>
  <c r="F40" i="86" s="1"/>
  <c r="G40" i="76"/>
  <c r="G40" i="86" s="1"/>
  <c r="H40" i="76"/>
  <c r="I40" i="76"/>
  <c r="J40" i="76"/>
  <c r="K40" i="76"/>
  <c r="L40" i="76"/>
  <c r="M41" i="76"/>
  <c r="M41" i="86" s="1"/>
  <c r="M42" i="76"/>
  <c r="D43" i="76"/>
  <c r="E43" i="76"/>
  <c r="F43" i="76"/>
  <c r="M43" i="76" s="1"/>
  <c r="M43" i="86" s="1"/>
  <c r="G43" i="76"/>
  <c r="H43" i="76"/>
  <c r="I43" i="76"/>
  <c r="I46" i="76" s="1"/>
  <c r="J43" i="76"/>
  <c r="J46" i="76" s="1"/>
  <c r="K43" i="76"/>
  <c r="K46" i="76" s="1"/>
  <c r="L43" i="76"/>
  <c r="M44" i="76"/>
  <c r="M45" i="76"/>
  <c r="D46" i="76"/>
  <c r="E46" i="76"/>
  <c r="F46" i="76"/>
  <c r="G46" i="76"/>
  <c r="G48" i="76" s="1"/>
  <c r="H46" i="76"/>
  <c r="L46" i="76"/>
  <c r="D48" i="76"/>
  <c r="E48" i="76"/>
  <c r="E48" i="86" s="1"/>
  <c r="L48" i="76"/>
  <c r="L50" i="76" s="1"/>
  <c r="L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F28" i="86"/>
  <c r="G28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J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E46" i="86"/>
  <c r="H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I25" i="87" s="1"/>
  <c r="J25" i="35"/>
  <c r="J34" i="35" s="1"/>
  <c r="J34" i="87" s="1"/>
  <c r="K25" i="35"/>
  <c r="L26" i="35"/>
  <c r="L25" i="35" s="1"/>
  <c r="L27" i="35"/>
  <c r="D28" i="35"/>
  <c r="E28" i="35"/>
  <c r="F28" i="35"/>
  <c r="L28" i="35" s="1"/>
  <c r="L28" i="87" s="1"/>
  <c r="G28" i="35"/>
  <c r="G34" i="35" s="1"/>
  <c r="G34" i="87" s="1"/>
  <c r="H28" i="35"/>
  <c r="I28" i="35"/>
  <c r="J28" i="35"/>
  <c r="K28" i="35"/>
  <c r="L29" i="35"/>
  <c r="L30" i="35"/>
  <c r="L30" i="87" s="1"/>
  <c r="D31" i="35"/>
  <c r="D34" i="35" s="1"/>
  <c r="E31" i="35"/>
  <c r="E34" i="35" s="1"/>
  <c r="E34" i="87" s="1"/>
  <c r="F31" i="35"/>
  <c r="G31" i="35"/>
  <c r="H31" i="35"/>
  <c r="I31" i="35"/>
  <c r="J31" i="35"/>
  <c r="K31" i="35"/>
  <c r="K34" i="35" s="1"/>
  <c r="K34" i="87" s="1"/>
  <c r="L31" i="35"/>
  <c r="L31" i="87" s="1"/>
  <c r="L32" i="35"/>
  <c r="L33" i="35"/>
  <c r="H34" i="35"/>
  <c r="H34" i="87" s="1"/>
  <c r="I34" i="35"/>
  <c r="I34" i="87" s="1"/>
  <c r="D37" i="35"/>
  <c r="E37" i="35"/>
  <c r="F37" i="35"/>
  <c r="G37" i="35"/>
  <c r="L37" i="35" s="1"/>
  <c r="H37" i="35"/>
  <c r="H37" i="87" s="1"/>
  <c r="I37" i="35"/>
  <c r="J37" i="35"/>
  <c r="K37" i="35"/>
  <c r="L38" i="35"/>
  <c r="L39" i="35"/>
  <c r="D40" i="35"/>
  <c r="D46" i="35" s="1"/>
  <c r="E40" i="35"/>
  <c r="E46" i="35" s="1"/>
  <c r="F40" i="35"/>
  <c r="G40" i="35"/>
  <c r="H40" i="35"/>
  <c r="I40" i="35"/>
  <c r="J40" i="35"/>
  <c r="K40" i="35"/>
  <c r="L41" i="35"/>
  <c r="L42" i="35"/>
  <c r="D43" i="35"/>
  <c r="E43" i="35"/>
  <c r="F43" i="35"/>
  <c r="G43" i="35"/>
  <c r="H43" i="35"/>
  <c r="I43" i="35"/>
  <c r="L43" i="35" s="1"/>
  <c r="J43" i="35"/>
  <c r="J46" i="35" s="1"/>
  <c r="K43" i="35"/>
  <c r="L44" i="35"/>
  <c r="L45" i="35"/>
  <c r="F46" i="35"/>
  <c r="G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E31" i="87"/>
  <c r="F31" i="87"/>
  <c r="G31" i="87"/>
  <c r="H31" i="87"/>
  <c r="I31" i="87"/>
  <c r="J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F46" i="87"/>
  <c r="G46" i="87"/>
  <c r="K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J28" i="36"/>
  <c r="K28" i="36"/>
  <c r="L28" i="36"/>
  <c r="M29" i="36"/>
  <c r="M30" i="36"/>
  <c r="D31" i="36"/>
  <c r="E31" i="36"/>
  <c r="E34" i="36" s="1"/>
  <c r="E48" i="36" s="1"/>
  <c r="E52" i="36" s="1"/>
  <c r="E52" i="88" s="1"/>
  <c r="F31" i="36"/>
  <c r="F34" i="36" s="1"/>
  <c r="G31" i="36"/>
  <c r="G34" i="36" s="1"/>
  <c r="H31" i="36"/>
  <c r="I31" i="36"/>
  <c r="J31" i="36"/>
  <c r="K31" i="36"/>
  <c r="L31" i="36"/>
  <c r="M32" i="36"/>
  <c r="M33" i="36"/>
  <c r="D34" i="36"/>
  <c r="H34" i="36"/>
  <c r="I34" i="36"/>
  <c r="J34" i="36"/>
  <c r="K34" i="36"/>
  <c r="L34" i="36"/>
  <c r="D37" i="36"/>
  <c r="E37" i="36"/>
  <c r="F37" i="36"/>
  <c r="G37" i="36"/>
  <c r="G46" i="36" s="1"/>
  <c r="G48" i="36" s="1"/>
  <c r="H37" i="36"/>
  <c r="I37" i="36"/>
  <c r="J37" i="36"/>
  <c r="K37" i="36"/>
  <c r="M38" i="36"/>
  <c r="M39" i="36"/>
  <c r="D40" i="36"/>
  <c r="E40" i="36"/>
  <c r="F40" i="36"/>
  <c r="G40" i="36"/>
  <c r="H40" i="36"/>
  <c r="I40" i="36"/>
  <c r="J40" i="36"/>
  <c r="K40" i="36"/>
  <c r="L40" i="36"/>
  <c r="M41" i="36"/>
  <c r="M42" i="36"/>
  <c r="D43" i="36"/>
  <c r="D46" i="36" s="1"/>
  <c r="D48" i="36" s="1"/>
  <c r="D52" i="36" s="1"/>
  <c r="E43" i="36"/>
  <c r="F43" i="36"/>
  <c r="G43" i="36"/>
  <c r="H43" i="36"/>
  <c r="H46" i="36" s="1"/>
  <c r="H48" i="36" s="1"/>
  <c r="H52" i="36" s="1"/>
  <c r="I43" i="36"/>
  <c r="I46" i="36" s="1"/>
  <c r="I48" i="36" s="1"/>
  <c r="I52" i="36" s="1"/>
  <c r="J43" i="36"/>
  <c r="K43" i="36"/>
  <c r="M44" i="36"/>
  <c r="M45" i="36"/>
  <c r="E46" i="36"/>
  <c r="F46" i="36"/>
  <c r="F48" i="36" s="1"/>
  <c r="F52" i="36" s="1"/>
  <c r="F52" i="88" s="1"/>
  <c r="J46" i="36"/>
  <c r="J48" i="36" s="1"/>
  <c r="K46" i="36"/>
  <c r="L48" i="36"/>
  <c r="L52" i="36" s="1"/>
  <c r="J52" i="36"/>
  <c r="J52" i="88" s="1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F34" i="88"/>
  <c r="G34" i="88"/>
  <c r="H34" i="88"/>
  <c r="I34" i="88"/>
  <c r="J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F46" i="88"/>
  <c r="G46" i="88"/>
  <c r="H46" i="88"/>
  <c r="I46" i="88"/>
  <c r="J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8" i="88"/>
  <c r="G48" i="88"/>
  <c r="H48" i="88"/>
  <c r="I48" i="88"/>
  <c r="J48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D52" i="88"/>
  <c r="H52" i="88"/>
  <c r="I52" i="88"/>
  <c r="L52" i="88"/>
  <c r="O5" i="37"/>
  <c r="D25" i="37"/>
  <c r="D34" i="37" s="1"/>
  <c r="D29" i="89" s="1"/>
  <c r="E25" i="37"/>
  <c r="F25" i="37"/>
  <c r="G25" i="37"/>
  <c r="H25" i="37"/>
  <c r="I25" i="37"/>
  <c r="I20" i="89" s="1"/>
  <c r="J25" i="37"/>
  <c r="K25" i="37"/>
  <c r="L25" i="37"/>
  <c r="L34" i="37" s="1"/>
  <c r="L29" i="89" s="1"/>
  <c r="M25" i="37"/>
  <c r="N25" i="37"/>
  <c r="O25" i="37"/>
  <c r="P25" i="37"/>
  <c r="Q25" i="37"/>
  <c r="Q20" i="89" s="1"/>
  <c r="R25" i="37"/>
  <c r="S25" i="37"/>
  <c r="T25" i="37"/>
  <c r="T34" i="37" s="1"/>
  <c r="T29" i="89" s="1"/>
  <c r="U25" i="37"/>
  <c r="V25" i="37"/>
  <c r="W25" i="37"/>
  <c r="X25" i="37"/>
  <c r="Y25" i="37"/>
  <c r="Y20" i="89" s="1"/>
  <c r="Z25" i="37"/>
  <c r="AA25" i="37"/>
  <c r="AB25" i="37"/>
  <c r="AB34" i="37" s="1"/>
  <c r="AB29" i="89" s="1"/>
  <c r="AC25" i="37"/>
  <c r="AD25" i="37"/>
  <c r="AE25" i="37"/>
  <c r="AF25" i="37"/>
  <c r="AG25" i="37"/>
  <c r="AG20" i="89" s="1"/>
  <c r="AH25" i="37"/>
  <c r="AI25" i="37"/>
  <c r="AJ25" i="37"/>
  <c r="AJ34" i="37" s="1"/>
  <c r="AJ29" i="89" s="1"/>
  <c r="AK25" i="37"/>
  <c r="AL25" i="37"/>
  <c r="AM25" i="37"/>
  <c r="AN25" i="37"/>
  <c r="AO25" i="37"/>
  <c r="AO20" i="89" s="1"/>
  <c r="AP25" i="37"/>
  <c r="AQ25" i="37"/>
  <c r="AR25" i="37"/>
  <c r="AR34" i="37" s="1"/>
  <c r="AR29" i="89" s="1"/>
  <c r="D28" i="37"/>
  <c r="E28" i="37"/>
  <c r="F28" i="37"/>
  <c r="G28" i="37"/>
  <c r="H28" i="37"/>
  <c r="H23" i="89" s="1"/>
  <c r="I28" i="37"/>
  <c r="J28" i="37"/>
  <c r="K28" i="37"/>
  <c r="K23" i="89" s="1"/>
  <c r="L28" i="37"/>
  <c r="M28" i="37"/>
  <c r="N28" i="37"/>
  <c r="O28" i="37"/>
  <c r="P28" i="37"/>
  <c r="P23" i="89" s="1"/>
  <c r="Q28" i="37"/>
  <c r="R28" i="37"/>
  <c r="S28" i="37"/>
  <c r="S23" i="89" s="1"/>
  <c r="T28" i="37"/>
  <c r="U28" i="37"/>
  <c r="V28" i="37"/>
  <c r="W28" i="37"/>
  <c r="X28" i="37"/>
  <c r="X23" i="89" s="1"/>
  <c r="Y28" i="37"/>
  <c r="Z28" i="37"/>
  <c r="AA28" i="37"/>
  <c r="AA23" i="89" s="1"/>
  <c r="AB28" i="37"/>
  <c r="AC28" i="37"/>
  <c r="AD28" i="37"/>
  <c r="AE28" i="37"/>
  <c r="AF28" i="37"/>
  <c r="AF23" i="89" s="1"/>
  <c r="AG28" i="37"/>
  <c r="AH28" i="37"/>
  <c r="AI28" i="37"/>
  <c r="AI23" i="89" s="1"/>
  <c r="AJ28" i="37"/>
  <c r="AK28" i="37"/>
  <c r="AL28" i="37"/>
  <c r="AM28" i="37"/>
  <c r="AN28" i="37"/>
  <c r="AN23" i="89" s="1"/>
  <c r="AO28" i="37"/>
  <c r="AP28" i="37"/>
  <c r="AQ28" i="37"/>
  <c r="AQ23" i="89" s="1"/>
  <c r="AR28" i="37"/>
  <c r="D31" i="37"/>
  <c r="E31" i="37"/>
  <c r="F31" i="37"/>
  <c r="G31" i="37"/>
  <c r="G34" i="37" s="1"/>
  <c r="G29" i="89" s="1"/>
  <c r="H31" i="37"/>
  <c r="I31" i="37"/>
  <c r="J31" i="37"/>
  <c r="J34" i="37" s="1"/>
  <c r="J29" i="89" s="1"/>
  <c r="K31" i="37"/>
  <c r="L31" i="37"/>
  <c r="M31" i="37"/>
  <c r="N31" i="37"/>
  <c r="O31" i="37"/>
  <c r="O34" i="37" s="1"/>
  <c r="O29" i="89" s="1"/>
  <c r="P31" i="37"/>
  <c r="Q31" i="37"/>
  <c r="R31" i="37"/>
  <c r="R34" i="37" s="1"/>
  <c r="R29" i="89" s="1"/>
  <c r="S31" i="37"/>
  <c r="T31" i="37"/>
  <c r="U31" i="37"/>
  <c r="V31" i="37"/>
  <c r="W31" i="37"/>
  <c r="W34" i="37" s="1"/>
  <c r="W29" i="89" s="1"/>
  <c r="X31" i="37"/>
  <c r="Y31" i="37"/>
  <c r="Z31" i="37"/>
  <c r="Z34" i="37" s="1"/>
  <c r="Z29" i="89" s="1"/>
  <c r="AA31" i="37"/>
  <c r="AB31" i="37"/>
  <c r="AC31" i="37"/>
  <c r="AD31" i="37"/>
  <c r="AE31" i="37"/>
  <c r="AE34" i="37" s="1"/>
  <c r="AE29" i="89" s="1"/>
  <c r="AF31" i="37"/>
  <c r="AG31" i="37"/>
  <c r="AH31" i="37"/>
  <c r="AH34" i="37" s="1"/>
  <c r="AH29" i="89" s="1"/>
  <c r="AI31" i="37"/>
  <c r="AJ31" i="37"/>
  <c r="AK31" i="37"/>
  <c r="AL31" i="37"/>
  <c r="AM31" i="37"/>
  <c r="AM34" i="37" s="1"/>
  <c r="AM29" i="89" s="1"/>
  <c r="AN31" i="37"/>
  <c r="AO31" i="37"/>
  <c r="AP31" i="37"/>
  <c r="AP34" i="37" s="1"/>
  <c r="AP29" i="89" s="1"/>
  <c r="AQ31" i="37"/>
  <c r="AR31" i="37"/>
  <c r="E34" i="37"/>
  <c r="F34" i="37"/>
  <c r="F29" i="89" s="1"/>
  <c r="I34" i="37"/>
  <c r="I48" i="37" s="1"/>
  <c r="M34" i="37"/>
  <c r="N34" i="37"/>
  <c r="N29" i="89" s="1"/>
  <c r="Q34" i="37"/>
  <c r="Q48" i="37" s="1"/>
  <c r="U34" i="37"/>
  <c r="V34" i="37"/>
  <c r="V29" i="89" s="1"/>
  <c r="Y34" i="37"/>
  <c r="Y48" i="37" s="1"/>
  <c r="AC34" i="37"/>
  <c r="AD34" i="37"/>
  <c r="AD29" i="89" s="1"/>
  <c r="AG34" i="37"/>
  <c r="AG48" i="37" s="1"/>
  <c r="AK34" i="37"/>
  <c r="AL34" i="37"/>
  <c r="AL29" i="89" s="1"/>
  <c r="AO34" i="37"/>
  <c r="AO48" i="37" s="1"/>
  <c r="D37" i="37"/>
  <c r="E37" i="37"/>
  <c r="E32" i="89" s="1"/>
  <c r="F37" i="37"/>
  <c r="G37" i="37"/>
  <c r="H37" i="37"/>
  <c r="H32" i="89" s="1"/>
  <c r="I37" i="37"/>
  <c r="J37" i="37"/>
  <c r="K37" i="37"/>
  <c r="L37" i="37"/>
  <c r="M37" i="37"/>
  <c r="M32" i="89" s="1"/>
  <c r="N37" i="37"/>
  <c r="O37" i="37"/>
  <c r="P37" i="37"/>
  <c r="P32" i="89" s="1"/>
  <c r="Q37" i="37"/>
  <c r="R37" i="37"/>
  <c r="S37" i="37"/>
  <c r="T37" i="37"/>
  <c r="U37" i="37"/>
  <c r="U32" i="89" s="1"/>
  <c r="V37" i="37"/>
  <c r="W37" i="37"/>
  <c r="X37" i="37"/>
  <c r="X32" i="89" s="1"/>
  <c r="Y37" i="37"/>
  <c r="Z37" i="37"/>
  <c r="AA37" i="37"/>
  <c r="AB37" i="37"/>
  <c r="AC37" i="37"/>
  <c r="AC32" i="89" s="1"/>
  <c r="AD37" i="37"/>
  <c r="AE37" i="37"/>
  <c r="AF37" i="37"/>
  <c r="AF32" i="89" s="1"/>
  <c r="AG37" i="37"/>
  <c r="AH37" i="37"/>
  <c r="AI37" i="37"/>
  <c r="AJ37" i="37"/>
  <c r="AK37" i="37"/>
  <c r="AK32" i="89" s="1"/>
  <c r="AL37" i="37"/>
  <c r="AM37" i="37"/>
  <c r="AN37" i="37"/>
  <c r="AN32" i="89" s="1"/>
  <c r="AO37" i="37"/>
  <c r="AP37" i="37"/>
  <c r="AQ37" i="37"/>
  <c r="AR37" i="37"/>
  <c r="D40" i="37"/>
  <c r="D35" i="89" s="1"/>
  <c r="E40" i="37"/>
  <c r="F40" i="37"/>
  <c r="G40" i="37"/>
  <c r="G35" i="89" s="1"/>
  <c r="H40" i="37"/>
  <c r="I40" i="37"/>
  <c r="J40" i="37"/>
  <c r="K40" i="37"/>
  <c r="L40" i="37"/>
  <c r="L35" i="89" s="1"/>
  <c r="M40" i="37"/>
  <c r="N40" i="37"/>
  <c r="O40" i="37"/>
  <c r="O35" i="89" s="1"/>
  <c r="P40" i="37"/>
  <c r="Q40" i="37"/>
  <c r="R40" i="37"/>
  <c r="S40" i="37"/>
  <c r="T40" i="37"/>
  <c r="T35" i="89" s="1"/>
  <c r="U40" i="37"/>
  <c r="V40" i="37"/>
  <c r="W40" i="37"/>
  <c r="W35" i="89" s="1"/>
  <c r="X40" i="37"/>
  <c r="Y40" i="37"/>
  <c r="Z40" i="37"/>
  <c r="AA40" i="37"/>
  <c r="AB40" i="37"/>
  <c r="AB35" i="89" s="1"/>
  <c r="AC40" i="37"/>
  <c r="AD40" i="37"/>
  <c r="AE40" i="37"/>
  <c r="AE35" i="89" s="1"/>
  <c r="AF40" i="37"/>
  <c r="AG40" i="37"/>
  <c r="AH40" i="37"/>
  <c r="AI40" i="37"/>
  <c r="AJ40" i="37"/>
  <c r="AJ35" i="89" s="1"/>
  <c r="AK40" i="37"/>
  <c r="AL40" i="37"/>
  <c r="AM40" i="37"/>
  <c r="AM35" i="89" s="1"/>
  <c r="AN40" i="37"/>
  <c r="AO40" i="37"/>
  <c r="AP40" i="37"/>
  <c r="AQ40" i="37"/>
  <c r="AR40" i="37"/>
  <c r="AR35" i="89" s="1"/>
  <c r="D43" i="37"/>
  <c r="E43" i="37"/>
  <c r="F43" i="37"/>
  <c r="F46" i="37" s="1"/>
  <c r="G43" i="37"/>
  <c r="H43" i="37"/>
  <c r="H46" i="37" s="1"/>
  <c r="I43" i="37"/>
  <c r="J43" i="37"/>
  <c r="K43" i="37"/>
  <c r="K46" i="37" s="1"/>
  <c r="L43" i="37"/>
  <c r="M43" i="37"/>
  <c r="N43" i="37"/>
  <c r="N46" i="37" s="1"/>
  <c r="O43" i="37"/>
  <c r="P43" i="37"/>
  <c r="P46" i="37" s="1"/>
  <c r="Q43" i="37"/>
  <c r="R43" i="37"/>
  <c r="S43" i="37"/>
  <c r="S46" i="37" s="1"/>
  <c r="T43" i="37"/>
  <c r="U43" i="37"/>
  <c r="V43" i="37"/>
  <c r="V46" i="37" s="1"/>
  <c r="W43" i="37"/>
  <c r="X43" i="37"/>
  <c r="X46" i="37" s="1"/>
  <c r="Y43" i="37"/>
  <c r="Z43" i="37"/>
  <c r="AA43" i="37"/>
  <c r="AA46" i="37" s="1"/>
  <c r="AB43" i="37"/>
  <c r="AC43" i="37"/>
  <c r="AD43" i="37"/>
  <c r="AD46" i="37" s="1"/>
  <c r="AE43" i="37"/>
  <c r="AF43" i="37"/>
  <c r="AF46" i="37" s="1"/>
  <c r="AG43" i="37"/>
  <c r="AH43" i="37"/>
  <c r="AI43" i="37"/>
  <c r="AI46" i="37" s="1"/>
  <c r="AJ43" i="37"/>
  <c r="AK43" i="37"/>
  <c r="AL43" i="37"/>
  <c r="AL46" i="37" s="1"/>
  <c r="AM43" i="37"/>
  <c r="AN43" i="37"/>
  <c r="AN46" i="37" s="1"/>
  <c r="AO43" i="37"/>
  <c r="AP43" i="37"/>
  <c r="AQ43" i="37"/>
  <c r="AQ46" i="37" s="1"/>
  <c r="AR43" i="37"/>
  <c r="E46" i="37"/>
  <c r="E48" i="37" s="1"/>
  <c r="I46" i="37"/>
  <c r="J46" i="37"/>
  <c r="J41" i="89" s="1"/>
  <c r="M46" i="37"/>
  <c r="M48" i="37" s="1"/>
  <c r="Q46" i="37"/>
  <c r="R46" i="37"/>
  <c r="R41" i="89" s="1"/>
  <c r="U46" i="37"/>
  <c r="U48" i="37" s="1"/>
  <c r="Y46" i="37"/>
  <c r="Z46" i="37"/>
  <c r="Z41" i="89" s="1"/>
  <c r="AC46" i="37"/>
  <c r="AC48" i="37" s="1"/>
  <c r="AG46" i="37"/>
  <c r="AH46" i="37"/>
  <c r="AH41" i="89" s="1"/>
  <c r="AK46" i="37"/>
  <c r="AK48" i="37" s="1"/>
  <c r="AO46" i="37"/>
  <c r="AP46" i="37"/>
  <c r="AP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E20" i="89"/>
  <c r="F20" i="89"/>
  <c r="G20" i="89"/>
  <c r="H20" i="89"/>
  <c r="J20" i="89"/>
  <c r="K20" i="89"/>
  <c r="M20" i="89"/>
  <c r="N20" i="89"/>
  <c r="O20" i="89"/>
  <c r="P20" i="89"/>
  <c r="R20" i="89"/>
  <c r="S20" i="89"/>
  <c r="U20" i="89"/>
  <c r="V20" i="89"/>
  <c r="W20" i="89"/>
  <c r="X20" i="89"/>
  <c r="Z20" i="89"/>
  <c r="AA20" i="89"/>
  <c r="AC20" i="89"/>
  <c r="AD20" i="89"/>
  <c r="AE20" i="89"/>
  <c r="AF20" i="89"/>
  <c r="AH20" i="89"/>
  <c r="AI20" i="89"/>
  <c r="AK20" i="89"/>
  <c r="AL20" i="89"/>
  <c r="AM20" i="89"/>
  <c r="AN20" i="89"/>
  <c r="AP20" i="89"/>
  <c r="AQ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I23" i="89"/>
  <c r="J23" i="89"/>
  <c r="L23" i="89"/>
  <c r="M23" i="89"/>
  <c r="N23" i="89"/>
  <c r="O23" i="89"/>
  <c r="Q23" i="89"/>
  <c r="R23" i="89"/>
  <c r="T23" i="89"/>
  <c r="U23" i="89"/>
  <c r="V23" i="89"/>
  <c r="W23" i="89"/>
  <c r="Y23" i="89"/>
  <c r="Z23" i="89"/>
  <c r="AB23" i="89"/>
  <c r="AC23" i="89"/>
  <c r="AD23" i="89"/>
  <c r="AE23" i="89"/>
  <c r="AG23" i="89"/>
  <c r="AH23" i="89"/>
  <c r="AJ23" i="89"/>
  <c r="AK23" i="89"/>
  <c r="AL23" i="89"/>
  <c r="AM23" i="89"/>
  <c r="AO23" i="89"/>
  <c r="AP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K26" i="89"/>
  <c r="L26" i="89"/>
  <c r="M26" i="89"/>
  <c r="N26" i="89"/>
  <c r="O26" i="89"/>
  <c r="P26" i="89"/>
  <c r="Q26" i="89"/>
  <c r="S26" i="89"/>
  <c r="T26" i="89"/>
  <c r="U26" i="89"/>
  <c r="V26" i="89"/>
  <c r="W26" i="89"/>
  <c r="X26" i="89"/>
  <c r="Y26" i="89"/>
  <c r="AA26" i="89"/>
  <c r="AB26" i="89"/>
  <c r="AC26" i="89"/>
  <c r="AD26" i="89"/>
  <c r="AE26" i="89"/>
  <c r="AF26" i="89"/>
  <c r="AG26" i="89"/>
  <c r="AI26" i="89"/>
  <c r="AJ26" i="89"/>
  <c r="AK26" i="89"/>
  <c r="AL26" i="89"/>
  <c r="AM26" i="89"/>
  <c r="AN26" i="89"/>
  <c r="AO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E29" i="89"/>
  <c r="I29" i="89"/>
  <c r="M29" i="89"/>
  <c r="Q29" i="89"/>
  <c r="U29" i="89"/>
  <c r="Y29" i="89"/>
  <c r="AC29" i="89"/>
  <c r="AG29" i="89"/>
  <c r="AK29" i="89"/>
  <c r="AO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I32" i="89"/>
  <c r="J32" i="89"/>
  <c r="K32" i="89"/>
  <c r="L32" i="89"/>
  <c r="N32" i="89"/>
  <c r="O32" i="89"/>
  <c r="Q32" i="89"/>
  <c r="R32" i="89"/>
  <c r="S32" i="89"/>
  <c r="T32" i="89"/>
  <c r="V32" i="89"/>
  <c r="W32" i="89"/>
  <c r="Y32" i="89"/>
  <c r="Z32" i="89"/>
  <c r="AA32" i="89"/>
  <c r="AB32" i="89"/>
  <c r="AD32" i="89"/>
  <c r="AE32" i="89"/>
  <c r="AG32" i="89"/>
  <c r="AH32" i="89"/>
  <c r="AI32" i="89"/>
  <c r="AJ32" i="89"/>
  <c r="AL32" i="89"/>
  <c r="AM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E35" i="89"/>
  <c r="F35" i="89"/>
  <c r="H35" i="89"/>
  <c r="I35" i="89"/>
  <c r="J35" i="89"/>
  <c r="K35" i="89"/>
  <c r="M35" i="89"/>
  <c r="N35" i="89"/>
  <c r="P35" i="89"/>
  <c r="Q35" i="89"/>
  <c r="R35" i="89"/>
  <c r="S35" i="89"/>
  <c r="U35" i="89"/>
  <c r="V35" i="89"/>
  <c r="X35" i="89"/>
  <c r="Y35" i="89"/>
  <c r="Z35" i="89"/>
  <c r="AA35" i="89"/>
  <c r="AC35" i="89"/>
  <c r="AD35" i="89"/>
  <c r="AF35" i="89"/>
  <c r="AG35" i="89"/>
  <c r="AH35" i="89"/>
  <c r="AI35" i="89"/>
  <c r="AK35" i="89"/>
  <c r="AL35" i="89"/>
  <c r="AN35" i="89"/>
  <c r="AO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G38" i="89"/>
  <c r="H38" i="89"/>
  <c r="I38" i="89"/>
  <c r="J38" i="89"/>
  <c r="K38" i="89"/>
  <c r="L38" i="89"/>
  <c r="M38" i="89"/>
  <c r="O38" i="89"/>
  <c r="P38" i="89"/>
  <c r="Q38" i="89"/>
  <c r="R38" i="89"/>
  <c r="S38" i="89"/>
  <c r="T38" i="89"/>
  <c r="U38" i="89"/>
  <c r="W38" i="89"/>
  <c r="X38" i="89"/>
  <c r="Y38" i="89"/>
  <c r="Z38" i="89"/>
  <c r="AA38" i="89"/>
  <c r="AB38" i="89"/>
  <c r="AC38" i="89"/>
  <c r="AE38" i="89"/>
  <c r="AF38" i="89"/>
  <c r="AG38" i="89"/>
  <c r="AH38" i="89"/>
  <c r="AI38" i="89"/>
  <c r="AJ38" i="89"/>
  <c r="AK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E41" i="89"/>
  <c r="I41" i="89"/>
  <c r="M41" i="89"/>
  <c r="Q41" i="89"/>
  <c r="U41" i="89"/>
  <c r="Y41" i="89"/>
  <c r="AC41" i="89"/>
  <c r="AG41" i="89"/>
  <c r="AK41" i="89"/>
  <c r="AO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U50" i="37" l="1"/>
  <c r="U45" i="89" s="1"/>
  <c r="U43" i="89"/>
  <c r="AQ41" i="89"/>
  <c r="AI41" i="89"/>
  <c r="AA41" i="89"/>
  <c r="S41" i="89"/>
  <c r="K41" i="89"/>
  <c r="Y43" i="89"/>
  <c r="Y50" i="37"/>
  <c r="Y45" i="89" s="1"/>
  <c r="M50" i="37"/>
  <c r="M45" i="89" s="1"/>
  <c r="M43" i="89"/>
  <c r="AN41" i="89"/>
  <c r="AF41" i="89"/>
  <c r="X48" i="37"/>
  <c r="X41" i="89"/>
  <c r="P48" i="37"/>
  <c r="P41" i="89"/>
  <c r="H41" i="89"/>
  <c r="Q43" i="89"/>
  <c r="Q50" i="37"/>
  <c r="Q45" i="89" s="1"/>
  <c r="AK50" i="37"/>
  <c r="AK45" i="89" s="1"/>
  <c r="AK43" i="89"/>
  <c r="AO43" i="89"/>
  <c r="AO50" i="37"/>
  <c r="AO45" i="89" s="1"/>
  <c r="AC50" i="37"/>
  <c r="AC45" i="89" s="1"/>
  <c r="AC43" i="89"/>
  <c r="AL48" i="37"/>
  <c r="AL41" i="89"/>
  <c r="AD48" i="37"/>
  <c r="AD41" i="89"/>
  <c r="V48" i="37"/>
  <c r="V41" i="89"/>
  <c r="N48" i="37"/>
  <c r="N41" i="89"/>
  <c r="F48" i="37"/>
  <c r="F41" i="89"/>
  <c r="AG43" i="89"/>
  <c r="AG50" i="37"/>
  <c r="AG45" i="89" s="1"/>
  <c r="E50" i="37"/>
  <c r="E45" i="89" s="1"/>
  <c r="E43" i="89"/>
  <c r="I43" i="89"/>
  <c r="I50" i="37"/>
  <c r="I45" i="89" s="1"/>
  <c r="AR20" i="89"/>
  <c r="AJ20" i="89"/>
  <c r="AB20" i="89"/>
  <c r="T20" i="89"/>
  <c r="L20" i="89"/>
  <c r="D20" i="89"/>
  <c r="AR46" i="37"/>
  <c r="AJ46" i="37"/>
  <c r="AB46" i="37"/>
  <c r="T46" i="37"/>
  <c r="L46" i="37"/>
  <c r="D46" i="37"/>
  <c r="AN34" i="37"/>
  <c r="AN29" i="89" s="1"/>
  <c r="AF34" i="37"/>
  <c r="AF29" i="89" s="1"/>
  <c r="X34" i="37"/>
  <c r="X29" i="89" s="1"/>
  <c r="P34" i="37"/>
  <c r="P29" i="89" s="1"/>
  <c r="H34" i="37"/>
  <c r="H29" i="89" s="1"/>
  <c r="F48" i="88"/>
  <c r="D50" i="76"/>
  <c r="D50" i="86" s="1"/>
  <c r="K50" i="32"/>
  <c r="K50" i="84" s="1"/>
  <c r="K47" i="84"/>
  <c r="M41" i="32"/>
  <c r="M41" i="84" s="1"/>
  <c r="M42" i="84"/>
  <c r="M16" i="32"/>
  <c r="M16" i="84" s="1"/>
  <c r="M17" i="84"/>
  <c r="AP48" i="37"/>
  <c r="AH48" i="37"/>
  <c r="Z48" i="37"/>
  <c r="R48" i="37"/>
  <c r="J48" i="37"/>
  <c r="E48" i="88"/>
  <c r="D50" i="83"/>
  <c r="L34" i="31"/>
  <c r="L34" i="83" s="1"/>
  <c r="F34" i="83"/>
  <c r="D34" i="82"/>
  <c r="M34" i="30"/>
  <c r="M34" i="82" s="1"/>
  <c r="D34" i="87"/>
  <c r="J48" i="35"/>
  <c r="J46" i="87"/>
  <c r="D48" i="35"/>
  <c r="D46" i="87"/>
  <c r="G50" i="76"/>
  <c r="G50" i="86" s="1"/>
  <c r="G48" i="86"/>
  <c r="J48" i="76"/>
  <c r="J46" i="86"/>
  <c r="M25" i="32"/>
  <c r="M25" i="84" s="1"/>
  <c r="K48" i="76"/>
  <c r="K46" i="86"/>
  <c r="AL38" i="89"/>
  <c r="AD38" i="89"/>
  <c r="V38" i="89"/>
  <c r="N38" i="89"/>
  <c r="F38" i="89"/>
  <c r="AP26" i="89"/>
  <c r="AH26" i="89"/>
  <c r="Z26" i="89"/>
  <c r="R26" i="89"/>
  <c r="J26" i="89"/>
  <c r="M28" i="36"/>
  <c r="M28" i="88" s="1"/>
  <c r="L43" i="87"/>
  <c r="M43" i="36"/>
  <c r="M43" i="88" s="1"/>
  <c r="M46" i="76"/>
  <c r="I48" i="76"/>
  <c r="I46" i="86"/>
  <c r="M31" i="36"/>
  <c r="M31" i="88" s="1"/>
  <c r="M31" i="86"/>
  <c r="M32" i="84"/>
  <c r="M31" i="32"/>
  <c r="M19" i="32"/>
  <c r="M37" i="36"/>
  <c r="M37" i="88" s="1"/>
  <c r="L37" i="87"/>
  <c r="M13" i="32"/>
  <c r="M13" i="84" s="1"/>
  <c r="M14" i="84"/>
  <c r="AM46" i="37"/>
  <c r="AE46" i="37"/>
  <c r="W46" i="37"/>
  <c r="O46" i="37"/>
  <c r="G46" i="37"/>
  <c r="AQ34" i="37"/>
  <c r="AQ29" i="89" s="1"/>
  <c r="AI34" i="37"/>
  <c r="AI29" i="89" s="1"/>
  <c r="AA34" i="37"/>
  <c r="AA29" i="89" s="1"/>
  <c r="S34" i="37"/>
  <c r="S29" i="89" s="1"/>
  <c r="K34" i="37"/>
  <c r="K29" i="89" s="1"/>
  <c r="E34" i="88"/>
  <c r="K48" i="35"/>
  <c r="M34" i="76"/>
  <c r="M34" i="86" s="1"/>
  <c r="G34" i="86"/>
  <c r="M44" i="32"/>
  <c r="M44" i="84" s="1"/>
  <c r="K22" i="32"/>
  <c r="K22" i="84" s="1"/>
  <c r="K19" i="84"/>
  <c r="M22" i="30"/>
  <c r="M22" i="82" s="1"/>
  <c r="E48" i="35"/>
  <c r="E46" i="87"/>
  <c r="M47" i="84"/>
  <c r="D46" i="88"/>
  <c r="G48" i="35"/>
  <c r="L25" i="87"/>
  <c r="M25" i="36"/>
  <c r="M25" i="88" s="1"/>
  <c r="K34" i="32"/>
  <c r="K34" i="84" s="1"/>
  <c r="D31" i="87"/>
  <c r="G28" i="87"/>
  <c r="J25" i="87"/>
  <c r="L48" i="86"/>
  <c r="D48" i="86"/>
  <c r="H34" i="76"/>
  <c r="L16" i="31"/>
  <c r="L16" i="83" s="1"/>
  <c r="K31" i="87"/>
  <c r="F28" i="87"/>
  <c r="I46" i="35"/>
  <c r="G46" i="86"/>
  <c r="E50" i="76"/>
  <c r="E50" i="86" s="1"/>
  <c r="G50" i="32"/>
  <c r="G50" i="84" s="1"/>
  <c r="F50" i="31"/>
  <c r="F50" i="83" s="1"/>
  <c r="E22" i="31"/>
  <c r="H46" i="35"/>
  <c r="F46" i="86"/>
  <c r="F48" i="76"/>
  <c r="K22" i="31"/>
  <c r="K22" i="83" s="1"/>
  <c r="L40" i="35"/>
  <c r="D50" i="30"/>
  <c r="K48" i="36"/>
  <c r="I31" i="86"/>
  <c r="M40" i="76"/>
  <c r="M40" i="86" s="1"/>
  <c r="F34" i="35"/>
  <c r="H31" i="86"/>
  <c r="G37" i="87"/>
  <c r="M50" i="32" l="1"/>
  <c r="M50" i="84" s="1"/>
  <c r="R43" i="89"/>
  <c r="R50" i="37"/>
  <c r="R45" i="89" s="1"/>
  <c r="V43" i="89"/>
  <c r="V50" i="37"/>
  <c r="V45" i="89" s="1"/>
  <c r="P43" i="89"/>
  <c r="P50" i="37"/>
  <c r="P45" i="89" s="1"/>
  <c r="AA48" i="37"/>
  <c r="F48" i="86"/>
  <c r="F50" i="76"/>
  <c r="F50" i="86" s="1"/>
  <c r="I46" i="87"/>
  <c r="I48" i="35"/>
  <c r="I50" i="76"/>
  <c r="I50" i="86" s="1"/>
  <c r="I48" i="86"/>
  <c r="D48" i="87"/>
  <c r="D50" i="35"/>
  <c r="D50" i="87" s="1"/>
  <c r="Z43" i="89"/>
  <c r="Z50" i="37"/>
  <c r="Z45" i="89" s="1"/>
  <c r="D41" i="89"/>
  <c r="D48" i="37"/>
  <c r="AI48" i="37"/>
  <c r="M48" i="76"/>
  <c r="M46" i="86"/>
  <c r="L46" i="35"/>
  <c r="AH43" i="89"/>
  <c r="AH50" i="37"/>
  <c r="AH45" i="89" s="1"/>
  <c r="H46" i="87"/>
  <c r="H48" i="35"/>
  <c r="E48" i="87"/>
  <c r="E50" i="35"/>
  <c r="E50" i="87" s="1"/>
  <c r="O48" i="37"/>
  <c r="O41" i="89"/>
  <c r="M19" i="84"/>
  <c r="M22" i="32"/>
  <c r="M22" i="84" s="1"/>
  <c r="AP43" i="89"/>
  <c r="AP50" i="37"/>
  <c r="AP45" i="89" s="1"/>
  <c r="T41" i="89"/>
  <c r="T48" i="37"/>
  <c r="AF48" i="37"/>
  <c r="K48" i="37"/>
  <c r="AQ48" i="37"/>
  <c r="J43" i="89"/>
  <c r="J50" i="37"/>
  <c r="J45" i="89" s="1"/>
  <c r="W48" i="37"/>
  <c r="W41" i="89"/>
  <c r="M31" i="84"/>
  <c r="M34" i="32"/>
  <c r="M34" i="84" s="1"/>
  <c r="J50" i="35"/>
  <c r="J50" i="87" s="1"/>
  <c r="J48" i="87"/>
  <c r="L50" i="31"/>
  <c r="L50" i="83" s="1"/>
  <c r="AB41" i="89"/>
  <c r="AB48" i="37"/>
  <c r="F50" i="37"/>
  <c r="F45" i="89" s="1"/>
  <c r="F43" i="89"/>
  <c r="AL50" i="37"/>
  <c r="AL45" i="89" s="1"/>
  <c r="AL43" i="89"/>
  <c r="F48" i="35"/>
  <c r="F34" i="87"/>
  <c r="G48" i="37"/>
  <c r="G41" i="89"/>
  <c r="K50" i="76"/>
  <c r="K50" i="86" s="1"/>
  <c r="K48" i="86"/>
  <c r="L41" i="89"/>
  <c r="L48" i="37"/>
  <c r="X43" i="89"/>
  <c r="X50" i="37"/>
  <c r="X45" i="89" s="1"/>
  <c r="AE48" i="37"/>
  <c r="AE41" i="89"/>
  <c r="J50" i="76"/>
  <c r="J50" i="86" s="1"/>
  <c r="J48" i="86"/>
  <c r="L34" i="35"/>
  <c r="AJ41" i="89"/>
  <c r="AJ48" i="37"/>
  <c r="H48" i="37"/>
  <c r="S48" i="37"/>
  <c r="L40" i="87"/>
  <c r="M40" i="36"/>
  <c r="M40" i="88" s="1"/>
  <c r="K50" i="35"/>
  <c r="K50" i="87" s="1"/>
  <c r="K48" i="87"/>
  <c r="AD43" i="89"/>
  <c r="AD50" i="37"/>
  <c r="AD45" i="89" s="1"/>
  <c r="E22" i="83"/>
  <c r="L22" i="31"/>
  <c r="L22" i="83" s="1"/>
  <c r="K48" i="88"/>
  <c r="K52" i="36"/>
  <c r="K52" i="88" s="1"/>
  <c r="H48" i="76"/>
  <c r="H34" i="86"/>
  <c r="D50" i="82"/>
  <c r="M50" i="30"/>
  <c r="M50" i="82" s="1"/>
  <c r="G48" i="87"/>
  <c r="G50" i="35"/>
  <c r="G50" i="87" s="1"/>
  <c r="AM48" i="37"/>
  <c r="AM41" i="89"/>
  <c r="G52" i="36"/>
  <c r="G52" i="88" s="1"/>
  <c r="AR41" i="89"/>
  <c r="AR48" i="37"/>
  <c r="N50" i="37"/>
  <c r="N45" i="89" s="1"/>
  <c r="N43" i="89"/>
  <c r="AN48" i="37"/>
  <c r="H50" i="76" l="1"/>
  <c r="H50" i="86" s="1"/>
  <c r="H48" i="86"/>
  <c r="L34" i="87"/>
  <c r="M34" i="36"/>
  <c r="M34" i="88" s="1"/>
  <c r="AF50" i="37"/>
  <c r="AF45" i="89" s="1"/>
  <c r="AF43" i="89"/>
  <c r="O43" i="89"/>
  <c r="O50" i="37"/>
  <c r="O45" i="89" s="1"/>
  <c r="AA43" i="89"/>
  <c r="AA50" i="37"/>
  <c r="AA45" i="89" s="1"/>
  <c r="T50" i="37"/>
  <c r="T45" i="89" s="1"/>
  <c r="T43" i="89"/>
  <c r="M48" i="86"/>
  <c r="M50" i="76"/>
  <c r="M50" i="86" s="1"/>
  <c r="AI43" i="89"/>
  <c r="AI50" i="37"/>
  <c r="AI45" i="89" s="1"/>
  <c r="L48" i="35"/>
  <c r="L46" i="87"/>
  <c r="M46" i="36"/>
  <c r="M46" i="88" s="1"/>
  <c r="W43" i="89"/>
  <c r="W50" i="37"/>
  <c r="W45" i="89" s="1"/>
  <c r="H48" i="87"/>
  <c r="H50" i="35"/>
  <c r="H50" i="87" s="1"/>
  <c r="D50" i="37"/>
  <c r="D45" i="89" s="1"/>
  <c r="D43" i="89"/>
  <c r="I50" i="35"/>
  <c r="I50" i="87" s="1"/>
  <c r="I48" i="87"/>
  <c r="L50" i="37"/>
  <c r="L45" i="89" s="1"/>
  <c r="L43" i="89"/>
  <c r="AN43" i="89"/>
  <c r="AN50" i="37"/>
  <c r="AN45" i="89" s="1"/>
  <c r="S43" i="89"/>
  <c r="S50" i="37"/>
  <c r="S45" i="89" s="1"/>
  <c r="AE43" i="89"/>
  <c r="AE50" i="37"/>
  <c r="AE45" i="89" s="1"/>
  <c r="G43" i="89"/>
  <c r="G50" i="37"/>
  <c r="G45" i="89" s="1"/>
  <c r="H43" i="89"/>
  <c r="H50" i="37"/>
  <c r="H45" i="89" s="1"/>
  <c r="K43" i="89"/>
  <c r="K50" i="37"/>
  <c r="K45" i="89" s="1"/>
  <c r="AM43" i="89"/>
  <c r="AM50" i="37"/>
  <c r="AM45" i="89" s="1"/>
  <c r="AB50" i="37"/>
  <c r="AB45" i="89" s="1"/>
  <c r="AB43" i="89"/>
  <c r="AR50" i="37"/>
  <c r="AR45" i="89" s="1"/>
  <c r="AR43" i="89"/>
  <c r="AJ50" i="37"/>
  <c r="AJ45" i="89" s="1"/>
  <c r="AJ43" i="89"/>
  <c r="F48" i="87"/>
  <c r="F50" i="35"/>
  <c r="F50" i="87" s="1"/>
  <c r="AQ43" i="89"/>
  <c r="AQ50" i="37"/>
  <c r="AQ45" i="89" s="1"/>
  <c r="L48" i="87" l="1"/>
  <c r="L50" i="35"/>
  <c r="L50" i="87" s="1"/>
  <c r="M48" i="36"/>
  <c r="M52" i="36" l="1"/>
  <c r="M52" i="88" s="1"/>
  <c r="M48" i="88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<sst xmlns="http://schemas.openxmlformats.org/spreadsheetml/2006/main" count="1650" uniqueCount="617">
  <si>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</si>
  <si>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</si>
  <si>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</si>
  <si>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</si>
  <si>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</si>
  <si>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</si>
  <si>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</si>
  <si>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</si>
  <si>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</si>
  <si>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</si>
  <si>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</si>
  <si>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</si>
  <si>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</si>
  <si>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</si>
  <si>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</si>
  <si>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</si>
  <si>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</si>
  <si>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</si>
  <si>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</si>
  <si>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</si>
  <si>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</si>
  <si>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</si>
  <si>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</si>
  <si>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</si>
  <si>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</si>
  <si>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</si>
  <si>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</si>
  <si>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</si>
  <si>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</si>
  <si>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</si>
  <si>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</si>
  <si>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</si>
  <si>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</si>
  <si>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</si>
  <si>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</si>
  <si>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</si>
  <si>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</si>
  <si>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</si>
  <si>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</si>
  <si>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</si>
  <si>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</si>
  <si>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</si>
  <si>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</si>
  <si>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</si>
  <si>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</si>
  <si>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</si>
  <si>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</si>
  <si>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</si>
  <si>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</si>
  <si>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</si>
  <si>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</si>
  <si>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</si>
  <si>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</si>
  <si>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</si>
  <si>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</si>
  <si>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</si>
  <si>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</si>
  <si>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</si>
  <si>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</si>
  <si>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</si>
  <si>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</si>
  <si>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</si>
  <si>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</si>
  <si>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</si>
  <si>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</si>
  <si>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</si>
  <si>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</si>
  <si>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</si>
  <si>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</si>
  <si>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</si>
  <si>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</si>
  <si>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</si>
  <si>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</si>
  <si>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</si>
  <si>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</si>
  <si>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</si>
  <si>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</si>
  <si>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</si>
  <si>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</si>
  <si>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</si>
  <si>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</si>
  <si>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</si>
  <si>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</si>
  <si>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</si>
  <si>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</si>
  <si>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</si>
  <si>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</si>
  <si>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</si>
  <si>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</si>
  <si>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</si>
  <si>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</si>
  <si>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</si>
  <si>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</si>
  <si>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</si>
  <si>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</si>
  <si>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</si>
  <si>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</si>
  <si>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</si>
  <si>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</si>
  <si>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</si>
  <si>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</si>
  <si>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</si>
  <si>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</si>
  <si>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</si>
  <si>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</si>
  <si>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</si>
  <si>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</si>
  <si>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</si>
  <si>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</si>
  <si>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</si>
  <si>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</si>
  <si>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</si>
  <si>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</si>
  <si>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</si>
  <si>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</si>
  <si>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</si>
  <si>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</si>
  <si>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</si>
  <si>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</si>
  <si>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</si>
  <si>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</si>
  <si>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</si>
  <si>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</si>
  <si>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</si>
  <si>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</si>
  <si>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</si>
  <si>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</si>
  <si>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</si>
  <si>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</si>
  <si>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</si>
  <si>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</si>
  <si>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</si>
  <si>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</si>
  <si>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</si>
  <si>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</si>
  <si>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</si>
  <si>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</si>
  <si>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</si>
  <si>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</si>
  <si>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</si>
  <si>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</si>
  <si>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</si>
  <si>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</si>
  <si>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</si>
  <si>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</si>
  <si>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</si>
  <si>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</si>
  <si>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</si>
  <si>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</si>
  <si>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</si>
  <si>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</si>
  <si>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</si>
  <si>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</si>
  <si>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</si>
  <si>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</si>
  <si>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</si>
  <si>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</si>
  <si>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</si>
  <si>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</si>
  <si>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</si>
  <si>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</si>
  <si>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</si>
  <si>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</si>
  <si>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</si>
  <si>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</si>
  <si>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</si>
  <si>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</si>
  <si>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</si>
  <si>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</si>
  <si>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</si>
  <si>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</si>
  <si>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</si>
  <si>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</si>
  <si>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</si>
  <si>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</si>
  <si>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</si>
  <si>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</si>
  <si>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</si>
  <si>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</si>
  <si>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</si>
  <si>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</si>
  <si>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</si>
  <si>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</si>
  <si>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</si>
  <si>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</si>
  <si>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</si>
  <si>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</si>
  <si>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</si>
  <si>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</si>
  <si>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</si>
  <si>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</si>
  <si>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</si>
  <si>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</si>
  <si>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</si>
  <si>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</si>
  <si>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</si>
  <si>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</si>
  <si>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</si>
  <si>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</si>
  <si>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</si>
  <si>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</si>
  <si>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</si>
  <si>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</si>
  <si>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</si>
  <si>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</si>
  <si>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</si>
  <si>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</si>
  <si>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</si>
  <si>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</si>
  <si>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</si>
  <si>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</si>
  <si>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</si>
  <si>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</si>
  <si>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</si>
  <si>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</si>
  <si>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</si>
  <si>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</si>
  <si>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</si>
  <si>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</si>
  <si>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</si>
  <si>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</si>
  <si>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</si>
  <si>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</si>
  <si>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</si>
  <si>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</si>
  <si>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</si>
  <si>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</si>
  <si>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</si>
  <si>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</si>
  <si>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</si>
  <si>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</si>
  <si>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</si>
  <si>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</si>
  <si>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</si>
  <si>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</si>
  <si>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</si>
  <si>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</si>
  <si>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</si>
  <si>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</si>
  <si>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</si>
  <si>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</si>
  <si>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</si>
  <si>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</si>
  <si>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</si>
  <si>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</si>
  <si>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</si>
  <si>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</si>
  <si>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</si>
  <si>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</si>
  <si>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</si>
  <si>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</si>
  <si>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</si>
  <si>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</si>
  <si>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</si>
  <si>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</si>
  <si>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</si>
  <si>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</si>
  <si>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</si>
  <si>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</si>
  <si>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</si>
  <si>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</si>
  <si>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</si>
  <si>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</si>
  <si>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</si>
  <si>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</si>
  <si>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</si>
  <si>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</si>
  <si>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</si>
  <si>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</si>
  <si>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</si>
  <si>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</si>
  <si>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</si>
  <si>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</si>
  <si>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</si>
  <si>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</si>
  <si>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</si>
  <si>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</si>
  <si>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</si>
  <si>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(март 2008)</t>
  </si>
  <si>
    <t>Структура оборота валют по кассовым сделкам и форвардным контрактам в март 2008года (млн.долл. США)</t>
  </si>
  <si>
    <t>Turnover in nominal or notional principal amounts in March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</si>
  <si>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</si>
  <si>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</si>
  <si>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</si>
  <si>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</si>
  <si>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</si>
  <si>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</si>
  <si>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</si>
  <si>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</si>
  <si>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</si>
  <si>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</si>
  <si>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</si>
  <si>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</si>
  <si>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</si>
  <si>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</si>
  <si>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</si>
  <si>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</si>
  <si>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</si>
  <si>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</si>
  <si>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</si>
  <si>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</si>
  <si>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</si>
  <si>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</si>
  <si>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</si>
  <si>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</si>
  <si>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</si>
  <si>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</si>
  <si>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</si>
  <si>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</si>
  <si>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</si>
  <si>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</si>
  <si>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</si>
  <si>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</si>
  <si>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</si>
  <si>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КРАБ "НОВОСИБИРСКВНЕШТОРГБАНК" (ЗАО)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</si>
  <si>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</si>
  <si>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</si>
  <si>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</si>
  <si>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</si>
  <si>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</si>
  <si>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</si>
  <si>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</si>
  <si>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</si>
  <si>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</si>
  <si>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</si>
  <si>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</si>
  <si>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</si>
  <si>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</si>
  <si>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</si>
  <si>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</si>
  <si>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</si>
  <si>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</si>
  <si>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</si>
  <si>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</si>
  <si>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</si>
  <si>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</si>
  <si>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"ВНЕШЭКОНОМБАНК"</t>
  </si>
  <si>
    <t>1000</t>
  </si>
  <si>
    <t>ОАО БАНК ВТБ</t>
  </si>
  <si>
    <t>1073</t>
  </si>
  <si>
    <t>АКБ "РУССЛАВБАНК" (ЗАО)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</si>
  <si>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</si>
  <si>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</si>
  <si>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</si>
  <si>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</si>
  <si>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</si>
  <si>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</si>
  <si>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</si>
  <si>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</si>
  <si>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</si>
  <si>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</si>
  <si>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</si>
  <si>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</si>
  <si>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</si>
  <si>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</si>
  <si>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</si>
  <si>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</si>
  <si>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</si>
  <si>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</si>
  <si>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</si>
  <si>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</si>
  <si>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</si>
  <si>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</si>
  <si>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</si>
  <si>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</si>
  <si>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</si>
  <si>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</si>
  <si>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</si>
  <si>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</si>
  <si>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</si>
  <si>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</si>
  <si>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</si>
  <si>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</si>
  <si>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</si>
  <si>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</si>
  <si>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</si>
  <si>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</si>
  <si>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</si>
  <si>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</si>
  <si>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</si>
  <si>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</si>
  <si>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</si>
  <si>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</si>
  <si>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</si>
  <si>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</si>
  <si>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</si>
  <si>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</si>
  <si>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</si>
  <si>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</si>
  <si>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</si>
  <si>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</si>
  <si>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</si>
  <si>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</si>
  <si>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</si>
  <si>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</si>
  <si>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</si>
  <si>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</si>
  <si>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</si>
  <si>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</si>
  <si>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</si>
  <si>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</si>
  <si>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</si>
  <si>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</si>
  <si>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</si>
  <si>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</si>
  <si>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</si>
  <si>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</si>
  <si>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</si>
  <si>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</si>
  <si>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</si>
  <si>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</si>
  <si>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</si>
  <si>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</si>
  <si>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</si>
  <si>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</si>
  <si>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</si>
  <si>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</si>
  <si>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</si>
  <si>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</si>
  <si>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</si>
  <si>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</si>
  <si>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</si>
  <si>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</si>
  <si>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</si>
  <si>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</si>
  <si>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</si>
  <si>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</si>
  <si>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</si>
  <si>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</si>
  <si>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</si>
  <si>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</si>
  <si>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</si>
  <si>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</si>
  <si>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</si>
  <si>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</si>
  <si>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</si>
  <si>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</si>
  <si>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</si>
  <si>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</si>
  <si>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</si>
  <si>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</si>
  <si>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</si>
  <si>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</si>
  <si>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</si>
  <si>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</si>
  <si>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</si>
  <si>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</si>
  <si>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</si>
  <si>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</si>
  <si>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</si>
  <si>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</si>
  <si>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</si>
  <si>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</si>
  <si>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</si>
  <si>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</si>
  <si>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</si>
  <si>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</si>
  <si>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</si>
  <si>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</si>
  <si>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</si>
  <si>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</si>
  <si>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</si>
  <si>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</si>
  <si>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</si>
  <si>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</si>
  <si>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</si>
  <si>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</si>
  <si>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</si>
  <si>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</si>
  <si>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</si>
  <si>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</si>
  <si>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</si>
  <si>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</si>
  <si>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</si>
  <si>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</si>
  <si>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</si>
  <si>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</si>
  <si>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</si>
  <si>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</si>
  <si>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</si>
  <si>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</si>
  <si>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</si>
  <si>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</si>
  <si>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</si>
  <si>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</si>
  <si>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</si>
  <si>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</si>
  <si>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</si>
  <si>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</si>
  <si>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</si>
  <si>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</si>
  <si>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</si>
  <si>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</si>
  <si>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</si>
  <si>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ИНВЕСТСБЕРБАНК (ОАО)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</si>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</sst>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317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283</v>
      </c>
    </row>
    <row r="33" spans="1:4">
      <c r="A33">
        <v>30</v>
      </c>
      <c r="B33" s="458" t="s">
        <v>347</v>
      </c>
      <c r="C33" s="459" t="s">
        <v>348</v>
      </c>
      <c r="D33" s="459" t="s">
        <v>308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283</v>
      </c>
    </row>
    <row r="38" spans="1:4">
      <c r="A38">
        <v>35</v>
      </c>
      <c r="B38" s="458" t="s">
        <v>357</v>
      </c>
      <c r="C38" s="459" t="s">
        <v>358</v>
      </c>
      <c r="D38" s="459" t="s">
        <v>296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283</v>
      </c>
    </row>
    <row r="42" spans="1:4">
      <c r="A42">
        <v>39</v>
      </c>
      <c r="B42" s="458" t="s">
        <v>365</v>
      </c>
      <c r="C42" s="459" t="s">
        <v>366</v>
      </c>
      <c r="D42" s="459" t="s">
        <v>291</v>
      </c>
    </row>
    <row r="43" spans="1:4">
      <c r="A43">
        <v>40</v>
      </c>
      <c r="B43" s="458" t="s">
        <v>367</v>
      </c>
      <c r="C43" s="459" t="s">
        <v>368</v>
      </c>
      <c r="D43" s="459" t="s">
        <v>296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283</v>
      </c>
    </row>
    <row r="46" spans="1:4">
      <c r="A46">
        <v>43</v>
      </c>
      <c r="B46" s="458" t="s">
        <v>373</v>
      </c>
      <c r="C46" s="459" t="s">
        <v>374</v>
      </c>
      <c r="D46" s="459" t="s">
        <v>288</v>
      </c>
    </row>
    <row r="47" spans="1:4">
      <c r="A47">
        <v>44</v>
      </c>
      <c r="B47" s="458" t="s">
        <v>375</v>
      </c>
      <c r="C47" s="459" t="s">
        <v>376</v>
      </c>
      <c r="D47" s="459" t="s">
        <v>305</v>
      </c>
    </row>
    <row r="48" spans="1:4">
      <c r="A48">
        <v>45</v>
      </c>
      <c r="B48" s="458" t="s">
        <v>377</v>
      </c>
      <c r="C48" s="459" t="s">
        <v>378</v>
      </c>
      <c r="D48" s="459" t="s">
        <v>291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283</v>
      </c>
    </row>
    <row r="51" spans="1:4">
      <c r="A51">
        <v>48</v>
      </c>
      <c r="B51" s="458" t="s">
        <v>383</v>
      </c>
      <c r="C51" s="459" t="s">
        <v>384</v>
      </c>
      <c r="D51" s="459" t="s">
        <v>305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283</v>
      </c>
    </row>
    <row r="55" spans="1:4">
      <c r="A55">
        <v>52</v>
      </c>
      <c r="B55" s="458" t="s">
        <v>391</v>
      </c>
      <c r="C55" s="459" t="s">
        <v>392</v>
      </c>
      <c r="D55" s="459" t="s">
        <v>305</v>
      </c>
    </row>
    <row r="56" spans="1:4">
      <c r="A56">
        <v>53</v>
      </c>
      <c r="B56" s="458" t="s">
        <v>393</v>
      </c>
      <c r="C56" s="459" t="s">
        <v>394</v>
      </c>
      <c r="D56" s="459" t="s">
        <v>283</v>
      </c>
    </row>
    <row r="57" spans="1:4">
      <c r="A57">
        <v>54</v>
      </c>
      <c r="B57" s="458" t="s">
        <v>395</v>
      </c>
      <c r="C57" s="459" t="s">
        <v>396</v>
      </c>
      <c r="D57" s="459" t="s">
        <v>317</v>
      </c>
    </row>
    <row r="58" spans="1:4">
      <c r="A58">
        <v>55</v>
      </c>
      <c r="B58" s="458" t="s">
        <v>397</v>
      </c>
      <c r="C58" s="459" t="s">
        <v>398</v>
      </c>
      <c r="D58" s="459" t="s">
        <v>283</v>
      </c>
    </row>
    <row r="59" spans="1:4">
      <c r="A59">
        <v>56</v>
      </c>
      <c r="B59" s="458" t="s">
        <v>399</v>
      </c>
      <c r="C59" s="459" t="s">
        <v>400</v>
      </c>
      <c r="D59" s="459" t="s">
        <v>296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283</v>
      </c>
    </row>
    <row r="67" spans="1:4">
      <c r="A67">
        <v>64</v>
      </c>
      <c r="B67" s="458" t="s">
        <v>415</v>
      </c>
      <c r="C67" s="459" t="s">
        <v>416</v>
      </c>
      <c r="D67" s="459" t="s">
        <v>296</v>
      </c>
    </row>
    <row r="68" spans="1:4">
      <c r="A68">
        <v>65</v>
      </c>
      <c r="B68" s="458" t="s">
        <v>417</v>
      </c>
      <c r="C68" s="459" t="s">
        <v>418</v>
      </c>
      <c r="D68" s="459" t="s">
        <v>317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283</v>
      </c>
    </row>
    <row r="72" spans="1:4">
      <c r="A72">
        <v>69</v>
      </c>
      <c r="B72" s="458" t="s">
        <v>425</v>
      </c>
      <c r="C72" s="459" t="s">
        <v>426</v>
      </c>
      <c r="D72" s="459" t="s">
        <v>296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283</v>
      </c>
    </row>
    <row r="75" spans="1:4">
      <c r="A75">
        <v>72</v>
      </c>
      <c r="B75" s="458" t="s">
        <v>431</v>
      </c>
      <c r="C75" s="459" t="s">
        <v>432</v>
      </c>
      <c r="D75" s="459" t="s">
        <v>291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283</v>
      </c>
    </row>
    <row r="78" spans="1:4">
      <c r="A78">
        <v>75</v>
      </c>
      <c r="B78" s="458" t="s">
        <v>437</v>
      </c>
      <c r="C78" s="459" t="s">
        <v>438</v>
      </c>
      <c r="D78" s="459" t="s">
        <v>288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283</v>
      </c>
    </row>
    <row r="82" spans="1:4">
      <c r="A82">
        <v>79</v>
      </c>
      <c r="B82" s="458" t="s">
        <v>445</v>
      </c>
      <c r="C82" s="459" t="s">
        <v>446</v>
      </c>
      <c r="D82" s="459" t="s">
        <v>296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283</v>
      </c>
    </row>
    <row r="85" spans="1:4">
      <c r="A85">
        <v>82</v>
      </c>
      <c r="B85" s="458" t="s">
        <v>451</v>
      </c>
      <c r="C85" s="459" t="s">
        <v>452</v>
      </c>
      <c r="D85" s="459" t="s">
        <v>291</v>
      </c>
    </row>
    <row r="86" spans="1:4">
      <c r="A86">
        <v>83</v>
      </c>
      <c r="B86" s="458" t="s">
        <v>453</v>
      </c>
      <c r="C86" s="459" t="s">
        <v>454</v>
      </c>
      <c r="D86" s="459" t="s">
        <v>283</v>
      </c>
    </row>
    <row r="87" spans="1:4">
      <c r="A87">
        <v>84</v>
      </c>
      <c r="B87" s="458" t="s">
        <v>455</v>
      </c>
      <c r="C87" s="459" t="s">
        <v>456</v>
      </c>
      <c r="D87" s="459" t="s">
        <v>296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283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288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283</v>
      </c>
    </row>
    <row r="98" spans="1:4">
      <c r="A98">
        <v>95</v>
      </c>
      <c r="B98" s="458" t="s">
        <v>477</v>
      </c>
      <c r="C98" s="459" t="s">
        <v>478</v>
      </c>
      <c r="D98" s="459" t="s">
        <v>288</v>
      </c>
    </row>
    <row r="99" spans="1:4">
      <c r="A99">
        <v>96</v>
      </c>
      <c r="B99" s="458" t="s">
        <v>479</v>
      </c>
      <c r="C99" s="459" t="s">
        <v>480</v>
      </c>
      <c r="D99" s="459" t="s">
        <v>283</v>
      </c>
    </row>
    <row r="100" spans="1:4">
      <c r="A100">
        <v>97</v>
      </c>
      <c r="B100" s="458" t="s">
        <v>481</v>
      </c>
      <c r="C100" s="459" t="s">
        <v>482</v>
      </c>
      <c r="D100" s="459" t="s">
        <v>291</v>
      </c>
    </row>
    <row r="101" spans="1:4">
      <c r="A101">
        <v>98</v>
      </c>
      <c r="B101" s="458" t="s">
        <v>483</v>
      </c>
      <c r="C101" s="459" t="s">
        <v>484</v>
      </c>
      <c r="D101" s="459" t="s">
        <v>283</v>
      </c>
    </row>
    <row r="102" spans="1:4">
      <c r="A102">
        <v>99</v>
      </c>
      <c r="B102" s="458" t="s">
        <v>485</v>
      </c>
      <c r="C102" s="459" t="s">
        <v>486</v>
      </c>
      <c r="D102" s="459" t="s">
        <v>334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283</v>
      </c>
    </row>
    <row r="113" spans="1:4">
      <c r="A113">
        <v>110</v>
      </c>
      <c r="B113" s="458" t="s">
        <v>507</v>
      </c>
      <c r="C113" s="459" t="s">
        <v>508</v>
      </c>
      <c r="D113" s="459" t="s">
        <v>317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283</v>
      </c>
    </row>
    <row r="117" spans="1:4">
      <c r="A117">
        <v>114</v>
      </c>
      <c r="B117" s="458" t="s">
        <v>515</v>
      </c>
      <c r="C117" s="459" t="s">
        <v>516</v>
      </c>
      <c r="D117" s="459" t="s">
        <v>334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283</v>
      </c>
    </row>
    <row r="120" spans="1:4">
      <c r="A120">
        <v>117</v>
      </c>
      <c r="B120" s="458" t="s">
        <v>521</v>
      </c>
      <c r="C120" s="459" t="s">
        <v>522</v>
      </c>
      <c r="D120" s="459" t="s">
        <v>288</v>
      </c>
    </row>
    <row r="121" spans="1:4">
      <c r="A121">
        <v>118</v>
      </c>
      <c r="B121" s="458" t="s">
        <v>523</v>
      </c>
      <c r="C121" s="459" t="s">
        <v>524</v>
      </c>
      <c r="D121" s="459" t="s">
        <v>283</v>
      </c>
    </row>
    <row r="122" spans="1:4">
      <c r="A122">
        <v>119</v>
      </c>
      <c r="B122" s="458" t="s">
        <v>525</v>
      </c>
      <c r="C122" s="459" t="s">
        <v>526</v>
      </c>
      <c r="D122" s="459" t="s">
        <v>291</v>
      </c>
    </row>
    <row r="123" spans="1:4">
      <c r="A123">
        <v>120</v>
      </c>
      <c r="B123" s="458" t="s">
        <v>527</v>
      </c>
      <c r="C123" s="459" t="s">
        <v>528</v>
      </c>
      <c r="D123" s="459" t="s">
        <v>283</v>
      </c>
    </row>
    <row r="124" spans="1:4">
      <c r="A124">
        <v>121</v>
      </c>
      <c r="B124" s="458" t="s">
        <v>529</v>
      </c>
      <c r="C124" s="459" t="s">
        <v>530</v>
      </c>
      <c r="D124" s="459" t="s">
        <v>291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283</v>
      </c>
    </row>
    <row r="144" spans="1:4">
      <c r="A144">
        <v>141</v>
      </c>
      <c r="B144" s="458" t="s">
        <v>569</v>
      </c>
      <c r="C144" s="459" t="s">
        <v>570</v>
      </c>
      <c r="D144" s="459" t="s">
        <v>288</v>
      </c>
    </row>
    <row r="145" spans="1:4">
      <c r="A145">
        <v>142</v>
      </c>
      <c r="B145" s="458" t="s">
        <v>571</v>
      </c>
      <c r="C145" s="459" t="s">
        <v>572</v>
      </c>
      <c r="D145" s="459" t="s">
        <v>291</v>
      </c>
    </row>
    <row r="146" spans="1:4">
      <c r="A146">
        <v>143</v>
      </c>
      <c r="B146" s="458" t="s">
        <v>573</v>
      </c>
      <c r="C146" s="459" t="s">
        <v>574</v>
      </c>
      <c r="D146" s="459" t="s">
        <v>283</v>
      </c>
    </row>
    <row r="147" spans="1:4">
      <c r="A147">
        <v>144</v>
      </c>
      <c r="B147" s="458" t="s">
        <v>575</v>
      </c>
      <c r="C147" s="459" t="s">
        <v>576</v>
      </c>
      <c r="D147" s="459" t="s">
        <v>288</v>
      </c>
    </row>
    <row r="148" spans="1:4">
      <c r="A148">
        <v>145</v>
      </c>
      <c r="B148" s="458" t="s">
        <v>577</v>
      </c>
      <c r="C148" s="459" t="s">
        <v>578</v>
      </c>
      <c r="D148" s="459" t="s">
        <v>305</v>
      </c>
    </row>
    <row r="149" spans="1:4">
      <c r="A149">
        <v>146</v>
      </c>
      <c r="B149" s="458" t="s">
        <v>579</v>
      </c>
      <c r="C149" s="459" t="s">
        <v>580</v>
      </c>
      <c r="D149" s="459" t="s">
        <v>296</v>
      </c>
    </row>
    <row r="150" spans="1:4">
      <c r="A150">
        <v>147</v>
      </c>
      <c r="B150" s="458" t="s">
        <v>581</v>
      </c>
      <c r="C150" s="459" t="s">
        <v>582</v>
      </c>
      <c r="D150" s="459" t="s">
        <v>334</v>
      </c>
    </row>
    <row r="151" spans="1:4">
      <c r="A151">
        <v>148</v>
      </c>
      <c r="B151" s="458" t="s">
        <v>583</v>
      </c>
      <c r="C151" s="459" t="s">
        <v>584</v>
      </c>
      <c r="D151" s="459" t="s">
        <v>305</v>
      </c>
    </row>
    <row r="152" spans="1:4">
      <c r="A152">
        <v>149</v>
      </c>
      <c r="B152" s="458" t="s">
        <v>585</v>
      </c>
      <c r="C152" s="459" t="s">
        <v>586</v>
      </c>
      <c r="D152" s="459" t="s">
        <v>296</v>
      </c>
    </row>
    <row r="153" spans="1:4">
      <c r="A153">
        <v>150</v>
      </c>
      <c r="B153" s="458" t="s">
        <v>587</v>
      </c>
      <c r="C153" s="459" t="s">
        <v>588</v>
      </c>
      <c r="D153" s="459" t="s">
        <v>305</v>
      </c>
    </row>
    <row r="154" spans="1:4">
      <c r="A154">
        <v>151</v>
      </c>
      <c r="B154" s="458" t="s">
        <v>589</v>
      </c>
      <c r="C154" s="459" t="s">
        <v>590</v>
      </c>
      <c r="D154" s="459" t="s">
        <v>334</v>
      </c>
    </row>
    <row r="155" spans="1:4">
      <c r="A155">
        <v>152</v>
      </c>
      <c r="B155" s="458" t="s">
        <v>591</v>
      </c>
      <c r="C155" s="459" t="s">
        <v>592</v>
      </c>
      <c r="D155" s="459" t="s">
        <v>296</v>
      </c>
    </row>
    <row r="156" spans="1:4">
      <c r="A156">
        <v>153</v>
      </c>
      <c r="B156" s="458" t="s">
        <v>593</v>
      </c>
      <c r="C156" s="459" t="s">
        <v>594</v>
      </c>
      <c r="D156" s="459" t="s">
        <v>288</v>
      </c>
    </row>
    <row r="157" spans="1:4">
      <c r="A157">
        <v>154</v>
      </c>
      <c r="B157" s="458" t="s">
        <v>595</v>
      </c>
      <c r="C157" s="459" t="s">
        <v>596</v>
      </c>
      <c r="D157" s="459" t="s">
        <v>291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283</v>
      </c>
    </row>
    <row r="161" spans="1:4">
      <c r="A161">
        <v>158</v>
      </c>
      <c r="B161" s="458" t="s">
        <v>603</v>
      </c>
      <c r="C161" s="459" t="s">
        <v>604</v>
      </c>
      <c r="D161" s="459" t="s">
        <v>291</v>
      </c>
    </row>
    <row r="162" spans="1:4">
      <c r="A162">
        <v>159</v>
      </c>
      <c r="B162" s="458" t="s">
        <v>605</v>
      </c>
      <c r="C162" s="459" t="s">
        <v>606</v>
      </c>
      <c r="D162" s="459" t="s">
        <v>296</v>
      </c>
    </row>
    <row r="163" spans="1:4">
      <c r="A163">
        <v>160</v>
      </c>
      <c r="B163" s="458" t="s">
        <v>607</v>
      </c>
      <c r="C163" s="459" t="s">
        <v>608</v>
      </c>
      <c r="D163" s="459" t="s">
        <v>283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296</v>
      </c>
    </row>
    <row r="167" spans="1:4">
      <c r="A167">
        <v>164</v>
      </c>
      <c r="B167" s="458" t="s">
        <v>615</v>
      </c>
      <c r="C167" s="459" t="s">
        <v>616</v>
      </c>
      <c r="D167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5.9437878399999997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5.9437878399999997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5.9437878399999997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5.9437878399999997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5.5530352199999999</v>
      </c>
      <c r="O45" s="394">
        <f>'A8'!O50</f>
        <v>23.589847519999999</v>
      </c>
      <c r="P45" s="394">
        <f>'A8'!P50</f>
        <v>0.70896884000000004</v>
      </c>
      <c r="Q45" s="394">
        <f>'A8'!Q50</f>
        <v>0</v>
      </c>
      <c r="R45" s="394">
        <f>'A8'!R50</f>
        <v>6.0000000000000001E-3</v>
      </c>
      <c r="S45" s="394">
        <f>'A8'!S50</f>
        <v>3.3819571000000002</v>
      </c>
      <c r="T45" s="394">
        <f>'A8'!T50</f>
        <v>0</v>
      </c>
      <c r="U45" s="394">
        <f>'A8'!U50</f>
        <v>0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0.45525027999999995</v>
      </c>
      <c r="Z45" s="394">
        <f>'A8'!Z50</f>
        <v>9.1918399999999997E-3</v>
      </c>
      <c r="AA45" s="394">
        <f>'A8'!AA50</f>
        <v>0</v>
      </c>
      <c r="AB45" s="394">
        <f>'A8'!AB50</f>
        <v>0</v>
      </c>
      <c r="AC45" s="394">
        <f>'A8'!AC50</f>
        <v>234.35559090999999</v>
      </c>
      <c r="AD45" s="394">
        <f>'A8'!AD50</f>
        <v>510.19251213999996</v>
      </c>
      <c r="AE45" s="394">
        <f>'A8'!AE50</f>
        <v>0</v>
      </c>
      <c r="AF45" s="394">
        <f>'A8'!AF50</f>
        <v>0</v>
      </c>
      <c r="AG45" s="394">
        <f>'A8'!AG50</f>
        <v>17.39157896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0.61845812</v>
      </c>
      <c r="AM45" s="394">
        <f>'A8'!AM50</f>
        <v>0</v>
      </c>
      <c r="AN45" s="394">
        <f>'A8'!AN50</f>
        <v>1.2E-2</v>
      </c>
      <c r="AO45" s="394">
        <f>'A8'!AO50</f>
        <v>0</v>
      </c>
      <c r="AP45" s="394">
        <f>'A8'!AP50</f>
        <v>0</v>
      </c>
      <c r="AQ45" s="394">
        <f>'A8'!AQ50</f>
        <v>834.51673852000022</v>
      </c>
      <c r="AR45" s="394">
        <f>'A8'!AR50</f>
        <v>9065.1862922199998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4700.6078682499983</v>
      </c>
      <c r="F31" s="358">
        <v>0</v>
      </c>
      <c r="G31" s="359">
        <v>20.764220119999997</v>
      </c>
      <c r="H31" s="359">
        <v>49503.036264999988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460981.81646883558</v>
      </c>
      <c r="E13" s="401">
        <f t="shared" si="0"/>
        <v>8874.7302503099691</v>
      </c>
      <c r="F13" s="401">
        <f t="shared" si="0"/>
        <v>3.0007889100000003</v>
      </c>
      <c r="G13" s="401">
        <f t="shared" si="0"/>
        <v>2.0821349300000001</v>
      </c>
      <c r="H13" s="401">
        <f t="shared" si="0"/>
        <v>2.3790123900000002</v>
      </c>
      <c r="I13" s="401">
        <f t="shared" si="0"/>
        <v>4.8796579800000002</v>
      </c>
      <c r="J13" s="401">
        <f t="shared" si="0"/>
        <v>0</v>
      </c>
      <c r="K13" s="401">
        <f t="shared" si="0"/>
        <v>0</v>
      </c>
      <c r="L13" s="401">
        <f t="shared" si="0"/>
        <v>0.98838818999999989</v>
      </c>
      <c r="M13" s="401">
        <f t="shared" si="0"/>
        <v>469869.87670154555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318695.06751083559</v>
      </c>
      <c r="E14" s="122">
        <v>8146.5679886699691</v>
      </c>
      <c r="F14" s="122">
        <v>1.7529368400000003</v>
      </c>
      <c r="G14" s="122">
        <v>1.8711889900000001</v>
      </c>
      <c r="H14" s="122">
        <v>0.74533204000000008</v>
      </c>
      <c r="I14" s="122">
        <v>4.8796579800000002</v>
      </c>
      <c r="J14" s="122">
        <v>0</v>
      </c>
      <c r="K14" s="122">
        <v>0</v>
      </c>
      <c r="L14" s="388">
        <v>0.93261957999999989</v>
      </c>
      <c r="M14" s="111">
        <f t="shared" ref="M14:M22" si="1">SUM(D14:L14)</f>
        <v>326851.81723493559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142286.74895799998</v>
      </c>
      <c r="E15" s="111">
        <v>728.16226164</v>
      </c>
      <c r="F15" s="111">
        <v>1.24785207</v>
      </c>
      <c r="G15" s="111">
        <v>0.21094594</v>
      </c>
      <c r="H15" s="111">
        <v>1.6336803500000001</v>
      </c>
      <c r="I15" s="111">
        <v>0</v>
      </c>
      <c r="J15" s="111">
        <v>0</v>
      </c>
      <c r="K15" s="111">
        <v>0</v>
      </c>
      <c r="L15" s="388">
        <v>5.5768610000000003E-2</v>
      </c>
      <c r="M15" s="111">
        <f t="shared" si="1"/>
        <v>143018.05946660999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96129.105024760094</v>
      </c>
      <c r="E16" s="401">
        <f t="shared" si="2"/>
        <v>9037.6112432999962</v>
      </c>
      <c r="F16" s="401">
        <f t="shared" si="2"/>
        <v>4.0914947699999988</v>
      </c>
      <c r="G16" s="401">
        <f t="shared" si="2"/>
        <v>17.721139110000003</v>
      </c>
      <c r="H16" s="401">
        <f t="shared" si="2"/>
        <v>1.0082647800000002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19.576085540000001</v>
      </c>
      <c r="M16" s="111">
        <f t="shared" si="1"/>
        <v>105209.11325226008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62163.654963940098</v>
      </c>
      <c r="E17" s="122">
        <v>3580.1626455700016</v>
      </c>
      <c r="F17" s="122">
        <v>4.0914947699999988</v>
      </c>
      <c r="G17" s="122">
        <v>17.721139110000003</v>
      </c>
      <c r="H17" s="122">
        <v>0.63692641000000005</v>
      </c>
      <c r="I17" s="122">
        <v>0</v>
      </c>
      <c r="J17" s="122">
        <v>0</v>
      </c>
      <c r="K17" s="122">
        <v>0</v>
      </c>
      <c r="L17" s="388">
        <v>3.5105767100000009</v>
      </c>
      <c r="M17" s="111">
        <f t="shared" si="1"/>
        <v>65769.777746510095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33965.450060820003</v>
      </c>
      <c r="E18" s="111">
        <v>5457.4485977299946</v>
      </c>
      <c r="F18" s="111">
        <v>0</v>
      </c>
      <c r="G18" s="111">
        <v>0</v>
      </c>
      <c r="H18" s="111">
        <v>0.37133837000000003</v>
      </c>
      <c r="I18" s="111">
        <v>0</v>
      </c>
      <c r="J18" s="111">
        <v>0</v>
      </c>
      <c r="K18" s="111">
        <v>0</v>
      </c>
      <c r="L18" s="388">
        <v>16.065508829999999</v>
      </c>
      <c r="M18" s="111">
        <f t="shared" si="1"/>
        <v>39439.335505749994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200526.36813933004</v>
      </c>
      <c r="E19" s="401">
        <f t="shared" si="3"/>
        <v>12247.663523810015</v>
      </c>
      <c r="F19" s="401">
        <f t="shared" si="3"/>
        <v>69.808907189999971</v>
      </c>
      <c r="G19" s="401">
        <f t="shared" si="3"/>
        <v>89.020859780000009</v>
      </c>
      <c r="H19" s="401">
        <f t="shared" si="3"/>
        <v>68.855150130000041</v>
      </c>
      <c r="I19" s="401">
        <f t="shared" si="3"/>
        <v>4.9231099499999997</v>
      </c>
      <c r="J19" s="401">
        <f t="shared" si="3"/>
        <v>1.1062891399999999</v>
      </c>
      <c r="K19" s="401">
        <f t="shared" si="3"/>
        <v>17.036035610000003</v>
      </c>
      <c r="L19" s="401">
        <f t="shared" si="3"/>
        <v>61.713675280000011</v>
      </c>
      <c r="M19" s="111">
        <f t="shared" si="1"/>
        <v>213086.49569022006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57483.594933539891</v>
      </c>
      <c r="E20" s="122">
        <v>8494.9496853800156</v>
      </c>
      <c r="F20" s="122">
        <v>68.742167179999967</v>
      </c>
      <c r="G20" s="122">
        <v>83.832968010000002</v>
      </c>
      <c r="H20" s="122">
        <v>66.550931460000044</v>
      </c>
      <c r="I20" s="122">
        <v>4.9231099499999997</v>
      </c>
      <c r="J20" s="122">
        <v>1.1062891399999999</v>
      </c>
      <c r="K20" s="122">
        <v>16.921643170000003</v>
      </c>
      <c r="L20" s="388">
        <v>61.68873253000001</v>
      </c>
      <c r="M20" s="111">
        <f t="shared" si="1"/>
        <v>66282.31046035992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143042.77320579014</v>
      </c>
      <c r="E21" s="111">
        <v>3752.7138384299992</v>
      </c>
      <c r="F21" s="111">
        <v>1.06674001</v>
      </c>
      <c r="G21" s="111">
        <v>5.187891770000002</v>
      </c>
      <c r="H21" s="111">
        <v>2.3042186699999996</v>
      </c>
      <c r="I21" s="111">
        <v>0</v>
      </c>
      <c r="J21" s="111">
        <v>0</v>
      </c>
      <c r="K21" s="111">
        <v>0.11439244000000001</v>
      </c>
      <c r="L21" s="388">
        <v>2.494275E-2</v>
      </c>
      <c r="M21" s="111">
        <f t="shared" si="1"/>
        <v>146804.18522986016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757637.28963292576</v>
      </c>
      <c r="E22" s="401">
        <f t="shared" si="4"/>
        <v>30160.005017419979</v>
      </c>
      <c r="F22" s="401">
        <f t="shared" si="4"/>
        <v>76.901190869999965</v>
      </c>
      <c r="G22" s="401">
        <f t="shared" si="4"/>
        <v>108.82413382000001</v>
      </c>
      <c r="H22" s="401">
        <f t="shared" si="4"/>
        <v>72.242427300000045</v>
      </c>
      <c r="I22" s="401">
        <f t="shared" si="4"/>
        <v>9.8027679299999999</v>
      </c>
      <c r="J22" s="401">
        <f t="shared" si="4"/>
        <v>1.1062891399999999</v>
      </c>
      <c r="K22" s="401">
        <f t="shared" si="4"/>
        <v>17.036035610000003</v>
      </c>
      <c r="L22" s="401">
        <f t="shared" si="4"/>
        <v>82.278149010000007</v>
      </c>
      <c r="M22" s="111">
        <f t="shared" si="1"/>
        <v>788165.48564402561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22547.968938090002</v>
      </c>
      <c r="E25" s="401">
        <f t="shared" si="5"/>
        <v>443.57253175999995</v>
      </c>
      <c r="F25" s="401">
        <f t="shared" si="5"/>
        <v>6.9824694199999993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22998.523939270002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3021.2634955700009</v>
      </c>
      <c r="E26" s="122">
        <v>300.27414019999998</v>
      </c>
      <c r="F26" s="122">
        <v>2.0236309399999999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3323.5612667100013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19526.70544252</v>
      </c>
      <c r="E27" s="111">
        <v>143.29839156</v>
      </c>
      <c r="F27" s="111">
        <v>4.9588384799999998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19674.962672560003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21284.117224670004</v>
      </c>
      <c r="E28" s="401">
        <f t="shared" si="7"/>
        <v>130.67725368000001</v>
      </c>
      <c r="F28" s="401">
        <f t="shared" si="7"/>
        <v>2.0249043900000001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21416.819382740006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17881.147508980004</v>
      </c>
      <c r="E29" s="122">
        <v>84.118260790000008</v>
      </c>
      <c r="F29" s="122">
        <v>2.0249043900000001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17967.290674160005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3402.9697156899997</v>
      </c>
      <c r="E30" s="111">
        <v>46.558992889999999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3449.5287085799996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2711.9239624899992</v>
      </c>
      <c r="E31" s="401">
        <f t="shared" si="8"/>
        <v>2280.9813611600002</v>
      </c>
      <c r="F31" s="401">
        <f t="shared" si="8"/>
        <v>0.31883389000000001</v>
      </c>
      <c r="G31" s="401">
        <f t="shared" si="8"/>
        <v>0.11908067999999999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1.6309953800000001</v>
      </c>
      <c r="M31" s="111">
        <f t="shared" si="6"/>
        <v>4994.974233599999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2133.7758048299997</v>
      </c>
      <c r="E32" s="122">
        <v>2156.4549479800003</v>
      </c>
      <c r="F32" s="122">
        <v>0.31883389000000001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1.6309953800000001</v>
      </c>
      <c r="M32" s="111">
        <f t="shared" si="6"/>
        <v>4292.18058208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578.14815765999947</v>
      </c>
      <c r="E33" s="111">
        <v>124.52641317999999</v>
      </c>
      <c r="F33" s="111">
        <v>0</v>
      </c>
      <c r="G33" s="111">
        <v>0.11908067999999999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702.79365151999946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46544.010125250003</v>
      </c>
      <c r="E34" s="401">
        <f t="shared" si="9"/>
        <v>2855.2311466000001</v>
      </c>
      <c r="F34" s="401">
        <f t="shared" si="9"/>
        <v>9.3262076999999994</v>
      </c>
      <c r="G34" s="401">
        <f t="shared" si="9"/>
        <v>0.11908067999999999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1.6309953800000001</v>
      </c>
      <c r="M34" s="111">
        <f t="shared" si="6"/>
        <v>49410.31755561001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4693.5590291699991</v>
      </c>
      <c r="E36" s="112">
        <v>98.030590230000016</v>
      </c>
      <c r="F36" s="112">
        <v>0.31883389000000001</v>
      </c>
      <c r="G36" s="112">
        <v>0.11908067999999999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4792.0275339699983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38175.592086299985</v>
      </c>
      <c r="E37" s="112">
        <v>2665.1586298299999</v>
      </c>
      <c r="F37" s="112">
        <v>9.0073738100000007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1.6309953800000001</v>
      </c>
      <c r="M37" s="111">
        <f>SUM(D37:L37)</f>
        <v>40851.389085319992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3674.859009790001</v>
      </c>
      <c r="E38" s="112">
        <v>92.041926540000006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3766.9009363300011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235210.588003101</v>
      </c>
      <c r="E41" s="401">
        <f t="shared" si="10"/>
        <v>3976.3353007800069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239186.92330388102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171326.09427919102</v>
      </c>
      <c r="E42" s="122">
        <v>3829.0844496400068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175155.17872883103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63884.493723909967</v>
      </c>
      <c r="E43" s="111">
        <v>147.25085114000001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64031.744575049968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66693.907055469972</v>
      </c>
      <c r="E44" s="401">
        <f t="shared" si="12"/>
        <v>2125.8554258700005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12.00893424</v>
      </c>
      <c r="M44" s="111">
        <f t="shared" si="11"/>
        <v>68831.771415579977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49210.14024020997</v>
      </c>
      <c r="E45" s="122">
        <v>2088.3233857400005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51298.463625949968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17483.766815260005</v>
      </c>
      <c r="E46" s="111">
        <v>37.532040129999999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12.00893424</v>
      </c>
      <c r="M46" s="111">
        <f t="shared" si="11"/>
        <v>17533.307789630006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17070.588889829993</v>
      </c>
      <c r="E47" s="401">
        <f t="shared" si="13"/>
        <v>3738.6710498000011</v>
      </c>
      <c r="F47" s="401">
        <f t="shared" si="13"/>
        <v>0</v>
      </c>
      <c r="G47" s="401">
        <f t="shared" si="13"/>
        <v>1.22809353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20810.488033159992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205.79042305000002</v>
      </c>
      <c r="E48" s="122">
        <v>2.3572232099999999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208.14764626000002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16864.798466779994</v>
      </c>
      <c r="E49" s="111">
        <v>3736.3138265900011</v>
      </c>
      <c r="F49" s="111">
        <v>0</v>
      </c>
      <c r="G49" s="111">
        <v>1.22809353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20602.340386899996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318975.08394840098</v>
      </c>
      <c r="E50" s="401">
        <f t="shared" si="14"/>
        <v>9840.8617764500086</v>
      </c>
      <c r="F50" s="401">
        <f t="shared" si="14"/>
        <v>0</v>
      </c>
      <c r="G50" s="401">
        <f t="shared" si="14"/>
        <v>1.22809353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12.00893424</v>
      </c>
      <c r="M50" s="111">
        <f t="shared" si="11"/>
        <v>328829.18275262095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312475.89115953969</v>
      </c>
      <c r="E52" s="112">
        <v>9695.9062664599642</v>
      </c>
      <c r="F52" s="112">
        <v>0</v>
      </c>
      <c r="G52" s="112">
        <v>1.09501526</v>
      </c>
      <c r="H52" s="112">
        <v>0</v>
      </c>
      <c r="I52" s="112">
        <v>0</v>
      </c>
      <c r="J52" s="112">
        <v>0</v>
      </c>
      <c r="K52" s="112">
        <v>0</v>
      </c>
      <c r="L52" s="112">
        <v>5.9971619199999999</v>
      </c>
      <c r="M52" s="111">
        <f>SUM(D52:L52)</f>
        <v>322178.88960317965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6215.8789031600036</v>
      </c>
      <c r="E53" s="112">
        <v>144.95550996999998</v>
      </c>
      <c r="F53" s="112">
        <v>0</v>
      </c>
      <c r="G53" s="112">
        <v>0.13307827</v>
      </c>
      <c r="H53" s="112">
        <v>0</v>
      </c>
      <c r="I53" s="112">
        <v>0</v>
      </c>
      <c r="J53" s="112">
        <v>0</v>
      </c>
      <c r="K53" s="112">
        <v>0</v>
      </c>
      <c r="L53" s="112">
        <v>6.0117723200000004</v>
      </c>
      <c r="M53" s="111">
        <f>SUM(D53:L53)</f>
        <v>6366.9792637200035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283.31388571000002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283.31388571000002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March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130153.46020570031</v>
      </c>
      <c r="E13" s="401">
        <f t="shared" si="0"/>
        <v>12965.834140360001</v>
      </c>
      <c r="F13" s="401">
        <f t="shared" si="0"/>
        <v>7954.8703911599987</v>
      </c>
      <c r="G13" s="401">
        <f t="shared" si="0"/>
        <v>1796.70587157</v>
      </c>
      <c r="H13" s="401">
        <f t="shared" si="0"/>
        <v>474.66935121000012</v>
      </c>
      <c r="I13" s="401">
        <f t="shared" si="0"/>
        <v>689.54984127000046</v>
      </c>
      <c r="J13" s="401">
        <f t="shared" si="0"/>
        <v>135.15211568000007</v>
      </c>
      <c r="K13" s="401">
        <f t="shared" si="0"/>
        <v>1604.8823739500001</v>
      </c>
      <c r="L13" s="111">
        <f t="shared" ref="L13:L22" si="1">SUM(D13:K13)</f>
        <v>155775.1242909003</v>
      </c>
    </row>
    <row r="14" spans="1:17" s="14" customFormat="1" ht="18" customHeight="1">
      <c r="A14" s="30"/>
      <c r="B14" s="31" t="s">
        <v>15</v>
      </c>
      <c r="C14" s="31"/>
      <c r="D14" s="122">
        <v>35257.060124020121</v>
      </c>
      <c r="E14" s="122">
        <v>4409.4086960000022</v>
      </c>
      <c r="F14" s="122">
        <v>1915.5635362200001</v>
      </c>
      <c r="G14" s="122">
        <v>93.697770020000007</v>
      </c>
      <c r="H14" s="122">
        <v>158.22525658999996</v>
      </c>
      <c r="I14" s="122">
        <v>117.61172188</v>
      </c>
      <c r="J14" s="122">
        <v>0.13302159</v>
      </c>
      <c r="K14" s="122">
        <v>17.790305819999997</v>
      </c>
      <c r="L14" s="111">
        <f t="shared" si="1"/>
        <v>41969.490432140119</v>
      </c>
    </row>
    <row r="15" spans="1:17" s="14" customFormat="1" ht="18" customHeight="1">
      <c r="A15" s="30"/>
      <c r="B15" s="31" t="s">
        <v>16</v>
      </c>
      <c r="C15" s="31"/>
      <c r="D15" s="111">
        <v>94896.400081680185</v>
      </c>
      <c r="E15" s="111">
        <v>8556.4254443599984</v>
      </c>
      <c r="F15" s="111">
        <v>6039.3068549399986</v>
      </c>
      <c r="G15" s="111">
        <v>1703.00810155</v>
      </c>
      <c r="H15" s="111">
        <v>316.44409462000016</v>
      </c>
      <c r="I15" s="111">
        <v>571.93811939000045</v>
      </c>
      <c r="J15" s="111">
        <v>135.01909409000007</v>
      </c>
      <c r="K15" s="111">
        <v>1587.0920681300001</v>
      </c>
      <c r="L15" s="111">
        <f t="shared" si="1"/>
        <v>113805.63385876021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55810.672525389928</v>
      </c>
      <c r="E16" s="401">
        <f t="shared" si="2"/>
        <v>7952.1448047099984</v>
      </c>
      <c r="F16" s="401">
        <f t="shared" si="2"/>
        <v>7191.8286293600013</v>
      </c>
      <c r="G16" s="401">
        <f t="shared" si="2"/>
        <v>4427.578497720001</v>
      </c>
      <c r="H16" s="401">
        <f t="shared" si="2"/>
        <v>148.23499950000001</v>
      </c>
      <c r="I16" s="401">
        <f t="shared" si="2"/>
        <v>69.834094069999992</v>
      </c>
      <c r="J16" s="401">
        <f t="shared" si="2"/>
        <v>7.0170439799999995</v>
      </c>
      <c r="K16" s="401">
        <f t="shared" si="2"/>
        <v>913.37341368000057</v>
      </c>
      <c r="L16" s="111">
        <f t="shared" si="1"/>
        <v>76520.684008409924</v>
      </c>
    </row>
    <row r="17" spans="1:14" s="14" customFormat="1" ht="18" customHeight="1">
      <c r="A17" s="30"/>
      <c r="B17" s="31" t="s">
        <v>15</v>
      </c>
      <c r="C17" s="31"/>
      <c r="D17" s="122">
        <v>19223.110571449994</v>
      </c>
      <c r="E17" s="122">
        <v>354.93472859000008</v>
      </c>
      <c r="F17" s="122">
        <v>732.37523944999987</v>
      </c>
      <c r="G17" s="122">
        <v>273.42606229999996</v>
      </c>
      <c r="H17" s="122">
        <v>92.348349410000026</v>
      </c>
      <c r="I17" s="122">
        <v>0.65155006000000004</v>
      </c>
      <c r="J17" s="122">
        <v>4.3481480799999996</v>
      </c>
      <c r="K17" s="122">
        <v>2.3397966799999996</v>
      </c>
      <c r="L17" s="111">
        <f t="shared" si="1"/>
        <v>20683.534446019996</v>
      </c>
    </row>
    <row r="18" spans="1:14" s="14" customFormat="1" ht="18" customHeight="1">
      <c r="A18" s="30"/>
      <c r="B18" s="31" t="s">
        <v>16</v>
      </c>
      <c r="C18" s="31"/>
      <c r="D18" s="111">
        <v>36587.561953939934</v>
      </c>
      <c r="E18" s="111">
        <v>7597.2100761199981</v>
      </c>
      <c r="F18" s="111">
        <v>6459.4533899100015</v>
      </c>
      <c r="G18" s="111">
        <v>4154.152435420001</v>
      </c>
      <c r="H18" s="111">
        <v>55.886650089999989</v>
      </c>
      <c r="I18" s="111">
        <v>69.182544009999987</v>
      </c>
      <c r="J18" s="111">
        <v>2.6688958999999999</v>
      </c>
      <c r="K18" s="111">
        <v>911.03361700000062</v>
      </c>
      <c r="L18" s="111">
        <f t="shared" si="1"/>
        <v>55837.149562389932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151094.72553036988</v>
      </c>
      <c r="E19" s="401">
        <f t="shared" si="3"/>
        <v>5143.7998277200022</v>
      </c>
      <c r="F19" s="401">
        <f t="shared" si="3"/>
        <v>26833.233457539973</v>
      </c>
      <c r="G19" s="401">
        <f t="shared" si="3"/>
        <v>9160.5614848500027</v>
      </c>
      <c r="H19" s="401">
        <f t="shared" si="3"/>
        <v>8057.5353930899983</v>
      </c>
      <c r="I19" s="401">
        <f t="shared" si="3"/>
        <v>233.63147981000003</v>
      </c>
      <c r="J19" s="401">
        <f t="shared" si="3"/>
        <v>6.1618506800000015</v>
      </c>
      <c r="K19" s="401">
        <f t="shared" si="3"/>
        <v>159.82347209000005</v>
      </c>
      <c r="L19" s="111">
        <f t="shared" si="1"/>
        <v>200689.47249614986</v>
      </c>
    </row>
    <row r="20" spans="1:14" s="14" customFormat="1" ht="18" customHeight="1">
      <c r="A20" s="30"/>
      <c r="B20" s="31" t="s">
        <v>15</v>
      </c>
      <c r="C20" s="31"/>
      <c r="D20" s="122">
        <v>4825.5921986599842</v>
      </c>
      <c r="E20" s="122">
        <v>404.57420228000018</v>
      </c>
      <c r="F20" s="122">
        <v>789.13421334999975</v>
      </c>
      <c r="G20" s="122">
        <v>167.70338534999996</v>
      </c>
      <c r="H20" s="122">
        <v>22.338778250000001</v>
      </c>
      <c r="I20" s="122">
        <v>101.05073790000002</v>
      </c>
      <c r="J20" s="122">
        <v>5.3169406200000013</v>
      </c>
      <c r="K20" s="122">
        <v>82.117392150000043</v>
      </c>
      <c r="L20" s="111">
        <f t="shared" si="1"/>
        <v>6397.8278485599858</v>
      </c>
    </row>
    <row r="21" spans="1:14" s="14" customFormat="1" ht="18" customHeight="1">
      <c r="A21" s="30"/>
      <c r="B21" s="31" t="s">
        <v>16</v>
      </c>
      <c r="C21" s="31"/>
      <c r="D21" s="111">
        <v>146269.13333170989</v>
      </c>
      <c r="E21" s="111">
        <v>4739.2256254400017</v>
      </c>
      <c r="F21" s="111">
        <v>26044.099244189973</v>
      </c>
      <c r="G21" s="111">
        <v>8992.8580995000029</v>
      </c>
      <c r="H21" s="111">
        <v>8035.1966148399979</v>
      </c>
      <c r="I21" s="111">
        <v>132.58074191000003</v>
      </c>
      <c r="J21" s="111">
        <v>0.84491006000000002</v>
      </c>
      <c r="K21" s="111">
        <v>77.706079939999995</v>
      </c>
      <c r="L21" s="111">
        <f t="shared" si="1"/>
        <v>194291.64464758988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337058.85826146009</v>
      </c>
      <c r="E22" s="401">
        <f t="shared" si="4"/>
        <v>26061.778772789999</v>
      </c>
      <c r="F22" s="401">
        <f t="shared" si="4"/>
        <v>41979.932478059971</v>
      </c>
      <c r="G22" s="401">
        <f t="shared" si="4"/>
        <v>15384.845854140003</v>
      </c>
      <c r="H22" s="401">
        <f t="shared" si="4"/>
        <v>8680.4397437999996</v>
      </c>
      <c r="I22" s="401">
        <f t="shared" si="4"/>
        <v>993.01541515000054</v>
      </c>
      <c r="J22" s="401">
        <f t="shared" si="4"/>
        <v>148.33101034000006</v>
      </c>
      <c r="K22" s="401">
        <f t="shared" si="4"/>
        <v>2678.0792597200007</v>
      </c>
      <c r="L22" s="111">
        <f t="shared" si="1"/>
        <v>432985.28079545998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205.95223117</v>
      </c>
      <c r="E25" s="401">
        <f t="shared" si="5"/>
        <v>368.20120435000001</v>
      </c>
      <c r="F25" s="401">
        <f t="shared" si="5"/>
        <v>68.825600780000002</v>
      </c>
      <c r="G25" s="401">
        <f t="shared" si="5"/>
        <v>0</v>
      </c>
      <c r="H25" s="401">
        <f t="shared" si="5"/>
        <v>21.005223280000003</v>
      </c>
      <c r="I25" s="401">
        <f t="shared" si="5"/>
        <v>12.630801649999999</v>
      </c>
      <c r="J25" s="401">
        <f t="shared" si="5"/>
        <v>0</v>
      </c>
      <c r="K25" s="401">
        <f t="shared" si="5"/>
        <v>15.375685499999998</v>
      </c>
      <c r="L25" s="111">
        <f t="shared" ref="L25:L38" si="6">SUM(D25:K25)</f>
        <v>691.99074672999996</v>
      </c>
    </row>
    <row r="26" spans="1:14" s="14" customFormat="1" ht="18" customHeight="1">
      <c r="A26" s="30"/>
      <c r="B26" s="31" t="s">
        <v>15</v>
      </c>
      <c r="C26" s="12"/>
      <c r="D26" s="122">
        <v>0.15580997999999999</v>
      </c>
      <c r="E26" s="122">
        <v>72.406703610000008</v>
      </c>
      <c r="F26" s="122">
        <v>20.065743740000002</v>
      </c>
      <c r="G26" s="122">
        <v>0</v>
      </c>
      <c r="H26" s="122">
        <v>1.0120850000000001</v>
      </c>
      <c r="I26" s="122">
        <v>0</v>
      </c>
      <c r="J26" s="122">
        <v>0</v>
      </c>
      <c r="K26" s="122">
        <v>0.39180155999999999</v>
      </c>
      <c r="L26" s="111">
        <f t="shared" si="6"/>
        <v>94.032143890000015</v>
      </c>
    </row>
    <row r="27" spans="1:14" s="14" customFormat="1" ht="18" customHeight="1">
      <c r="A27" s="30"/>
      <c r="B27" s="31" t="s">
        <v>16</v>
      </c>
      <c r="C27" s="31"/>
      <c r="D27" s="111">
        <v>205.79642119000002</v>
      </c>
      <c r="E27" s="111">
        <v>295.79450073999999</v>
      </c>
      <c r="F27" s="111">
        <v>48.75985704</v>
      </c>
      <c r="G27" s="111">
        <v>0</v>
      </c>
      <c r="H27" s="111">
        <v>19.993138280000004</v>
      </c>
      <c r="I27" s="111">
        <v>12.630801649999999</v>
      </c>
      <c r="J27" s="111">
        <v>0</v>
      </c>
      <c r="K27" s="111">
        <v>14.983883939999998</v>
      </c>
      <c r="L27" s="111">
        <f t="shared" si="6"/>
        <v>597.95860284000014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3364.1887269900003</v>
      </c>
      <c r="E28" s="401">
        <f t="shared" si="7"/>
        <v>116.40661857999999</v>
      </c>
      <c r="F28" s="401">
        <f t="shared" si="7"/>
        <v>72.255858780000011</v>
      </c>
      <c r="G28" s="401">
        <f t="shared" si="7"/>
        <v>21.739643510000001</v>
      </c>
      <c r="H28" s="401">
        <f t="shared" si="7"/>
        <v>0.90648776999999991</v>
      </c>
      <c r="I28" s="401">
        <f t="shared" si="7"/>
        <v>0</v>
      </c>
      <c r="J28" s="401">
        <f t="shared" si="7"/>
        <v>0</v>
      </c>
      <c r="K28" s="401">
        <f t="shared" si="7"/>
        <v>48.478064360000005</v>
      </c>
      <c r="L28" s="111">
        <f t="shared" si="6"/>
        <v>3623.9753999899999</v>
      </c>
    </row>
    <row r="29" spans="1:14" s="14" customFormat="1" ht="18" customHeight="1">
      <c r="A29" s="30"/>
      <c r="B29" s="31" t="s">
        <v>15</v>
      </c>
      <c r="C29" s="12"/>
      <c r="D29" s="122">
        <v>72.683632189999997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72.683632189999997</v>
      </c>
    </row>
    <row r="30" spans="1:14" s="14" customFormat="1" ht="18" customHeight="1">
      <c r="A30" s="30"/>
      <c r="B30" s="31" t="s">
        <v>16</v>
      </c>
      <c r="C30" s="31"/>
      <c r="D30" s="111">
        <v>3291.5050948000003</v>
      </c>
      <c r="E30" s="111">
        <v>116.40661857999999</v>
      </c>
      <c r="F30" s="111">
        <v>72.255858780000011</v>
      </c>
      <c r="G30" s="111">
        <v>21.739643510000001</v>
      </c>
      <c r="H30" s="111">
        <v>0.90648776999999991</v>
      </c>
      <c r="I30" s="111">
        <v>0</v>
      </c>
      <c r="J30" s="111">
        <v>0</v>
      </c>
      <c r="K30" s="111">
        <v>48.478064360000005</v>
      </c>
      <c r="L30" s="111">
        <f t="shared" si="6"/>
        <v>3551.2917677999999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148.26927039</v>
      </c>
      <c r="E31" s="401">
        <f t="shared" si="8"/>
        <v>25.06398858</v>
      </c>
      <c r="F31" s="401">
        <f t="shared" si="8"/>
        <v>0</v>
      </c>
      <c r="G31" s="401">
        <f t="shared" si="8"/>
        <v>3.3771650200000001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176.71042399000001</v>
      </c>
    </row>
    <row r="32" spans="1:14" s="14" customFormat="1" ht="18" customHeight="1">
      <c r="A32" s="30"/>
      <c r="B32" s="31" t="s">
        <v>15</v>
      </c>
      <c r="C32" s="12"/>
      <c r="D32" s="122">
        <v>12.3402116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12.3402116</v>
      </c>
    </row>
    <row r="33" spans="1:15" s="14" customFormat="1" ht="18" customHeight="1">
      <c r="A33" s="30"/>
      <c r="B33" s="31" t="s">
        <v>16</v>
      </c>
      <c r="C33" s="31"/>
      <c r="D33" s="111">
        <v>135.92905879</v>
      </c>
      <c r="E33" s="111">
        <v>25.06398858</v>
      </c>
      <c r="F33" s="111">
        <v>0</v>
      </c>
      <c r="G33" s="111">
        <v>3.3771650200000001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164.37021239000001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3718.4102285500003</v>
      </c>
      <c r="E34" s="401">
        <f t="shared" si="9"/>
        <v>509.67181151</v>
      </c>
      <c r="F34" s="401">
        <f t="shared" si="9"/>
        <v>141.08145956000001</v>
      </c>
      <c r="G34" s="401">
        <f t="shared" si="9"/>
        <v>25.11680853</v>
      </c>
      <c r="H34" s="401">
        <f t="shared" si="9"/>
        <v>21.911711050000001</v>
      </c>
      <c r="I34" s="401">
        <f t="shared" si="9"/>
        <v>12.630801649999999</v>
      </c>
      <c r="J34" s="401">
        <f t="shared" si="9"/>
        <v>0</v>
      </c>
      <c r="K34" s="401">
        <f t="shared" si="9"/>
        <v>63.853749860000001</v>
      </c>
      <c r="L34" s="111">
        <f t="shared" si="6"/>
        <v>4492.6765707100003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1042.3304993799998</v>
      </c>
      <c r="E36" s="112">
        <v>246.64634770999996</v>
      </c>
      <c r="F36" s="112">
        <v>29.616354139999999</v>
      </c>
      <c r="G36" s="112">
        <v>21.739643510000001</v>
      </c>
      <c r="H36" s="112">
        <v>4.8193712399999988</v>
      </c>
      <c r="I36" s="112">
        <v>0</v>
      </c>
      <c r="J36" s="112">
        <v>0</v>
      </c>
      <c r="K36" s="112">
        <v>10.244131519999998</v>
      </c>
      <c r="L36" s="111">
        <f t="shared" si="6"/>
        <v>1355.3963474999996</v>
      </c>
    </row>
    <row r="37" spans="1:15" s="14" customFormat="1" ht="18" customHeight="1">
      <c r="A37" s="29"/>
      <c r="B37" s="12" t="s">
        <v>22</v>
      </c>
      <c r="C37" s="12"/>
      <c r="D37" s="112">
        <v>2671.4295791700006</v>
      </c>
      <c r="E37" s="112">
        <v>263.02546379999995</v>
      </c>
      <c r="F37" s="112">
        <v>111.46510542000001</v>
      </c>
      <c r="G37" s="112">
        <v>3.3771650200000001</v>
      </c>
      <c r="H37" s="112">
        <v>17.092339810000002</v>
      </c>
      <c r="I37" s="112">
        <v>12.630801649999999</v>
      </c>
      <c r="J37" s="112">
        <v>0</v>
      </c>
      <c r="K37" s="112">
        <v>53.609618340000004</v>
      </c>
      <c r="L37" s="111">
        <f t="shared" si="6"/>
        <v>3132.6300732100008</v>
      </c>
    </row>
    <row r="38" spans="1:15" s="14" customFormat="1" ht="18" customHeight="1">
      <c r="A38" s="29"/>
      <c r="B38" s="12" t="s">
        <v>23</v>
      </c>
      <c r="C38" s="12"/>
      <c r="D38" s="112">
        <v>4.65015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4.65015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175902.72077093</v>
      </c>
      <c r="E41" s="401">
        <f t="shared" si="10"/>
        <v>37519.571457250029</v>
      </c>
      <c r="F41" s="401">
        <f t="shared" si="10"/>
        <v>25208.944175809993</v>
      </c>
      <c r="G41" s="401">
        <f t="shared" si="10"/>
        <v>7774.4217140699975</v>
      </c>
      <c r="H41" s="401">
        <f t="shared" si="10"/>
        <v>5695.9041318200016</v>
      </c>
      <c r="I41" s="401">
        <f t="shared" si="10"/>
        <v>586.98379071000022</v>
      </c>
      <c r="J41" s="401">
        <f t="shared" si="10"/>
        <v>0.94762621999999985</v>
      </c>
      <c r="K41" s="401">
        <f t="shared" si="10"/>
        <v>1451.6939493899999</v>
      </c>
      <c r="L41" s="111">
        <f t="shared" ref="L41:L50" si="11">SUM(D41:K41)</f>
        <v>254141.18761620001</v>
      </c>
    </row>
    <row r="42" spans="1:15" s="14" customFormat="1" ht="18" customHeight="1">
      <c r="A42" s="30"/>
      <c r="B42" s="31" t="s">
        <v>15</v>
      </c>
      <c r="C42" s="31"/>
      <c r="D42" s="122">
        <v>42939.586265229838</v>
      </c>
      <c r="E42" s="122">
        <v>15892.307016610001</v>
      </c>
      <c r="F42" s="122">
        <v>6293.2411489299984</v>
      </c>
      <c r="G42" s="122">
        <v>768.86632898999937</v>
      </c>
      <c r="H42" s="122">
        <v>1061.9830205800001</v>
      </c>
      <c r="I42" s="122">
        <v>77.459189429999981</v>
      </c>
      <c r="J42" s="122">
        <v>0.44582437999999985</v>
      </c>
      <c r="K42" s="122">
        <v>18.957246889999993</v>
      </c>
      <c r="L42" s="111">
        <f t="shared" si="11"/>
        <v>67052.846041039826</v>
      </c>
    </row>
    <row r="43" spans="1:15" s="14" customFormat="1" ht="18" customHeight="1">
      <c r="A43" s="30"/>
      <c r="B43" s="31" t="s">
        <v>16</v>
      </c>
      <c r="C43" s="31"/>
      <c r="D43" s="111">
        <v>132963.13450570017</v>
      </c>
      <c r="E43" s="111">
        <v>21627.264440640025</v>
      </c>
      <c r="F43" s="111">
        <v>18915.703026879994</v>
      </c>
      <c r="G43" s="111">
        <v>7005.5553850799979</v>
      </c>
      <c r="H43" s="111">
        <v>4633.9211112400017</v>
      </c>
      <c r="I43" s="111">
        <v>509.52460128000024</v>
      </c>
      <c r="J43" s="111">
        <v>0.50180184000000005</v>
      </c>
      <c r="K43" s="111">
        <v>1432.7367024999999</v>
      </c>
      <c r="L43" s="111">
        <f t="shared" si="11"/>
        <v>187088.34157516016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43416.620515660019</v>
      </c>
      <c r="E44" s="401">
        <f t="shared" si="12"/>
        <v>14703.763549070003</v>
      </c>
      <c r="F44" s="401">
        <f t="shared" si="12"/>
        <v>3428.4546977999998</v>
      </c>
      <c r="G44" s="401">
        <f t="shared" si="12"/>
        <v>2957.745749180001</v>
      </c>
      <c r="H44" s="401">
        <f t="shared" si="12"/>
        <v>140.09199678000002</v>
      </c>
      <c r="I44" s="401">
        <f t="shared" si="12"/>
        <v>41.758298060000001</v>
      </c>
      <c r="J44" s="401">
        <f t="shared" si="12"/>
        <v>0.38702674000000004</v>
      </c>
      <c r="K44" s="401">
        <f t="shared" si="12"/>
        <v>605.55887774999985</v>
      </c>
      <c r="L44" s="111">
        <f t="shared" si="11"/>
        <v>65294.380711040023</v>
      </c>
    </row>
    <row r="45" spans="1:15" s="14" customFormat="1" ht="18" customHeight="1">
      <c r="A45" s="30"/>
      <c r="B45" s="31" t="s">
        <v>15</v>
      </c>
      <c r="C45" s="31"/>
      <c r="D45" s="122">
        <v>15046.103036720002</v>
      </c>
      <c r="E45" s="122">
        <v>984.45703421000007</v>
      </c>
      <c r="F45" s="122">
        <v>38.245879680000016</v>
      </c>
      <c r="G45" s="122">
        <v>320.30434088999999</v>
      </c>
      <c r="H45" s="122">
        <v>10.409857299999999</v>
      </c>
      <c r="I45" s="122">
        <v>1.9503400800000001</v>
      </c>
      <c r="J45" s="122">
        <v>0</v>
      </c>
      <c r="K45" s="122">
        <v>0</v>
      </c>
      <c r="L45" s="111">
        <f t="shared" si="11"/>
        <v>16401.470488880001</v>
      </c>
    </row>
    <row r="46" spans="1:15" s="14" customFormat="1" ht="18" customHeight="1">
      <c r="A46" s="30"/>
      <c r="B46" s="31" t="s">
        <v>16</v>
      </c>
      <c r="C46" s="31"/>
      <c r="D46" s="111">
        <v>28370.517478940015</v>
      </c>
      <c r="E46" s="111">
        <v>13719.306514860004</v>
      </c>
      <c r="F46" s="111">
        <v>3390.2088181199997</v>
      </c>
      <c r="G46" s="111">
        <v>2637.4414082900012</v>
      </c>
      <c r="H46" s="111">
        <v>129.68213948000002</v>
      </c>
      <c r="I46" s="111">
        <v>39.807957979999998</v>
      </c>
      <c r="J46" s="111">
        <v>0.38702674000000004</v>
      </c>
      <c r="K46" s="111">
        <v>605.55887774999985</v>
      </c>
      <c r="L46" s="111">
        <f t="shared" si="11"/>
        <v>48892.910222160026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28399.329270999988</v>
      </c>
      <c r="E47" s="401">
        <f t="shared" si="13"/>
        <v>2005.2358984800005</v>
      </c>
      <c r="F47" s="401">
        <f t="shared" si="13"/>
        <v>2834.8640347999994</v>
      </c>
      <c r="G47" s="401">
        <f t="shared" si="13"/>
        <v>3905.5792017799986</v>
      </c>
      <c r="H47" s="401">
        <f t="shared" si="13"/>
        <v>115.25927685999996</v>
      </c>
      <c r="I47" s="401">
        <f t="shared" si="13"/>
        <v>248.63086980000003</v>
      </c>
      <c r="J47" s="401">
        <f t="shared" si="13"/>
        <v>0</v>
      </c>
      <c r="K47" s="401">
        <f t="shared" si="13"/>
        <v>273.41039168000003</v>
      </c>
      <c r="L47" s="111">
        <f t="shared" si="11"/>
        <v>37782.308944399985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3227.7001326399982</v>
      </c>
      <c r="E48" s="122">
        <v>329.14740594999995</v>
      </c>
      <c r="F48" s="122">
        <v>340.23522136000008</v>
      </c>
      <c r="G48" s="122">
        <v>51.342629880000018</v>
      </c>
      <c r="H48" s="122">
        <v>65.906012239999953</v>
      </c>
      <c r="I48" s="122">
        <v>117.67196226000003</v>
      </c>
      <c r="J48" s="122">
        <v>0</v>
      </c>
      <c r="K48" s="122">
        <v>269.08032894000002</v>
      </c>
      <c r="L48" s="111">
        <f t="shared" si="11"/>
        <v>4401.0836932699985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25171.629138359989</v>
      </c>
      <c r="E49" s="111">
        <v>1676.0884925300006</v>
      </c>
      <c r="F49" s="111">
        <v>2494.6288134399992</v>
      </c>
      <c r="G49" s="111">
        <v>3854.2365718999986</v>
      </c>
      <c r="H49" s="111">
        <v>49.353264620000004</v>
      </c>
      <c r="I49" s="111">
        <v>130.95890753999998</v>
      </c>
      <c r="J49" s="111">
        <v>0</v>
      </c>
      <c r="K49" s="111">
        <v>4.3300627400000007</v>
      </c>
      <c r="L49" s="111">
        <f t="shared" si="11"/>
        <v>33381.225251129988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247718.67055759</v>
      </c>
      <c r="E50" s="401">
        <f t="shared" si="14"/>
        <v>54228.570904800028</v>
      </c>
      <c r="F50" s="401">
        <f t="shared" si="14"/>
        <v>31472.26290840999</v>
      </c>
      <c r="G50" s="401">
        <f t="shared" si="14"/>
        <v>14637.746665029998</v>
      </c>
      <c r="H50" s="401">
        <f t="shared" si="14"/>
        <v>5951.2554054600014</v>
      </c>
      <c r="I50" s="401">
        <f t="shared" si="14"/>
        <v>877.37295857000026</v>
      </c>
      <c r="J50" s="401">
        <f t="shared" si="14"/>
        <v>1.3346529599999999</v>
      </c>
      <c r="K50" s="401">
        <f t="shared" si="14"/>
        <v>2330.6632188200001</v>
      </c>
      <c r="L50" s="111">
        <f t="shared" si="11"/>
        <v>357217.87727164011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242784.70943508891</v>
      </c>
      <c r="E52" s="112">
        <v>54056.257549159884</v>
      </c>
      <c r="F52" s="112">
        <v>31380.46236803001</v>
      </c>
      <c r="G52" s="112">
        <v>14614.762864860013</v>
      </c>
      <c r="H52" s="112">
        <v>5951.2554054600014</v>
      </c>
      <c r="I52" s="112">
        <v>877.37295857000095</v>
      </c>
      <c r="J52" s="112">
        <v>1.3346529600000001</v>
      </c>
      <c r="K52" s="112">
        <v>2275.9286461100014</v>
      </c>
      <c r="L52" s="111">
        <f>SUM(D52:K52)</f>
        <v>351942.08388023882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4933.9611224699975</v>
      </c>
      <c r="E53" s="112">
        <v>165.46640088000004</v>
      </c>
      <c r="F53" s="112">
        <v>91.800540389999981</v>
      </c>
      <c r="G53" s="112">
        <v>22.983800180000003</v>
      </c>
      <c r="H53" s="112">
        <v>0</v>
      </c>
      <c r="I53" s="112">
        <v>0</v>
      </c>
      <c r="J53" s="112">
        <v>0</v>
      </c>
      <c r="K53" s="112">
        <v>54.734572710000002</v>
      </c>
      <c r="L53" s="111">
        <f>SUM(D53:K53)</f>
        <v>5268.9464366299972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6.84695476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6.84695476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2494.5803943900014</v>
      </c>
      <c r="E13" s="401">
        <f t="shared" si="0"/>
        <v>3422.7316494899992</v>
      </c>
      <c r="F13" s="401">
        <f t="shared" si="0"/>
        <v>238.15405405999994</v>
      </c>
      <c r="G13" s="401">
        <f t="shared" si="0"/>
        <v>18.8000881</v>
      </c>
      <c r="H13" s="401">
        <f t="shared" si="0"/>
        <v>4.7608561599999994</v>
      </c>
      <c r="I13" s="401">
        <f t="shared" si="0"/>
        <v>0.54629822000000006</v>
      </c>
      <c r="J13" s="401">
        <f t="shared" si="0"/>
        <v>55.724263379999996</v>
      </c>
      <c r="K13" s="401">
        <f t="shared" ref="K13:K21" si="1">SUM(D13:J13)</f>
        <v>6235.2976037999997</v>
      </c>
      <c r="L13" s="402">
        <f t="shared" si="0"/>
        <v>841.34731069000043</v>
      </c>
      <c r="M13" s="401">
        <f t="shared" si="0"/>
        <v>632721.64590693591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103.89355016999998</v>
      </c>
      <c r="E14" s="122">
        <v>197.08263743000009</v>
      </c>
      <c r="F14" s="122">
        <v>8.4379021999999999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309.41408980000006</v>
      </c>
      <c r="L14" s="388">
        <v>9.5626814899999992</v>
      </c>
      <c r="M14" s="122">
        <f>L14+K14+'A2'!L14+'A1'!M14</f>
        <v>369140.28443836572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2390.6868442200016</v>
      </c>
      <c r="E15" s="111">
        <v>3225.6490120599992</v>
      </c>
      <c r="F15" s="111">
        <v>229.71615185999994</v>
      </c>
      <c r="G15" s="111">
        <v>18.8000881</v>
      </c>
      <c r="H15" s="111">
        <v>4.7608561599999994</v>
      </c>
      <c r="I15" s="111">
        <v>0.54629822000000006</v>
      </c>
      <c r="J15" s="111">
        <v>55.724263379999996</v>
      </c>
      <c r="K15" s="111">
        <f t="shared" si="1"/>
        <v>5925.8835139999992</v>
      </c>
      <c r="L15" s="388">
        <v>831.78462920000038</v>
      </c>
      <c r="M15" s="122">
        <f>L15+K15+'A2'!L15+'A1'!M15</f>
        <v>263581.36146857019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301.46798809000006</v>
      </c>
      <c r="E16" s="401">
        <f t="shared" si="2"/>
        <v>443.08599872000008</v>
      </c>
      <c r="F16" s="401">
        <f t="shared" si="2"/>
        <v>66.860408080000013</v>
      </c>
      <c r="G16" s="401">
        <f t="shared" si="2"/>
        <v>0.62199229999999994</v>
      </c>
      <c r="H16" s="401">
        <f t="shared" si="2"/>
        <v>0.47092431999999995</v>
      </c>
      <c r="I16" s="401">
        <f t="shared" si="2"/>
        <v>2.8062652599999995</v>
      </c>
      <c r="J16" s="401">
        <f t="shared" si="2"/>
        <v>41.848859359999999</v>
      </c>
      <c r="K16" s="401">
        <f t="shared" si="1"/>
        <v>857.16243613000029</v>
      </c>
      <c r="L16" s="401">
        <f t="shared" si="2"/>
        <v>487.42011341500017</v>
      </c>
      <c r="M16" s="401">
        <f t="shared" si="2"/>
        <v>183074.37981021503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74.117879049999999</v>
      </c>
      <c r="E17" s="122">
        <v>86.818622259999998</v>
      </c>
      <c r="F17" s="122">
        <v>1.0897981699999999</v>
      </c>
      <c r="G17" s="122">
        <v>0</v>
      </c>
      <c r="H17" s="122">
        <v>0</v>
      </c>
      <c r="I17" s="122">
        <v>0</v>
      </c>
      <c r="J17" s="122">
        <v>2.9237030000000001E-2</v>
      </c>
      <c r="K17" s="122">
        <f t="shared" si="1"/>
        <v>162.05553650999997</v>
      </c>
      <c r="L17" s="388">
        <v>2.9398052099999998</v>
      </c>
      <c r="M17" s="122">
        <f>L17+K17+'A2'!L17+'A1'!M17</f>
        <v>86618.307534250096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227.35010904000006</v>
      </c>
      <c r="E18" s="111">
        <v>356.26737646000009</v>
      </c>
      <c r="F18" s="111">
        <v>65.770609910000019</v>
      </c>
      <c r="G18" s="111">
        <v>0.62199229999999994</v>
      </c>
      <c r="H18" s="111">
        <v>0.47092431999999995</v>
      </c>
      <c r="I18" s="111">
        <v>2.8062652599999995</v>
      </c>
      <c r="J18" s="111">
        <v>41.819622330000001</v>
      </c>
      <c r="K18" s="111">
        <f t="shared" si="1"/>
        <v>695.10689962000026</v>
      </c>
      <c r="L18" s="388">
        <v>484.4803082050002</v>
      </c>
      <c r="M18" s="122">
        <f>L18+K18+'A2'!L18+'A1'!M18</f>
        <v>96456.072275964922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951.6039389099999</v>
      </c>
      <c r="E19" s="401">
        <f t="shared" si="3"/>
        <v>5756.8842273400023</v>
      </c>
      <c r="F19" s="401">
        <f t="shared" si="3"/>
        <v>596.27931927000009</v>
      </c>
      <c r="G19" s="401">
        <f t="shared" si="3"/>
        <v>3.4988199999999997E-3</v>
      </c>
      <c r="H19" s="401">
        <f t="shared" si="3"/>
        <v>0</v>
      </c>
      <c r="I19" s="401">
        <f t="shared" si="3"/>
        <v>0.70571904000000008</v>
      </c>
      <c r="J19" s="401">
        <f t="shared" si="3"/>
        <v>1.5196487100000002</v>
      </c>
      <c r="K19" s="401">
        <f t="shared" si="1"/>
        <v>7306.9963520900019</v>
      </c>
      <c r="L19" s="401">
        <f t="shared" si="3"/>
        <v>112.90199785000003</v>
      </c>
      <c r="M19" s="401">
        <f t="shared" si="3"/>
        <v>421195.86653630994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431.67488529999997</v>
      </c>
      <c r="E20" s="122">
        <v>92.274109399999958</v>
      </c>
      <c r="F20" s="122">
        <v>210.89432319000002</v>
      </c>
      <c r="G20" s="122">
        <v>3.4988199999999997E-3</v>
      </c>
      <c r="H20" s="122">
        <v>0</v>
      </c>
      <c r="I20" s="122">
        <v>0.70571904000000008</v>
      </c>
      <c r="J20" s="122">
        <v>1.5113453200000002</v>
      </c>
      <c r="K20" s="122">
        <f t="shared" si="1"/>
        <v>737.06388106999998</v>
      </c>
      <c r="L20" s="388">
        <v>72.658734995000032</v>
      </c>
      <c r="M20" s="122">
        <f>L20+K20+'A2'!L20+'A1'!M20</f>
        <v>73489.860924984911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519.92905360999998</v>
      </c>
      <c r="E21" s="111">
        <v>5664.6101179400021</v>
      </c>
      <c r="F21" s="111">
        <v>385.38499608000006</v>
      </c>
      <c r="G21" s="111">
        <v>0</v>
      </c>
      <c r="H21" s="111">
        <v>0</v>
      </c>
      <c r="I21" s="111">
        <v>0</v>
      </c>
      <c r="J21" s="111">
        <v>8.3033900000000008E-3</v>
      </c>
      <c r="K21" s="111">
        <f t="shared" si="1"/>
        <v>6569.9324710200017</v>
      </c>
      <c r="L21" s="388">
        <v>40.243262854999998</v>
      </c>
      <c r="M21" s="122">
        <f>L21+K21+'A2'!L21+'A1'!M21</f>
        <v>347706.00561132503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3747.6523213900014</v>
      </c>
      <c r="E22" s="401">
        <f t="shared" si="4"/>
        <v>9622.7018755500012</v>
      </c>
      <c r="F22" s="401">
        <f t="shared" si="4"/>
        <v>901.29378141000007</v>
      </c>
      <c r="G22" s="401">
        <f t="shared" si="4"/>
        <v>19.425579219999999</v>
      </c>
      <c r="H22" s="401">
        <f t="shared" si="4"/>
        <v>5.2317804799999994</v>
      </c>
      <c r="I22" s="401">
        <f t="shared" si="4"/>
        <v>4.0582825199999997</v>
      </c>
      <c r="J22" s="401">
        <f t="shared" si="4"/>
        <v>99.092771449999987</v>
      </c>
      <c r="K22" s="401">
        <f t="shared" si="4"/>
        <v>14399.456392020002</v>
      </c>
      <c r="L22" s="401">
        <f t="shared" si="4"/>
        <v>1441.6694219550006</v>
      </c>
      <c r="M22" s="401">
        <f t="shared" si="4"/>
        <v>1236991.8922534608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118.07224804000002</v>
      </c>
      <c r="E25" s="401">
        <f t="shared" si="5"/>
        <v>22.657546300000003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140.72979434000001</v>
      </c>
      <c r="L25" s="401">
        <f t="shared" si="5"/>
        <v>7.6878427499999997</v>
      </c>
      <c r="M25" s="401">
        <f t="shared" si="5"/>
        <v>23838.932323090005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0.19590078</v>
      </c>
      <c r="M26" s="122">
        <f>L26+K26+'A2'!L26+'A1'!M26</f>
        <v>3417.7893113800014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118.07224804000002</v>
      </c>
      <c r="E27" s="111">
        <v>22.657546300000003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140.72979434000001</v>
      </c>
      <c r="L27" s="388">
        <v>7.4919419700000001</v>
      </c>
      <c r="M27" s="122">
        <f>L27+K27+'A2'!L27+'A1'!M27</f>
        <v>20421.143011710003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124.73319716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2.8373369200000003</v>
      </c>
      <c r="K28" s="401">
        <f t="shared" si="6"/>
        <v>127.57053408</v>
      </c>
      <c r="L28" s="401">
        <f t="shared" si="7"/>
        <v>25.657700639999998</v>
      </c>
      <c r="M28" s="401">
        <f t="shared" si="7"/>
        <v>25194.023017450007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18039.974306350006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124.73319716</v>
      </c>
      <c r="F30" s="111">
        <v>0</v>
      </c>
      <c r="G30" s="111">
        <v>0</v>
      </c>
      <c r="H30" s="111">
        <v>0</v>
      </c>
      <c r="I30" s="111">
        <v>0</v>
      </c>
      <c r="J30" s="111">
        <v>2.8373369200000003</v>
      </c>
      <c r="K30" s="122">
        <f t="shared" si="6"/>
        <v>127.57053408</v>
      </c>
      <c r="L30" s="388">
        <v>25.657700639999998</v>
      </c>
      <c r="M30" s="122">
        <f>L30+K30+'A2'!L30+'A1'!M30</f>
        <v>7154.0487110999993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18.952857550000001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18.952857550000001</v>
      </c>
      <c r="L31" s="401">
        <f t="shared" si="8"/>
        <v>0.81549769000000005</v>
      </c>
      <c r="M31" s="401">
        <f t="shared" si="8"/>
        <v>5191.4530128299994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0.81549769000000005</v>
      </c>
      <c r="M32" s="122">
        <f>L32+K32+'A2'!L32+'A1'!M32</f>
        <v>4305.3362913700003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18.952857550000001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18.952857550000001</v>
      </c>
      <c r="L33" s="388">
        <v>0</v>
      </c>
      <c r="M33" s="122">
        <f>L33+K33+'A2'!L33+'A1'!M33</f>
        <v>886.11672145999944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137.02510559000001</v>
      </c>
      <c r="E34" s="401">
        <f t="shared" si="9"/>
        <v>147.39074346000001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2.8373369200000003</v>
      </c>
      <c r="K34" s="401">
        <f t="shared" si="9"/>
        <v>287.25318597</v>
      </c>
      <c r="L34" s="401">
        <f t="shared" si="9"/>
        <v>34.161041079999997</v>
      </c>
      <c r="M34" s="401">
        <f t="shared" si="9"/>
        <v>54224.40835337001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124.96525514000002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124.96525514000002</v>
      </c>
      <c r="L36" s="392">
        <v>5.1220657600000008</v>
      </c>
      <c r="M36" s="122">
        <f>L36+K36+'A2'!L36+'A1'!M36</f>
        <v>6277.5112023699985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12.059850449999999</v>
      </c>
      <c r="E37" s="112">
        <v>22.657546300000003</v>
      </c>
      <c r="F37" s="112">
        <v>0</v>
      </c>
      <c r="G37" s="112">
        <v>0</v>
      </c>
      <c r="H37" s="112">
        <v>0</v>
      </c>
      <c r="I37" s="112">
        <v>0</v>
      </c>
      <c r="J37" s="122">
        <v>2.8373369200000003</v>
      </c>
      <c r="K37" s="122">
        <f>SUM(D37:J37)</f>
        <v>37.554733670000005</v>
      </c>
      <c r="L37" s="392">
        <v>29.038975320000002</v>
      </c>
      <c r="M37" s="122">
        <f>L37+K37+'A2'!L37+'A1'!M37</f>
        <v>44050.612867519994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124.73319716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124.73319716</v>
      </c>
      <c r="L38" s="392">
        <v>0</v>
      </c>
      <c r="M38" s="122">
        <f>L38+K38+'A2'!L38+'A1'!M38</f>
        <v>3896.2842834900011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557.16742653999995</v>
      </c>
      <c r="E41" s="401">
        <f t="shared" si="10"/>
        <v>10119.337570559997</v>
      </c>
      <c r="F41" s="401">
        <f t="shared" si="10"/>
        <v>416.64534121999992</v>
      </c>
      <c r="G41" s="401">
        <f t="shared" si="10"/>
        <v>289.39876634000001</v>
      </c>
      <c r="H41" s="401">
        <f t="shared" si="10"/>
        <v>123.54763915000001</v>
      </c>
      <c r="I41" s="401">
        <f t="shared" si="10"/>
        <v>0</v>
      </c>
      <c r="J41" s="401">
        <f t="shared" si="10"/>
        <v>54.019333160000002</v>
      </c>
      <c r="K41" s="401">
        <f t="shared" ref="K41:K49" si="11">SUM(D41:J41)</f>
        <v>11560.116076969998</v>
      </c>
      <c r="L41" s="401">
        <f t="shared" si="10"/>
        <v>756.71735705499987</v>
      </c>
      <c r="M41" s="401">
        <f t="shared" si="10"/>
        <v>505644.94435410597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151.95712574999996</v>
      </c>
      <c r="E42" s="122">
        <v>2669.6343421300003</v>
      </c>
      <c r="F42" s="122">
        <v>175.38538357999997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2996.9768514600005</v>
      </c>
      <c r="L42" s="388">
        <v>9.4786234449999984</v>
      </c>
      <c r="M42" s="122">
        <f>L42+K42+'A2'!L42+'A1'!M42</f>
        <v>245214.48024477586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405.21030079000002</v>
      </c>
      <c r="E43" s="111">
        <v>7449.7032284299967</v>
      </c>
      <c r="F43" s="111">
        <v>241.25995763999995</v>
      </c>
      <c r="G43" s="111">
        <v>289.39876634000001</v>
      </c>
      <c r="H43" s="111">
        <v>123.54763915000001</v>
      </c>
      <c r="I43" s="111">
        <v>0</v>
      </c>
      <c r="J43" s="111">
        <v>54.019333160000002</v>
      </c>
      <c r="K43" s="122">
        <f t="shared" si="11"/>
        <v>8563.1392255099963</v>
      </c>
      <c r="L43" s="388">
        <v>747.23873360999983</v>
      </c>
      <c r="M43" s="122">
        <f>L43+K43+'A2'!L43+'A1'!M43</f>
        <v>260430.46410933012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251.97980749999999</v>
      </c>
      <c r="E44" s="401">
        <f t="shared" si="12"/>
        <v>191.62503615</v>
      </c>
      <c r="F44" s="401">
        <f t="shared" si="12"/>
        <v>10.844840679999997</v>
      </c>
      <c r="G44" s="401">
        <f t="shared" si="12"/>
        <v>0.31530794000000001</v>
      </c>
      <c r="H44" s="401">
        <f t="shared" si="12"/>
        <v>0.15673935999999999</v>
      </c>
      <c r="I44" s="401">
        <f t="shared" si="12"/>
        <v>0</v>
      </c>
      <c r="J44" s="401">
        <f t="shared" si="12"/>
        <v>4.6678757900000001</v>
      </c>
      <c r="K44" s="401">
        <f t="shared" si="11"/>
        <v>459.58960742000005</v>
      </c>
      <c r="L44" s="401">
        <f t="shared" si="12"/>
        <v>311.11784389500014</v>
      </c>
      <c r="M44" s="401">
        <f t="shared" si="12"/>
        <v>134896.85957793501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2.3282239300000001</v>
      </c>
      <c r="E45" s="122">
        <v>0.76481774000000002</v>
      </c>
      <c r="F45" s="122">
        <v>9.0069255199999976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12.099967189999997</v>
      </c>
      <c r="L45" s="388">
        <v>0</v>
      </c>
      <c r="M45" s="122">
        <f>L45+K45+'A2'!L45+'A1'!M45</f>
        <v>67712.034082019964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249.65158356999999</v>
      </c>
      <c r="E46" s="111">
        <v>190.86021840999999</v>
      </c>
      <c r="F46" s="111">
        <v>1.8379151600000001</v>
      </c>
      <c r="G46" s="111">
        <v>0.31530794000000001</v>
      </c>
      <c r="H46" s="111">
        <v>0.15673935999999999</v>
      </c>
      <c r="I46" s="111">
        <v>0</v>
      </c>
      <c r="J46" s="111">
        <v>4.6678757900000001</v>
      </c>
      <c r="K46" s="122">
        <f t="shared" si="11"/>
        <v>447.48964023000002</v>
      </c>
      <c r="L46" s="388">
        <v>311.11784389500014</v>
      </c>
      <c r="M46" s="122">
        <f>L46+K46+'A2'!L46+'A1'!M46</f>
        <v>67184.825495915036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338.41750006000007</v>
      </c>
      <c r="E47" s="401">
        <f t="shared" si="13"/>
        <v>313.5067826099999</v>
      </c>
      <c r="F47" s="401">
        <f t="shared" si="13"/>
        <v>33.8974981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685.82178076999992</v>
      </c>
      <c r="L47" s="401">
        <f>SUM(L48:L49)</f>
        <v>136.78534075500002</v>
      </c>
      <c r="M47" s="401">
        <f>SUM(M48:M49)</f>
        <v>59415.404099084983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126.90149197000002</v>
      </c>
      <c r="E48" s="122">
        <v>310.40587184999993</v>
      </c>
      <c r="F48" s="122">
        <v>22.630584499999998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459.93794831999998</v>
      </c>
      <c r="L48" s="388">
        <v>134.54016447000001</v>
      </c>
      <c r="M48" s="122">
        <f>L48+K48+'A2'!L48+'A1'!M48</f>
        <v>5203.7094523199985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211.51600809000004</v>
      </c>
      <c r="E49" s="111">
        <v>3.1009107599999997</v>
      </c>
      <c r="F49" s="111">
        <v>11.266913600000001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225.88383245000006</v>
      </c>
      <c r="L49" s="388">
        <v>2.2451762849999999</v>
      </c>
      <c r="M49" s="122">
        <f>L49+K49+'A2'!L49+'A1'!M49</f>
        <v>54211.694646764983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1147.5647340999999</v>
      </c>
      <c r="E50" s="401">
        <f t="shared" si="14"/>
        <v>10624.469389319996</v>
      </c>
      <c r="F50" s="401">
        <f t="shared" si="14"/>
        <v>461.38767999999993</v>
      </c>
      <c r="G50" s="401">
        <f t="shared" si="14"/>
        <v>289.71407428000003</v>
      </c>
      <c r="H50" s="401">
        <f t="shared" si="14"/>
        <v>123.70437851000001</v>
      </c>
      <c r="I50" s="401">
        <f t="shared" si="14"/>
        <v>0</v>
      </c>
      <c r="J50" s="401">
        <f t="shared" si="14"/>
        <v>58.687208949999999</v>
      </c>
      <c r="K50" s="401">
        <f t="shared" si="14"/>
        <v>12705.527465159998</v>
      </c>
      <c r="L50" s="401">
        <f t="shared" si="14"/>
        <v>1204.6205417050001</v>
      </c>
      <c r="M50" s="401">
        <f t="shared" si="14"/>
        <v>699957.20803112595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1029.5587151700006</v>
      </c>
      <c r="E52" s="112">
        <v>10624.469389319995</v>
      </c>
      <c r="F52" s="112">
        <v>440.85493867999998</v>
      </c>
      <c r="G52" s="112">
        <v>289.71407428000003</v>
      </c>
      <c r="H52" s="112">
        <v>123.70437851</v>
      </c>
      <c r="I52" s="112">
        <v>0</v>
      </c>
      <c r="J52" s="122">
        <v>58.298882650000003</v>
      </c>
      <c r="K52" s="122">
        <f>SUM(D52:J52)</f>
        <v>12566.600378609995</v>
      </c>
      <c r="L52" s="392">
        <v>1174.0532060350008</v>
      </c>
      <c r="M52" s="122">
        <f>L52+K52+'A2'!L52+'A1'!M52</f>
        <v>687861.62706806348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118.00601893</v>
      </c>
      <c r="E53" s="112">
        <v>0</v>
      </c>
      <c r="F53" s="112">
        <v>20.53274132</v>
      </c>
      <c r="G53" s="112">
        <v>0</v>
      </c>
      <c r="H53" s="112">
        <v>0</v>
      </c>
      <c r="I53" s="112">
        <v>0</v>
      </c>
      <c r="J53" s="122">
        <v>0.38832630000000007</v>
      </c>
      <c r="K53" s="122">
        <f>SUM(D53:J53)</f>
        <v>138.92708654999998</v>
      </c>
      <c r="L53" s="392">
        <v>30.567335664999991</v>
      </c>
      <c r="M53" s="122">
        <f>L53+K53+'A2'!L53+'A1'!M53</f>
        <v>11805.420122564999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290.16084047000004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2.10422456</v>
      </c>
      <c r="O13" s="401">
        <f t="shared" si="0"/>
        <v>6.7854936799999992</v>
      </c>
      <c r="P13" s="401">
        <f t="shared" si="0"/>
        <v>0.2604091</v>
      </c>
      <c r="Q13" s="401">
        <f t="shared" si="0"/>
        <v>0</v>
      </c>
      <c r="R13" s="401">
        <f t="shared" si="0"/>
        <v>0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0.45525027999999995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112.93230215999998</v>
      </c>
      <c r="AD13" s="401">
        <f t="shared" si="0"/>
        <v>124.9473217</v>
      </c>
      <c r="AE13" s="401">
        <f t="shared" si="0"/>
        <v>0</v>
      </c>
      <c r="AF13" s="401">
        <f t="shared" si="0"/>
        <v>0</v>
      </c>
      <c r="AG13" s="401">
        <f t="shared" si="0"/>
        <v>8.2022983000000007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0.28825819999999996</v>
      </c>
      <c r="AM13" s="401">
        <f t="shared" si="0"/>
        <v>0</v>
      </c>
      <c r="AN13" s="401">
        <f t="shared" si="0"/>
        <v>6.0000000000000001E-3</v>
      </c>
      <c r="AO13" s="401">
        <f t="shared" si="0"/>
        <v>0</v>
      </c>
      <c r="AP13" s="401">
        <f t="shared" si="0"/>
        <v>0</v>
      </c>
      <c r="AQ13" s="401">
        <f t="shared" si="0"/>
        <v>296.27551916000004</v>
      </c>
      <c r="AR13" s="401">
        <f t="shared" si="0"/>
        <v>2792.0325697599988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6.0409099999999993E-2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1.5104107599999999</v>
      </c>
      <c r="AD14" s="111">
        <v>11.451767580000002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24.82570093999999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2.10422456</v>
      </c>
      <c r="O15" s="111">
        <v>6.7854936799999992</v>
      </c>
      <c r="P15" s="111">
        <v>0.2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0.45525027999999995</v>
      </c>
      <c r="Z15" s="111">
        <v>0</v>
      </c>
      <c r="AA15" s="111">
        <v>0</v>
      </c>
      <c r="AB15" s="111">
        <v>0</v>
      </c>
      <c r="AC15" s="111">
        <v>111.42189139999998</v>
      </c>
      <c r="AD15" s="111">
        <v>113.49555411999999</v>
      </c>
      <c r="AE15" s="111">
        <v>0</v>
      </c>
      <c r="AF15" s="111">
        <v>0</v>
      </c>
      <c r="AG15" s="111">
        <v>8.2022983000000007</v>
      </c>
      <c r="AH15" s="111">
        <v>0</v>
      </c>
      <c r="AI15" s="111">
        <v>0</v>
      </c>
      <c r="AJ15" s="111">
        <v>0</v>
      </c>
      <c r="AK15" s="111">
        <v>0</v>
      </c>
      <c r="AL15" s="111">
        <v>0.28825819999999996</v>
      </c>
      <c r="AM15" s="111">
        <v>0</v>
      </c>
      <c r="AN15" s="111">
        <v>6.0000000000000001E-3</v>
      </c>
      <c r="AO15" s="111">
        <v>0</v>
      </c>
      <c r="AP15" s="111">
        <v>0</v>
      </c>
      <c r="AQ15" s="111">
        <v>296.27551916000004</v>
      </c>
      <c r="AR15" s="133">
        <v>2767.2068688199988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0.23411019999999999</v>
      </c>
      <c r="O16" s="401">
        <f t="shared" si="1"/>
        <v>0.55029455999999999</v>
      </c>
      <c r="P16" s="401">
        <f t="shared" si="1"/>
        <v>0.11807854000000001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3.1713646799999999</v>
      </c>
      <c r="AD16" s="401">
        <f t="shared" si="1"/>
        <v>3.9180000000000001</v>
      </c>
      <c r="AE16" s="401">
        <f t="shared" si="1"/>
        <v>0</v>
      </c>
      <c r="AF16" s="401">
        <f t="shared" si="1"/>
        <v>0</v>
      </c>
      <c r="AG16" s="401">
        <f t="shared" si="1"/>
        <v>1.0588643400000002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4</v>
      </c>
      <c r="AR16" s="401">
        <f t="shared" si="1"/>
        <v>1936.5878730900006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0.20026215999999999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2.4236388600000001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9.1353198199999959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3.3848039999999996E-2</v>
      </c>
      <c r="O18" s="111">
        <v>0.55029455999999999</v>
      </c>
      <c r="P18" s="111">
        <v>0.11807854000000001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0.74772581999999999</v>
      </c>
      <c r="AD18" s="111">
        <v>3.9180000000000001</v>
      </c>
      <c r="AE18" s="111">
        <v>0</v>
      </c>
      <c r="AF18" s="111">
        <v>0</v>
      </c>
      <c r="AG18" s="111">
        <v>1.0588643400000002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4</v>
      </c>
      <c r="AR18" s="133">
        <v>1927.4525532700006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3.2147004600000004</v>
      </c>
      <c r="O19" s="401">
        <f t="shared" si="2"/>
        <v>3.0026846600000012</v>
      </c>
      <c r="P19" s="401">
        <f t="shared" si="2"/>
        <v>0.33048120000000003</v>
      </c>
      <c r="Q19" s="401">
        <f t="shared" si="2"/>
        <v>0</v>
      </c>
      <c r="R19" s="401">
        <f t="shared" si="2"/>
        <v>6.0000000000000001E-3</v>
      </c>
      <c r="S19" s="401">
        <f t="shared" si="2"/>
        <v>9.9957099999999993E-2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9.1918399999999997E-3</v>
      </c>
      <c r="AA19" s="401">
        <f t="shared" si="2"/>
        <v>0</v>
      </c>
      <c r="AB19" s="401">
        <f t="shared" si="2"/>
        <v>0</v>
      </c>
      <c r="AC19" s="401">
        <f t="shared" si="2"/>
        <v>5.4271962099999991</v>
      </c>
      <c r="AD19" s="401">
        <f t="shared" si="2"/>
        <v>149.77977777000001</v>
      </c>
      <c r="AE19" s="401">
        <f t="shared" si="2"/>
        <v>0</v>
      </c>
      <c r="AF19" s="401">
        <f t="shared" si="2"/>
        <v>0</v>
      </c>
      <c r="AG19" s="401">
        <f t="shared" si="2"/>
        <v>1.57969732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0.33019992000000004</v>
      </c>
      <c r="AM19" s="401">
        <f t="shared" si="2"/>
        <v>0</v>
      </c>
      <c r="AN19" s="401">
        <f t="shared" si="2"/>
        <v>6.0000000000000001E-3</v>
      </c>
      <c r="AO19" s="401">
        <f t="shared" si="2"/>
        <v>0</v>
      </c>
      <c r="AP19" s="401">
        <f t="shared" si="2"/>
        <v>0</v>
      </c>
      <c r="AQ19" s="401">
        <f t="shared" si="2"/>
        <v>70.196106200000003</v>
      </c>
      <c r="AR19" s="401">
        <f t="shared" si="2"/>
        <v>214.87879909999992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2.9669689600000004</v>
      </c>
      <c r="O20" s="111">
        <v>2.9571056400000013</v>
      </c>
      <c r="P20" s="111">
        <v>0.33048120000000003</v>
      </c>
      <c r="Q20" s="111">
        <v>0</v>
      </c>
      <c r="R20" s="111">
        <v>6.0000000000000001E-3</v>
      </c>
      <c r="S20" s="111">
        <v>9.9957099999999993E-2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9.1918399999999997E-3</v>
      </c>
      <c r="AA20" s="111">
        <v>0</v>
      </c>
      <c r="AB20" s="111">
        <v>0</v>
      </c>
      <c r="AC20" s="111">
        <v>3.7933561099999991</v>
      </c>
      <c r="AD20" s="111">
        <v>47.505576900000008</v>
      </c>
      <c r="AE20" s="111">
        <v>0</v>
      </c>
      <c r="AF20" s="111">
        <v>0</v>
      </c>
      <c r="AG20" s="111">
        <v>1.57369732</v>
      </c>
      <c r="AH20" s="111">
        <v>0</v>
      </c>
      <c r="AI20" s="111">
        <v>0</v>
      </c>
      <c r="AJ20" s="111">
        <v>0</v>
      </c>
      <c r="AK20" s="111">
        <v>0</v>
      </c>
      <c r="AL20" s="111">
        <v>0.33019992000000004</v>
      </c>
      <c r="AM20" s="111">
        <v>0</v>
      </c>
      <c r="AN20" s="111">
        <v>6.0000000000000001E-3</v>
      </c>
      <c r="AO20" s="111">
        <v>0</v>
      </c>
      <c r="AP20" s="111">
        <v>0</v>
      </c>
      <c r="AQ20" s="111">
        <v>64.156106199999996</v>
      </c>
      <c r="AR20" s="133">
        <v>166.90029879999992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0.24773150000000002</v>
      </c>
      <c r="O21" s="111">
        <v>4.5579019999999998E-2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1.6338401000000002</v>
      </c>
      <c r="AD21" s="111">
        <v>102.27420087</v>
      </c>
      <c r="AE21" s="111">
        <v>0</v>
      </c>
      <c r="AF21" s="111">
        <v>0</v>
      </c>
      <c r="AG21" s="111">
        <v>6.0000000000000001E-3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6.04</v>
      </c>
      <c r="AR21" s="133">
        <v>47.978500300000007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5.5530352199999999</v>
      </c>
      <c r="O22" s="401">
        <f t="shared" si="3"/>
        <v>10.338472899999999</v>
      </c>
      <c r="P22" s="401">
        <f t="shared" si="3"/>
        <v>0.70896884000000004</v>
      </c>
      <c r="Q22" s="401">
        <f t="shared" si="3"/>
        <v>0</v>
      </c>
      <c r="R22" s="401">
        <f t="shared" si="3"/>
        <v>6.0000000000000001E-3</v>
      </c>
      <c r="S22" s="401">
        <f t="shared" si="3"/>
        <v>9.9957099999999993E-2</v>
      </c>
      <c r="T22" s="401">
        <f t="shared" si="3"/>
        <v>0</v>
      </c>
      <c r="U22" s="401">
        <f t="shared" si="3"/>
        <v>0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0.45525027999999995</v>
      </c>
      <c r="Z22" s="401">
        <f t="shared" si="3"/>
        <v>9.1918399999999997E-3</v>
      </c>
      <c r="AA22" s="401">
        <f t="shared" si="3"/>
        <v>0</v>
      </c>
      <c r="AB22" s="401">
        <f t="shared" si="3"/>
        <v>0</v>
      </c>
      <c r="AC22" s="401">
        <f t="shared" si="3"/>
        <v>121.53086304999998</v>
      </c>
      <c r="AD22" s="401">
        <f t="shared" si="3"/>
        <v>278.64509946999999</v>
      </c>
      <c r="AE22" s="401">
        <f t="shared" si="3"/>
        <v>0</v>
      </c>
      <c r="AF22" s="401">
        <f t="shared" si="3"/>
        <v>0</v>
      </c>
      <c r="AG22" s="401">
        <f t="shared" si="3"/>
        <v>10.840859960000001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0.61845812</v>
      </c>
      <c r="AM22" s="401">
        <f t="shared" si="3"/>
        <v>0</v>
      </c>
      <c r="AN22" s="401">
        <f t="shared" si="3"/>
        <v>1.2E-2</v>
      </c>
      <c r="AO22" s="401">
        <f t="shared" si="3"/>
        <v>0</v>
      </c>
      <c r="AP22" s="401">
        <f t="shared" si="3"/>
        <v>0</v>
      </c>
      <c r="AQ22" s="401">
        <f t="shared" si="3"/>
        <v>370.47162536000008</v>
      </c>
      <c r="AR22" s="401">
        <f t="shared" si="3"/>
        <v>4943.4992419499995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1.56720624</v>
      </c>
      <c r="AD25" s="401">
        <f t="shared" si="4"/>
        <v>2.9755958200000006</v>
      </c>
      <c r="AE25" s="401">
        <f t="shared" si="4"/>
        <v>0</v>
      </c>
      <c r="AF25" s="401">
        <f t="shared" si="4"/>
        <v>0</v>
      </c>
      <c r="AG25" s="401">
        <f t="shared" si="4"/>
        <v>3.5999999999999997E-2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26.172568939999998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0.78360311999999999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0.78360311999999999</v>
      </c>
      <c r="AD27" s="111">
        <v>2.9755958200000006</v>
      </c>
      <c r="AE27" s="111">
        <v>0</v>
      </c>
      <c r="AF27" s="111">
        <v>0</v>
      </c>
      <c r="AG27" s="111">
        <v>3.5999999999999997E-2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26.172568939999998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3.8679999999999999</v>
      </c>
      <c r="AE28" s="401">
        <f t="shared" si="5"/>
        <v>0</v>
      </c>
      <c r="AF28" s="401">
        <f t="shared" si="5"/>
        <v>0</v>
      </c>
      <c r="AG28" s="401">
        <f t="shared" si="5"/>
        <v>3.4000000000000002E-2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98.728802559999963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3.8679999999999999</v>
      </c>
      <c r="AE30" s="111">
        <v>0</v>
      </c>
      <c r="AF30" s="111">
        <v>0</v>
      </c>
      <c r="AG30" s="111">
        <v>3.4000000000000002E-2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98.728802559999963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3.2619907600000002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3.2619907600000002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1.56720624</v>
      </c>
      <c r="AD34" s="401">
        <f t="shared" si="7"/>
        <v>6.8435958200000009</v>
      </c>
      <c r="AE34" s="401">
        <f t="shared" si="7"/>
        <v>0</v>
      </c>
      <c r="AF34" s="401">
        <f t="shared" si="7"/>
        <v>0</v>
      </c>
      <c r="AG34" s="401">
        <f t="shared" si="7"/>
        <v>3.3319907600000001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124.90137149999995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1.56720624</v>
      </c>
      <c r="AD36" s="112">
        <v>6.8435958200000009</v>
      </c>
      <c r="AE36" s="112">
        <v>0</v>
      </c>
      <c r="AF36" s="112">
        <v>0</v>
      </c>
      <c r="AG36" s="112">
        <v>7.0000000000000007E-2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12.007460979999999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3.2619907600000002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112.89391051999996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13.25137462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3.282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108.48827678000001</v>
      </c>
      <c r="AD41" s="401">
        <f t="shared" si="8"/>
        <v>67.001020780000005</v>
      </c>
      <c r="AE41" s="401">
        <f t="shared" si="8"/>
        <v>0</v>
      </c>
      <c r="AF41" s="401">
        <f t="shared" si="8"/>
        <v>0</v>
      </c>
      <c r="AG41" s="401">
        <f t="shared" si="8"/>
        <v>3.2187282399999999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374.03221496000009</v>
      </c>
      <c r="AR41" s="401">
        <f t="shared" si="8"/>
        <v>2449.8743812800008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31.974218780000012</v>
      </c>
      <c r="AD42" s="111">
        <v>5.9402750000000006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13.25137462</v>
      </c>
      <c r="P43" s="111">
        <v>0</v>
      </c>
      <c r="Q43" s="111">
        <v>0</v>
      </c>
      <c r="R43" s="111">
        <v>0</v>
      </c>
      <c r="S43" s="111">
        <v>3.282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76.514057999999991</v>
      </c>
      <c r="AD43" s="111">
        <v>61.060745779999998</v>
      </c>
      <c r="AE43" s="111">
        <v>0</v>
      </c>
      <c r="AF43" s="111">
        <v>0</v>
      </c>
      <c r="AG43" s="111">
        <v>3.2187282399999999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374.03221496000009</v>
      </c>
      <c r="AR43" s="133">
        <v>2449.8743812800008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2.7692448400000003</v>
      </c>
      <c r="AD44" s="401">
        <f t="shared" si="9"/>
        <v>86.570999999999998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1155.1311307299998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2.7692448400000003</v>
      </c>
      <c r="AD46" s="111">
        <v>86.570999999999998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1155.1311307299998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71.131796069999993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90.012898199999995</v>
      </c>
      <c r="AR47" s="401">
        <f t="shared" si="10"/>
        <v>385.83637892000007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62.311380759999999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90.012898199999995</v>
      </c>
      <c r="AR48" s="133">
        <v>385.83637892000007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8.8204153099999996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13.25137462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3.282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111.25752162000001</v>
      </c>
      <c r="AD50" s="401">
        <f t="shared" si="11"/>
        <v>224.70381684999998</v>
      </c>
      <c r="AE50" s="401">
        <f t="shared" si="11"/>
        <v>0</v>
      </c>
      <c r="AF50" s="401">
        <f t="shared" si="11"/>
        <v>0</v>
      </c>
      <c r="AG50" s="401">
        <f t="shared" si="11"/>
        <v>3.2187282399999999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464.04511316000008</v>
      </c>
      <c r="AR50" s="401">
        <f t="shared" si="11"/>
        <v>3990.8418909300008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13.01820186</v>
      </c>
      <c r="P52" s="112">
        <v>0</v>
      </c>
      <c r="Q52" s="112">
        <v>0</v>
      </c>
      <c r="R52" s="112">
        <v>0</v>
      </c>
      <c r="S52" s="112">
        <v>1.6619999999999999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110.79205678</v>
      </c>
      <c r="AD52" s="112">
        <v>224.62580185000002</v>
      </c>
      <c r="AE52" s="112">
        <v>0</v>
      </c>
      <c r="AF52" s="112">
        <v>0</v>
      </c>
      <c r="AG52" s="112">
        <v>1.62361412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464.04511316000003</v>
      </c>
      <c r="AR52" s="133">
        <v>3872.5643149799989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0.23317276000000001</v>
      </c>
      <c r="P53" s="112">
        <v>0</v>
      </c>
      <c r="Q53" s="112">
        <v>0</v>
      </c>
      <c r="R53" s="112">
        <v>0</v>
      </c>
      <c r="S53" s="112">
        <v>1.62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0.46546483999999999</v>
      </c>
      <c r="AD53" s="112">
        <v>7.8015000000000001E-2</v>
      </c>
      <c r="AE53" s="112">
        <v>0</v>
      </c>
      <c r="AF53" s="112">
        <v>0</v>
      </c>
      <c r="AG53" s="112">
        <v>1.5951141199999999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118.27757593999998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3.8559871299999999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3.8559871299999999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3.8559871299999999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3.8559871299999999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479.77332838000001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479.77332838000001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434.24830062000001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434.24830062000001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45.52502776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45.52502776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3.8559871299999999</v>
      </c>
      <c r="E34" s="265">
        <f t="shared" si="4"/>
        <v>479.77332838000001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483.62931551000003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82.011648730000005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82.011648730000005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82.011648730000005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82.011648730000005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3.8559871299999999</v>
      </c>
      <c r="E43" s="264">
        <f t="shared" si="8"/>
        <v>725.81280515000003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729.66879228000005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3.8559871299999999</v>
      </c>
      <c r="E44" s="264">
        <v>701.87095378000004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705.72694091000005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0</v>
      </c>
      <c r="E45" s="264">
        <v>23.941851370000002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23.941851370000002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3.8559871299999999</v>
      </c>
      <c r="E46" s="265">
        <f t="shared" si="9"/>
        <v>807.82445388000008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811.6804410100001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7.7119742599999999</v>
      </c>
      <c r="E48" s="409">
        <f t="shared" si="10"/>
        <v>1287.59778226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1295.3097565200001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1123164.0956808366</v>
      </c>
      <c r="E50" s="428">
        <f>E48+'A1'!E50+'A1'!E34+'A1'!E22</f>
        <v>44143.695722729986</v>
      </c>
      <c r="F50" s="428">
        <f>F48+'A1'!F50+'A1'!F34+'A1'!F22</f>
        <v>86.227398569999963</v>
      </c>
      <c r="G50" s="428">
        <f>G48+'A1'!G50+'A1'!G34+'A1'!G22</f>
        <v>110.17130803000002</v>
      </c>
      <c r="H50" s="428">
        <f>H48+'A1'!H50+'A1'!H34+'A1'!H22</f>
        <v>72.242427300000045</v>
      </c>
      <c r="I50" s="428">
        <f>I48+'A1'!I50+'A1'!I34+'A1'!I22</f>
        <v>9.8027679299999999</v>
      </c>
      <c r="J50" s="428">
        <f>J48+'A1'!J50+'A1'!J34+'A1'!J22</f>
        <v>1.1062891399999999</v>
      </c>
      <c r="K50" s="428">
        <f>K48+'A1'!K50+'A1'!K34+'A1'!K22</f>
        <v>17.036035610000003</v>
      </c>
      <c r="L50" s="428">
        <f>L48+'A1'!L50+'A1'!L34+'A1'!L22</f>
        <v>95.918078630000011</v>
      </c>
      <c r="M50" s="428">
        <f>M48+'A1'!M50+'A1'!M34+'A1'!M22</f>
        <v>1167700.2957087765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31.129006369999999</v>
      </c>
      <c r="E25" s="264">
        <f t="shared" si="0"/>
        <v>96.462607090000006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127.59161346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31.129006369999999</v>
      </c>
      <c r="E27" s="111">
        <v>96.462607090000006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127.59161346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31.129006369999999</v>
      </c>
      <c r="E34" s="408">
        <f t="shared" si="4"/>
        <v>96.462607090000006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127.59161346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99.980663499999991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2.9718939199999999</v>
      </c>
      <c r="L37" s="264">
        <f>SUM(C37:K37)</f>
        <v>102.95255741999999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99.980663499999991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2.9718939199999999</v>
      </c>
      <c r="L39" s="264">
        <f t="shared" si="6"/>
        <v>102.95255741999999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99.980663499999991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2.9718939199999999</v>
      </c>
      <c r="L46" s="408">
        <f t="shared" si="6"/>
        <v>102.95255741999999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31.129006369999999</v>
      </c>
      <c r="E48" s="409">
        <f t="shared" si="10"/>
        <v>196.44327059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2.9718939199999999</v>
      </c>
      <c r="L48" s="409">
        <f t="shared" si="10"/>
        <v>230.54417088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588527.06805397011</v>
      </c>
      <c r="E50" s="429">
        <f>E48+'A2'!E50+'A2'!E34+'A2'!E22</f>
        <v>80996.464759690032</v>
      </c>
      <c r="F50" s="429">
        <f>F48+'A2'!F50+'A2'!F34+'A2'!F22</f>
        <v>73593.276846029956</v>
      </c>
      <c r="G50" s="429">
        <f>G48+'A2'!G50+'A2'!G34+'A2'!G22</f>
        <v>30047.709327700002</v>
      </c>
      <c r="H50" s="429">
        <f>H48+'A2'!H50+'A2'!H34+'A2'!H22</f>
        <v>14653.606860310001</v>
      </c>
      <c r="I50" s="429">
        <f>I48+'A2'!I50+'A2'!I34+'A2'!I22</f>
        <v>1883.0191753700008</v>
      </c>
      <c r="J50" s="429">
        <f>J48+'A2'!J50+'A2'!J34+'A2'!J22</f>
        <v>149.66566330000006</v>
      </c>
      <c r="K50" s="429">
        <f>K48+'A2'!K50+'A2'!K34+'A2'!K22</f>
        <v>5075.5681223200008</v>
      </c>
      <c r="L50" s="429">
        <f>L48+'A2'!L50+'A2'!L34+'A2'!L22</f>
        <v>794926.37880869012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131.44760059000001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131.44760059000001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479.77332838000001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434.24830062000001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45.52502776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611.22092897000005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22.657546300000003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184.96420615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22.657546300000003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1.4859469599999999</v>
      </c>
      <c r="M39" s="264">
        <f>+SUM(L39,K39,'A6'!L39,'A5'!M39)</f>
        <v>186.45015311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729.66879228000005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705.72694091000005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23.941851370000002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22.657546300000003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914.63299843000004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22.657546300000003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1525.8539274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5032.2421610800011</v>
      </c>
      <c r="E52" s="409">
        <f>E48+'A3'!E50+'A3'!E34+'A3'!E22</f>
        <v>20417.219554629999</v>
      </c>
      <c r="F52" s="409">
        <f>F48+'A3'!F50+'A3'!F34+'A3'!F22</f>
        <v>1362.6814614099999</v>
      </c>
      <c r="G52" s="409">
        <f>G48+'A3'!G50+'A3'!G34+'A3'!G22</f>
        <v>309.13965350000001</v>
      </c>
      <c r="H52" s="409">
        <f>H48+'A3'!H50+'A3'!H34+'A3'!H22</f>
        <v>128.93615899000002</v>
      </c>
      <c r="I52" s="409">
        <f>I48+'A3'!I50+'A3'!I34+'A3'!I22</f>
        <v>4.0582825199999997</v>
      </c>
      <c r="J52" s="409">
        <f>J48+'A3'!J50+'A3'!J34+'A3'!J22</f>
        <v>160.61731731999998</v>
      </c>
      <c r="K52" s="409">
        <f>K48+'A3'!K50+'A3'!K34+'A3'!K22</f>
        <v>27392.237043149998</v>
      </c>
      <c r="L52" s="409">
        <f>L48+'A3'!L50+'A3'!L34+'A3'!L22</f>
        <v>2680.4510047400008</v>
      </c>
      <c r="M52" s="409">
        <f>M48+'A3'!M50+'A3'!M34+'A3'!M22</f>
        <v>1992699.3625653568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5.9437878399999997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0</v>
      </c>
      <c r="Y39" s="122">
        <v>0</v>
      </c>
      <c r="Z39" s="122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0</v>
      </c>
      <c r="AF39" s="216">
        <v>0</v>
      </c>
      <c r="AG39" s="216">
        <v>0</v>
      </c>
      <c r="AH39" s="216">
        <v>0</v>
      </c>
      <c r="AI39" s="216">
        <v>0</v>
      </c>
      <c r="AJ39" s="216">
        <v>0</v>
      </c>
      <c r="AK39" s="216">
        <v>0</v>
      </c>
      <c r="AL39" s="216">
        <v>0</v>
      </c>
      <c r="AM39" s="216">
        <v>0</v>
      </c>
      <c r="AN39" s="216">
        <v>0</v>
      </c>
      <c r="AO39" s="216">
        <v>0</v>
      </c>
      <c r="AP39" s="216">
        <v>0</v>
      </c>
      <c r="AQ39" s="216">
        <v>0</v>
      </c>
      <c r="AR39" s="216">
        <v>5.9437878399999997</v>
      </c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5.9437878399999997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5.9437878399999997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5.5530352199999999</v>
      </c>
      <c r="O50" s="410">
        <f>O48+'A4'!O50+'A4'!O34+'A4'!O22</f>
        <v>23.589847519999999</v>
      </c>
      <c r="P50" s="410">
        <f>P48+'A4'!P50+'A4'!P34+'A4'!P22</f>
        <v>0.70896884000000004</v>
      </c>
      <c r="Q50" s="410">
        <f>Q48+'A4'!Q50+'A4'!Q34+'A4'!Q22</f>
        <v>0</v>
      </c>
      <c r="R50" s="410">
        <f>R48+'A4'!R50+'A4'!R34+'A4'!R22</f>
        <v>6.0000000000000001E-3</v>
      </c>
      <c r="S50" s="410">
        <f>S48+'A4'!S50+'A4'!S34+'A4'!S22</f>
        <v>3.3819571000000002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0.45525027999999995</v>
      </c>
      <c r="Z50" s="410">
        <f>Z48+'A4'!Z50+'A4'!Z34+'A4'!Z22</f>
        <v>9.1918399999999997E-3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234.35559090999999</v>
      </c>
      <c r="AD50" s="410">
        <f>AD48+'A4'!AD50+'A4'!AD34+'A4'!AD22</f>
        <v>510.19251213999996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17.39157896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0.61845812</v>
      </c>
      <c r="AM50" s="410">
        <f>AM48+'A4'!AM50+'A4'!AM34+'A4'!AM22</f>
        <v>0</v>
      </c>
      <c r="AN50" s="410">
        <f>AN48+'A4'!AN50+'A4'!AN34+'A4'!AN22</f>
        <v>1.2E-2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834.51673852000022</v>
      </c>
      <c r="AR50" s="410">
        <f>AR48+'A4'!AR50+'A4'!AR34+'A4'!AR22</f>
        <v>9065.1862922199998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4700.6078682499983</v>
      </c>
      <c r="F31" s="358">
        <f>Complementary_Inf!$F$31</f>
        <v>0</v>
      </c>
      <c r="G31" s="359">
        <f>Complementary_Inf!$G$31</f>
        <v>20.764220119999997</v>
      </c>
      <c r="H31" s="359">
        <f>Complementary_Inf!$H$31</f>
        <v>49503.036264999988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6" sqref="D1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460981.81646883558</v>
      </c>
      <c r="E13" s="401">
        <f>'A1'!E13</f>
        <v>8874.7302503099691</v>
      </c>
      <c r="F13" s="401">
        <f>'A1'!F13</f>
        <v>3.0007889100000003</v>
      </c>
      <c r="G13" s="401">
        <f>'A1'!G13</f>
        <v>2.0821349300000001</v>
      </c>
      <c r="H13" s="401">
        <f>'A1'!H13</f>
        <v>2.3790123900000002</v>
      </c>
      <c r="I13" s="401">
        <f>'A1'!I13</f>
        <v>4.8796579800000002</v>
      </c>
      <c r="J13" s="401">
        <f>'A1'!J13</f>
        <v>0</v>
      </c>
      <c r="K13" s="401">
        <f>'A1'!K13</f>
        <v>0</v>
      </c>
      <c r="L13" s="401">
        <f>'A1'!L13</f>
        <v>0.98838818999999989</v>
      </c>
      <c r="M13" s="401">
        <f>'A1'!M13</f>
        <v>469869.87670154555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318695.06751083559</v>
      </c>
      <c r="E14" s="401">
        <f>'A1'!E14</f>
        <v>8146.5679886699691</v>
      </c>
      <c r="F14" s="401">
        <f>'A1'!F14</f>
        <v>1.7529368400000003</v>
      </c>
      <c r="G14" s="401">
        <f>'A1'!G14</f>
        <v>1.8711889900000001</v>
      </c>
      <c r="H14" s="401">
        <f>'A1'!H14</f>
        <v>0.74533204000000008</v>
      </c>
      <c r="I14" s="401">
        <f>'A1'!I14</f>
        <v>4.8796579800000002</v>
      </c>
      <c r="J14" s="401">
        <f>'A1'!J14</f>
        <v>0</v>
      </c>
      <c r="K14" s="401">
        <f>'A1'!K14</f>
        <v>0</v>
      </c>
      <c r="L14" s="401">
        <f>'A1'!L14</f>
        <v>0.93261957999999989</v>
      </c>
      <c r="M14" s="401">
        <f>'A1'!M14</f>
        <v>326851.81723493559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142286.74895799998</v>
      </c>
      <c r="E15" s="401">
        <f>'A1'!E15</f>
        <v>728.16226164</v>
      </c>
      <c r="F15" s="401">
        <f>'A1'!F15</f>
        <v>1.24785207</v>
      </c>
      <c r="G15" s="401">
        <f>'A1'!G15</f>
        <v>0.21094594</v>
      </c>
      <c r="H15" s="401">
        <f>'A1'!H15</f>
        <v>1.6336803500000001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5.5768610000000003E-2</v>
      </c>
      <c r="M15" s="401">
        <f>'A1'!M15</f>
        <v>143018.05946660999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96129.105024760094</v>
      </c>
      <c r="E16" s="401">
        <f>'A1'!E16</f>
        <v>9037.6112432999962</v>
      </c>
      <c r="F16" s="401">
        <f>'A1'!F16</f>
        <v>4.0914947699999988</v>
      </c>
      <c r="G16" s="401">
        <f>'A1'!G16</f>
        <v>17.721139110000003</v>
      </c>
      <c r="H16" s="401">
        <f>'A1'!H16</f>
        <v>1.0082647800000002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19.576085540000001</v>
      </c>
      <c r="M16" s="401">
        <f>'A1'!M16</f>
        <v>105209.11325226008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62163.654963940098</v>
      </c>
      <c r="E17" s="401">
        <f>'A1'!E17</f>
        <v>3580.1626455700016</v>
      </c>
      <c r="F17" s="401">
        <f>'A1'!F17</f>
        <v>4.0914947699999988</v>
      </c>
      <c r="G17" s="401">
        <f>'A1'!G17</f>
        <v>17.721139110000003</v>
      </c>
      <c r="H17" s="401">
        <f>'A1'!H17</f>
        <v>0.63692641000000005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3.5105767100000009</v>
      </c>
      <c r="M17" s="401">
        <f>'A1'!M17</f>
        <v>65769.777746510095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33965.450060820003</v>
      </c>
      <c r="E18" s="401">
        <f>'A1'!E18</f>
        <v>5457.4485977299946</v>
      </c>
      <c r="F18" s="401">
        <f>'A1'!F18</f>
        <v>0</v>
      </c>
      <c r="G18" s="401">
        <f>'A1'!G18</f>
        <v>0</v>
      </c>
      <c r="H18" s="401">
        <f>'A1'!H18</f>
        <v>0.37133837000000003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16.065508829999999</v>
      </c>
      <c r="M18" s="401">
        <f>'A1'!M18</f>
        <v>39439.335505749994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200526.36813933004</v>
      </c>
      <c r="E19" s="401">
        <f>'A1'!E19</f>
        <v>12247.663523810015</v>
      </c>
      <c r="F19" s="401">
        <f>'A1'!F19</f>
        <v>69.808907189999971</v>
      </c>
      <c r="G19" s="401">
        <f>'A1'!G19</f>
        <v>89.020859780000009</v>
      </c>
      <c r="H19" s="401">
        <f>'A1'!H19</f>
        <v>68.855150130000041</v>
      </c>
      <c r="I19" s="401">
        <f>'A1'!I19</f>
        <v>4.9231099499999997</v>
      </c>
      <c r="J19" s="401">
        <f>'A1'!J19</f>
        <v>1.1062891399999999</v>
      </c>
      <c r="K19" s="401">
        <f>'A1'!K19</f>
        <v>17.036035610000003</v>
      </c>
      <c r="L19" s="401">
        <f>'A1'!L19</f>
        <v>61.713675280000011</v>
      </c>
      <c r="M19" s="401">
        <f>'A1'!M19</f>
        <v>213086.49569022006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57483.594933539891</v>
      </c>
      <c r="E20" s="401">
        <f>'A1'!E20</f>
        <v>8494.9496853800156</v>
      </c>
      <c r="F20" s="401">
        <f>'A1'!F20</f>
        <v>68.742167179999967</v>
      </c>
      <c r="G20" s="401">
        <f>'A1'!G20</f>
        <v>83.832968010000002</v>
      </c>
      <c r="H20" s="401">
        <f>'A1'!H20</f>
        <v>66.550931460000044</v>
      </c>
      <c r="I20" s="401">
        <f>'A1'!I20</f>
        <v>4.9231099499999997</v>
      </c>
      <c r="J20" s="401">
        <f>'A1'!J20</f>
        <v>1.1062891399999999</v>
      </c>
      <c r="K20" s="401">
        <f>'A1'!K20</f>
        <v>16.921643170000003</v>
      </c>
      <c r="L20" s="401">
        <f>'A1'!L20</f>
        <v>61.68873253000001</v>
      </c>
      <c r="M20" s="401">
        <f>'A1'!M20</f>
        <v>66282.31046035992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143042.77320579014</v>
      </c>
      <c r="E21" s="401">
        <f>'A1'!E21</f>
        <v>3752.7138384299992</v>
      </c>
      <c r="F21" s="401">
        <f>'A1'!F21</f>
        <v>1.06674001</v>
      </c>
      <c r="G21" s="401">
        <f>'A1'!G21</f>
        <v>5.187891770000002</v>
      </c>
      <c r="H21" s="401">
        <f>'A1'!H21</f>
        <v>2.3042186699999996</v>
      </c>
      <c r="I21" s="401">
        <f>'A1'!I21</f>
        <v>0</v>
      </c>
      <c r="J21" s="401">
        <f>'A1'!J21</f>
        <v>0</v>
      </c>
      <c r="K21" s="401">
        <f>'A1'!K21</f>
        <v>0.11439244000000001</v>
      </c>
      <c r="L21" s="401">
        <f>'A1'!L21</f>
        <v>2.494275E-2</v>
      </c>
      <c r="M21" s="401">
        <f>'A1'!M21</f>
        <v>146804.18522986016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757637.28963292576</v>
      </c>
      <c r="E22" s="401">
        <f>'A1'!E22</f>
        <v>30160.005017419979</v>
      </c>
      <c r="F22" s="401">
        <f>'A1'!F22</f>
        <v>76.901190869999965</v>
      </c>
      <c r="G22" s="401">
        <f>'A1'!G22</f>
        <v>108.82413382000001</v>
      </c>
      <c r="H22" s="401">
        <f>'A1'!H22</f>
        <v>72.242427300000045</v>
      </c>
      <c r="I22" s="401">
        <f>'A1'!I22</f>
        <v>9.8027679299999999</v>
      </c>
      <c r="J22" s="401">
        <f>'A1'!J22</f>
        <v>1.1062891399999999</v>
      </c>
      <c r="K22" s="401">
        <f>'A1'!K22</f>
        <v>17.036035610000003</v>
      </c>
      <c r="L22" s="401">
        <f>'A1'!L22</f>
        <v>82.278149010000007</v>
      </c>
      <c r="M22" s="401">
        <f>'A1'!M22</f>
        <v>788165.48564402561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22547.968938090002</v>
      </c>
      <c r="E25" s="401">
        <f>'A1'!E25</f>
        <v>443.57253175999995</v>
      </c>
      <c r="F25" s="401">
        <f>'A1'!F25</f>
        <v>6.9824694199999993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22998.523939270002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3021.2634955700009</v>
      </c>
      <c r="E26" s="401">
        <f>'A1'!E26</f>
        <v>300.27414019999998</v>
      </c>
      <c r="F26" s="401">
        <f>'A1'!F26</f>
        <v>2.0236309399999999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3323.5612667100013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19526.70544252</v>
      </c>
      <c r="E27" s="401">
        <f>'A1'!E27</f>
        <v>143.29839156</v>
      </c>
      <c r="F27" s="401">
        <f>'A1'!F27</f>
        <v>4.9588384799999998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19674.962672560003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21284.117224670004</v>
      </c>
      <c r="E28" s="401">
        <f>'A1'!E28</f>
        <v>130.67725368000001</v>
      </c>
      <c r="F28" s="401">
        <f>'A1'!F28</f>
        <v>2.0249043900000001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21416.819382740006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17881.147508980004</v>
      </c>
      <c r="E29" s="401">
        <f>'A1'!E29</f>
        <v>84.118260790000008</v>
      </c>
      <c r="F29" s="401">
        <f>'A1'!F29</f>
        <v>2.0249043900000001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17967.290674160005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3402.9697156899997</v>
      </c>
      <c r="E30" s="401">
        <f>'A1'!E30</f>
        <v>46.558992889999999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3449.5287085799996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2711.9239624899992</v>
      </c>
      <c r="E31" s="401">
        <f>'A1'!E31</f>
        <v>2280.9813611600002</v>
      </c>
      <c r="F31" s="401">
        <f>'A1'!F31</f>
        <v>0.31883389000000001</v>
      </c>
      <c r="G31" s="401">
        <f>'A1'!G31</f>
        <v>0.11908067999999999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1.6309953800000001</v>
      </c>
      <c r="M31" s="401">
        <f>'A1'!M31</f>
        <v>4994.974233599999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2133.7758048299997</v>
      </c>
      <c r="E32" s="401">
        <f>'A1'!E32</f>
        <v>2156.4549479800003</v>
      </c>
      <c r="F32" s="401">
        <f>'A1'!F32</f>
        <v>0.31883389000000001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1.6309953800000001</v>
      </c>
      <c r="M32" s="401">
        <f>'A1'!M32</f>
        <v>4292.18058208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578.14815765999947</v>
      </c>
      <c r="E33" s="401">
        <f>'A1'!E33</f>
        <v>124.52641317999999</v>
      </c>
      <c r="F33" s="401">
        <f>'A1'!F33</f>
        <v>0</v>
      </c>
      <c r="G33" s="401">
        <f>'A1'!G33</f>
        <v>0.11908067999999999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702.79365151999946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46544.010125250003</v>
      </c>
      <c r="E34" s="401">
        <f>'A1'!E34</f>
        <v>2855.2311466000001</v>
      </c>
      <c r="F34" s="401">
        <f>'A1'!F34</f>
        <v>9.3262076999999994</v>
      </c>
      <c r="G34" s="401">
        <f>'A1'!G34</f>
        <v>0.11908067999999999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1.6309953800000001</v>
      </c>
      <c r="M34" s="401">
        <f>'A1'!M34</f>
        <v>49410.31755561001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4693.5590291699991</v>
      </c>
      <c r="E36" s="401">
        <f>'A1'!E36</f>
        <v>98.030590230000016</v>
      </c>
      <c r="F36" s="401">
        <f>'A1'!F36</f>
        <v>0.31883389000000001</v>
      </c>
      <c r="G36" s="401">
        <f>'A1'!G36</f>
        <v>0.11908067999999999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4792.0275339699983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38175.592086299985</v>
      </c>
      <c r="E37" s="401">
        <f>'A1'!E37</f>
        <v>2665.1586298299999</v>
      </c>
      <c r="F37" s="401">
        <f>'A1'!F37</f>
        <v>9.0073738100000007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1.6309953800000001</v>
      </c>
      <c r="M37" s="401">
        <f>'A1'!M37</f>
        <v>40851.389085319992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3674.859009790001</v>
      </c>
      <c r="E38" s="401">
        <f>'A1'!E38</f>
        <v>92.041926540000006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3766.9009363300011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235210.588003101</v>
      </c>
      <c r="E41" s="401">
        <f>'A1'!E41</f>
        <v>3976.3353007800069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239186.92330388102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171326.09427919102</v>
      </c>
      <c r="E42" s="401">
        <f>'A1'!E42</f>
        <v>3829.0844496400068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175155.17872883103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63884.493723909967</v>
      </c>
      <c r="E43" s="401">
        <f>'A1'!E43</f>
        <v>147.25085114000001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64031.744575049968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66693.907055469972</v>
      </c>
      <c r="E44" s="401">
        <f>'A1'!E44</f>
        <v>2125.8554258700005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12.00893424</v>
      </c>
      <c r="M44" s="401">
        <f>'A1'!M44</f>
        <v>68831.771415579977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49210.14024020997</v>
      </c>
      <c r="E45" s="401">
        <f>'A1'!E45</f>
        <v>2088.3233857400005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51298.463625949968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17483.766815260005</v>
      </c>
      <c r="E46" s="401">
        <f>'A1'!E46</f>
        <v>37.532040129999999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12.00893424</v>
      </c>
      <c r="M46" s="401">
        <f>'A1'!M46</f>
        <v>17533.307789630006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17070.588889829993</v>
      </c>
      <c r="E47" s="401">
        <f>'A1'!E47</f>
        <v>3738.6710498000011</v>
      </c>
      <c r="F47" s="401">
        <f>'A1'!F47</f>
        <v>0</v>
      </c>
      <c r="G47" s="401">
        <f>'A1'!G47</f>
        <v>1.22809353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20810.488033159992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205.79042305000002</v>
      </c>
      <c r="E48" s="401">
        <f>'A1'!E48</f>
        <v>2.3572232099999999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208.14764626000002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16864.798466779994</v>
      </c>
      <c r="E49" s="401">
        <f>'A1'!E49</f>
        <v>3736.3138265900011</v>
      </c>
      <c r="F49" s="401">
        <f>'A1'!F49</f>
        <v>0</v>
      </c>
      <c r="G49" s="401">
        <f>'A1'!G49</f>
        <v>1.22809353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20602.340386899996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318975.08394840098</v>
      </c>
      <c r="E50" s="401">
        <f>'A1'!E50</f>
        <v>9840.8617764500086</v>
      </c>
      <c r="F50" s="401">
        <f>'A1'!F50</f>
        <v>0</v>
      </c>
      <c r="G50" s="401">
        <f>'A1'!G50</f>
        <v>1.22809353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12.00893424</v>
      </c>
      <c r="M50" s="401">
        <f>'A1'!M50</f>
        <v>328829.18275262095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312475.89115953969</v>
      </c>
      <c r="E52" s="401">
        <f>'A1'!E52</f>
        <v>9695.9062664599642</v>
      </c>
      <c r="F52" s="401">
        <f>'A1'!F52</f>
        <v>0</v>
      </c>
      <c r="G52" s="401">
        <f>'A1'!G52</f>
        <v>1.09501526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5.9971619199999999</v>
      </c>
      <c r="M52" s="401">
        <f>'A1'!M52</f>
        <v>322178.88960317965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6215.8789031600036</v>
      </c>
      <c r="E53" s="401">
        <f>'A1'!E53</f>
        <v>144.95550996999998</v>
      </c>
      <c r="F53" s="401">
        <f>'A1'!F53</f>
        <v>0</v>
      </c>
      <c r="G53" s="401">
        <f>'A1'!G53</f>
        <v>0.13307827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6.0117723200000004</v>
      </c>
      <c r="M53" s="401">
        <f>'A1'!M53</f>
        <v>6366.9792637200035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283.31388571000002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283.31388571000002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130153.46020570031</v>
      </c>
      <c r="E13" s="401">
        <f>'A2'!E13</f>
        <v>12965.834140360001</v>
      </c>
      <c r="F13" s="401">
        <f>'A2'!F13</f>
        <v>7954.8703911599987</v>
      </c>
      <c r="G13" s="401">
        <f>'A2'!G13</f>
        <v>1796.70587157</v>
      </c>
      <c r="H13" s="401">
        <f>'A2'!H13</f>
        <v>474.66935121000012</v>
      </c>
      <c r="I13" s="401">
        <f>'A2'!I13</f>
        <v>689.54984127000046</v>
      </c>
      <c r="J13" s="401">
        <f>'A2'!J13</f>
        <v>135.15211568000007</v>
      </c>
      <c r="K13" s="401">
        <f>'A2'!K13</f>
        <v>1604.8823739500001</v>
      </c>
      <c r="L13" s="401">
        <f>'A2'!L13</f>
        <v>155775.1242909003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35257.060124020121</v>
      </c>
      <c r="E14" s="401">
        <f>'A2'!E14</f>
        <v>4409.4086960000022</v>
      </c>
      <c r="F14" s="401">
        <f>'A2'!F14</f>
        <v>1915.5635362200001</v>
      </c>
      <c r="G14" s="401">
        <f>'A2'!G14</f>
        <v>93.697770020000007</v>
      </c>
      <c r="H14" s="401">
        <f>'A2'!H14</f>
        <v>158.22525658999996</v>
      </c>
      <c r="I14" s="401">
        <f>'A2'!I14</f>
        <v>117.61172188</v>
      </c>
      <c r="J14" s="401">
        <f>'A2'!J14</f>
        <v>0.13302159</v>
      </c>
      <c r="K14" s="401">
        <f>'A2'!K14</f>
        <v>17.790305819999997</v>
      </c>
      <c r="L14" s="401">
        <f>'A2'!L14</f>
        <v>41969.490432140119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94896.400081680185</v>
      </c>
      <c r="E15" s="401">
        <f>'A2'!E15</f>
        <v>8556.4254443599984</v>
      </c>
      <c r="F15" s="401">
        <f>'A2'!F15</f>
        <v>6039.3068549399986</v>
      </c>
      <c r="G15" s="401">
        <f>'A2'!G15</f>
        <v>1703.00810155</v>
      </c>
      <c r="H15" s="401">
        <f>'A2'!H15</f>
        <v>316.44409462000016</v>
      </c>
      <c r="I15" s="401">
        <f>'A2'!I15</f>
        <v>571.93811939000045</v>
      </c>
      <c r="J15" s="401">
        <f>'A2'!J15</f>
        <v>135.01909409000007</v>
      </c>
      <c r="K15" s="401">
        <f>'A2'!K15</f>
        <v>1587.0920681300001</v>
      </c>
      <c r="L15" s="401">
        <f>'A2'!L15</f>
        <v>113805.63385876021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55810.672525389928</v>
      </c>
      <c r="E16" s="401">
        <f>'A2'!E16</f>
        <v>7952.1448047099984</v>
      </c>
      <c r="F16" s="401">
        <f>'A2'!F16</f>
        <v>7191.8286293600013</v>
      </c>
      <c r="G16" s="401">
        <f>'A2'!G16</f>
        <v>4427.578497720001</v>
      </c>
      <c r="H16" s="401">
        <f>'A2'!H16</f>
        <v>148.23499950000001</v>
      </c>
      <c r="I16" s="401">
        <f>'A2'!I16</f>
        <v>69.834094069999992</v>
      </c>
      <c r="J16" s="401">
        <f>'A2'!J16</f>
        <v>7.0170439799999995</v>
      </c>
      <c r="K16" s="401">
        <f>'A2'!K16</f>
        <v>913.37341368000057</v>
      </c>
      <c r="L16" s="401">
        <f>'A2'!L16</f>
        <v>76520.684008409924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19223.110571449994</v>
      </c>
      <c r="E17" s="401">
        <f>'A2'!E17</f>
        <v>354.93472859000008</v>
      </c>
      <c r="F17" s="401">
        <f>'A2'!F17</f>
        <v>732.37523944999987</v>
      </c>
      <c r="G17" s="401">
        <f>'A2'!G17</f>
        <v>273.42606229999996</v>
      </c>
      <c r="H17" s="401">
        <f>'A2'!H17</f>
        <v>92.348349410000026</v>
      </c>
      <c r="I17" s="401">
        <f>'A2'!I17</f>
        <v>0.65155006000000004</v>
      </c>
      <c r="J17" s="401">
        <f>'A2'!J17</f>
        <v>4.3481480799999996</v>
      </c>
      <c r="K17" s="401">
        <f>'A2'!K17</f>
        <v>2.3397966799999996</v>
      </c>
      <c r="L17" s="401">
        <f>'A2'!L17</f>
        <v>20683.534446019996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36587.561953939934</v>
      </c>
      <c r="E18" s="401">
        <f>'A2'!E18</f>
        <v>7597.2100761199981</v>
      </c>
      <c r="F18" s="401">
        <f>'A2'!F18</f>
        <v>6459.4533899100015</v>
      </c>
      <c r="G18" s="401">
        <f>'A2'!G18</f>
        <v>4154.152435420001</v>
      </c>
      <c r="H18" s="401">
        <f>'A2'!H18</f>
        <v>55.886650089999989</v>
      </c>
      <c r="I18" s="401">
        <f>'A2'!I18</f>
        <v>69.182544009999987</v>
      </c>
      <c r="J18" s="401">
        <f>'A2'!J18</f>
        <v>2.6688958999999999</v>
      </c>
      <c r="K18" s="401">
        <f>'A2'!K18</f>
        <v>911.03361700000062</v>
      </c>
      <c r="L18" s="401">
        <f>'A2'!L18</f>
        <v>55837.149562389932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151094.72553036988</v>
      </c>
      <c r="E19" s="401">
        <f>'A2'!E19</f>
        <v>5143.7998277200022</v>
      </c>
      <c r="F19" s="401">
        <f>'A2'!F19</f>
        <v>26833.233457539973</v>
      </c>
      <c r="G19" s="401">
        <f>'A2'!G19</f>
        <v>9160.5614848500027</v>
      </c>
      <c r="H19" s="401">
        <f>'A2'!H19</f>
        <v>8057.5353930899983</v>
      </c>
      <c r="I19" s="401">
        <f>'A2'!I19</f>
        <v>233.63147981000003</v>
      </c>
      <c r="J19" s="401">
        <f>'A2'!J19</f>
        <v>6.1618506800000015</v>
      </c>
      <c r="K19" s="401">
        <f>'A2'!K19</f>
        <v>159.82347209000005</v>
      </c>
      <c r="L19" s="401">
        <f>'A2'!L19</f>
        <v>200689.47249614986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4825.5921986599842</v>
      </c>
      <c r="E20" s="401">
        <f>'A2'!E20</f>
        <v>404.57420228000018</v>
      </c>
      <c r="F20" s="401">
        <f>'A2'!F20</f>
        <v>789.13421334999975</v>
      </c>
      <c r="G20" s="401">
        <f>'A2'!G20</f>
        <v>167.70338534999996</v>
      </c>
      <c r="H20" s="401">
        <f>'A2'!H20</f>
        <v>22.338778250000001</v>
      </c>
      <c r="I20" s="401">
        <f>'A2'!I20</f>
        <v>101.05073790000002</v>
      </c>
      <c r="J20" s="401">
        <f>'A2'!J20</f>
        <v>5.3169406200000013</v>
      </c>
      <c r="K20" s="401">
        <f>'A2'!K20</f>
        <v>82.117392150000043</v>
      </c>
      <c r="L20" s="401">
        <f>'A2'!L20</f>
        <v>6397.8278485599858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146269.13333170989</v>
      </c>
      <c r="E21" s="401">
        <f>'A2'!E21</f>
        <v>4739.2256254400017</v>
      </c>
      <c r="F21" s="401">
        <f>'A2'!F21</f>
        <v>26044.099244189973</v>
      </c>
      <c r="G21" s="401">
        <f>'A2'!G21</f>
        <v>8992.8580995000029</v>
      </c>
      <c r="H21" s="401">
        <f>'A2'!H21</f>
        <v>8035.1966148399979</v>
      </c>
      <c r="I21" s="401">
        <f>'A2'!I21</f>
        <v>132.58074191000003</v>
      </c>
      <c r="J21" s="401">
        <f>'A2'!J21</f>
        <v>0.84491006000000002</v>
      </c>
      <c r="K21" s="401">
        <f>'A2'!K21</f>
        <v>77.706079939999995</v>
      </c>
      <c r="L21" s="401">
        <f>'A2'!L21</f>
        <v>194291.64464758988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337058.85826146009</v>
      </c>
      <c r="E22" s="401">
        <f>'A2'!E22</f>
        <v>26061.778772789999</v>
      </c>
      <c r="F22" s="401">
        <f>'A2'!F22</f>
        <v>41979.932478059971</v>
      </c>
      <c r="G22" s="401">
        <f>'A2'!G22</f>
        <v>15384.845854140003</v>
      </c>
      <c r="H22" s="401">
        <f>'A2'!H22</f>
        <v>8680.4397437999996</v>
      </c>
      <c r="I22" s="401">
        <f>'A2'!I22</f>
        <v>993.01541515000054</v>
      </c>
      <c r="J22" s="401">
        <f>'A2'!J22</f>
        <v>148.33101034000006</v>
      </c>
      <c r="K22" s="401">
        <f>'A2'!K22</f>
        <v>2678.0792597200007</v>
      </c>
      <c r="L22" s="401">
        <f>'A2'!L22</f>
        <v>432985.28079545998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205.95223117</v>
      </c>
      <c r="E25" s="401">
        <f>'A2'!E25</f>
        <v>368.20120435000001</v>
      </c>
      <c r="F25" s="401">
        <f>'A2'!F25</f>
        <v>68.825600780000002</v>
      </c>
      <c r="G25" s="401">
        <f>'A2'!G25</f>
        <v>0</v>
      </c>
      <c r="H25" s="401">
        <f>'A2'!H25</f>
        <v>21.005223280000003</v>
      </c>
      <c r="I25" s="401">
        <f>'A2'!I25</f>
        <v>12.630801649999999</v>
      </c>
      <c r="J25" s="401">
        <f>'A2'!J25</f>
        <v>0</v>
      </c>
      <c r="K25" s="401">
        <f>'A2'!K25</f>
        <v>15.375685499999998</v>
      </c>
      <c r="L25" s="401">
        <f>'A2'!L25</f>
        <v>691.99074672999996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0.15580997999999999</v>
      </c>
      <c r="E26" s="401">
        <f>'A2'!E26</f>
        <v>72.406703610000008</v>
      </c>
      <c r="F26" s="401">
        <f>'A2'!F26</f>
        <v>20.065743740000002</v>
      </c>
      <c r="G26" s="401">
        <f>'A2'!G26</f>
        <v>0</v>
      </c>
      <c r="H26" s="401">
        <f>'A2'!H26</f>
        <v>1.0120850000000001</v>
      </c>
      <c r="I26" s="401">
        <f>'A2'!I26</f>
        <v>0</v>
      </c>
      <c r="J26" s="401">
        <f>'A2'!J26</f>
        <v>0</v>
      </c>
      <c r="K26" s="401">
        <f>'A2'!K26</f>
        <v>0.39180155999999999</v>
      </c>
      <c r="L26" s="401">
        <f>'A2'!L26</f>
        <v>94.032143890000015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205.79642119000002</v>
      </c>
      <c r="E27" s="401">
        <f>'A2'!E27</f>
        <v>295.79450073999999</v>
      </c>
      <c r="F27" s="401">
        <f>'A2'!F27</f>
        <v>48.75985704</v>
      </c>
      <c r="G27" s="401">
        <f>'A2'!G27</f>
        <v>0</v>
      </c>
      <c r="H27" s="401">
        <f>'A2'!H27</f>
        <v>19.993138280000004</v>
      </c>
      <c r="I27" s="401">
        <f>'A2'!I27</f>
        <v>12.630801649999999</v>
      </c>
      <c r="J27" s="401">
        <f>'A2'!J27</f>
        <v>0</v>
      </c>
      <c r="K27" s="401">
        <f>'A2'!K27</f>
        <v>14.983883939999998</v>
      </c>
      <c r="L27" s="401">
        <f>'A2'!L27</f>
        <v>597.95860284000014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3364.1887269900003</v>
      </c>
      <c r="E28" s="401">
        <f>'A2'!E28</f>
        <v>116.40661857999999</v>
      </c>
      <c r="F28" s="401">
        <f>'A2'!F28</f>
        <v>72.255858780000011</v>
      </c>
      <c r="G28" s="401">
        <f>'A2'!G28</f>
        <v>21.739643510000001</v>
      </c>
      <c r="H28" s="401">
        <f>'A2'!H28</f>
        <v>0.90648776999999991</v>
      </c>
      <c r="I28" s="401">
        <f>'A2'!I28</f>
        <v>0</v>
      </c>
      <c r="J28" s="401">
        <f>'A2'!J28</f>
        <v>0</v>
      </c>
      <c r="K28" s="401">
        <f>'A2'!K28</f>
        <v>48.478064360000005</v>
      </c>
      <c r="L28" s="401">
        <f>'A2'!L28</f>
        <v>3623.9753999899999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72.683632189999997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72.683632189999997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3291.5050948000003</v>
      </c>
      <c r="E30" s="401">
        <f>'A2'!E30</f>
        <v>116.40661857999999</v>
      </c>
      <c r="F30" s="401">
        <f>'A2'!F30</f>
        <v>72.255858780000011</v>
      </c>
      <c r="G30" s="401">
        <f>'A2'!G30</f>
        <v>21.739643510000001</v>
      </c>
      <c r="H30" s="401">
        <f>'A2'!H30</f>
        <v>0.90648776999999991</v>
      </c>
      <c r="I30" s="401">
        <f>'A2'!I30</f>
        <v>0</v>
      </c>
      <c r="J30" s="401">
        <f>'A2'!J30</f>
        <v>0</v>
      </c>
      <c r="K30" s="401">
        <f>'A2'!K30</f>
        <v>48.478064360000005</v>
      </c>
      <c r="L30" s="401">
        <f>'A2'!L30</f>
        <v>3551.2917677999999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148.26927039</v>
      </c>
      <c r="E31" s="401">
        <f>'A2'!E31</f>
        <v>25.06398858</v>
      </c>
      <c r="F31" s="401">
        <f>'A2'!F31</f>
        <v>0</v>
      </c>
      <c r="G31" s="401">
        <f>'A2'!G31</f>
        <v>3.3771650200000001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176.71042399000001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12.3402116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12.3402116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135.92905879</v>
      </c>
      <c r="E33" s="401">
        <f>'A2'!E33</f>
        <v>25.06398858</v>
      </c>
      <c r="F33" s="401">
        <f>'A2'!F33</f>
        <v>0</v>
      </c>
      <c r="G33" s="401">
        <f>'A2'!G33</f>
        <v>3.3771650200000001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164.37021239000001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3718.4102285500003</v>
      </c>
      <c r="E34" s="401">
        <f>'A2'!E34</f>
        <v>509.67181151</v>
      </c>
      <c r="F34" s="401">
        <f>'A2'!F34</f>
        <v>141.08145956000001</v>
      </c>
      <c r="G34" s="401">
        <f>'A2'!G34</f>
        <v>25.11680853</v>
      </c>
      <c r="H34" s="401">
        <f>'A2'!H34</f>
        <v>21.911711050000001</v>
      </c>
      <c r="I34" s="401">
        <f>'A2'!I34</f>
        <v>12.630801649999999</v>
      </c>
      <c r="J34" s="401">
        <f>'A2'!J34</f>
        <v>0</v>
      </c>
      <c r="K34" s="401">
        <f>'A2'!K34</f>
        <v>63.853749860000001</v>
      </c>
      <c r="L34" s="401">
        <f>'A2'!L34</f>
        <v>4492.6765707100003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1042.3304993799998</v>
      </c>
      <c r="E36" s="401">
        <f>'A2'!E36</f>
        <v>246.64634770999996</v>
      </c>
      <c r="F36" s="401">
        <f>'A2'!F36</f>
        <v>29.616354139999999</v>
      </c>
      <c r="G36" s="401">
        <f>'A2'!G36</f>
        <v>21.739643510000001</v>
      </c>
      <c r="H36" s="401">
        <f>'A2'!H36</f>
        <v>4.8193712399999988</v>
      </c>
      <c r="I36" s="401">
        <f>'A2'!I36</f>
        <v>0</v>
      </c>
      <c r="J36" s="401">
        <f>'A2'!J36</f>
        <v>0</v>
      </c>
      <c r="K36" s="401">
        <f>'A2'!K36</f>
        <v>10.244131519999998</v>
      </c>
      <c r="L36" s="401">
        <f>'A2'!L36</f>
        <v>1355.3963474999996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2671.4295791700006</v>
      </c>
      <c r="E37" s="401">
        <f>'A2'!E37</f>
        <v>263.02546379999995</v>
      </c>
      <c r="F37" s="401">
        <f>'A2'!F37</f>
        <v>111.46510542000001</v>
      </c>
      <c r="G37" s="401">
        <f>'A2'!G37</f>
        <v>3.3771650200000001</v>
      </c>
      <c r="H37" s="401">
        <f>'A2'!H37</f>
        <v>17.092339810000002</v>
      </c>
      <c r="I37" s="401">
        <f>'A2'!I37</f>
        <v>12.630801649999999</v>
      </c>
      <c r="J37" s="401">
        <f>'A2'!J37</f>
        <v>0</v>
      </c>
      <c r="K37" s="401">
        <f>'A2'!K37</f>
        <v>53.609618340000004</v>
      </c>
      <c r="L37" s="401">
        <f>'A2'!L37</f>
        <v>3132.6300732100008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4.65015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4.65015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175902.72077093</v>
      </c>
      <c r="E41" s="401">
        <f>'A2'!E41</f>
        <v>37519.571457250029</v>
      </c>
      <c r="F41" s="401">
        <f>'A2'!F41</f>
        <v>25208.944175809993</v>
      </c>
      <c r="G41" s="401">
        <f>'A2'!G41</f>
        <v>7774.4217140699975</v>
      </c>
      <c r="H41" s="401">
        <f>'A2'!H41</f>
        <v>5695.9041318200016</v>
      </c>
      <c r="I41" s="401">
        <f>'A2'!I41</f>
        <v>586.98379071000022</v>
      </c>
      <c r="J41" s="401">
        <f>'A2'!J41</f>
        <v>0.94762621999999985</v>
      </c>
      <c r="K41" s="401">
        <f>'A2'!K41</f>
        <v>1451.6939493899999</v>
      </c>
      <c r="L41" s="401">
        <f>'A2'!L41</f>
        <v>254141.18761620001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42939.586265229838</v>
      </c>
      <c r="E42" s="401">
        <f>'A2'!E42</f>
        <v>15892.307016610001</v>
      </c>
      <c r="F42" s="401">
        <f>'A2'!F42</f>
        <v>6293.2411489299984</v>
      </c>
      <c r="G42" s="401">
        <f>'A2'!G42</f>
        <v>768.86632898999937</v>
      </c>
      <c r="H42" s="401">
        <f>'A2'!H42</f>
        <v>1061.9830205800001</v>
      </c>
      <c r="I42" s="401">
        <f>'A2'!I42</f>
        <v>77.459189429999981</v>
      </c>
      <c r="J42" s="401">
        <f>'A2'!J42</f>
        <v>0.44582437999999985</v>
      </c>
      <c r="K42" s="401">
        <f>'A2'!K42</f>
        <v>18.957246889999993</v>
      </c>
      <c r="L42" s="401">
        <f>'A2'!L42</f>
        <v>67052.846041039826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132963.13450570017</v>
      </c>
      <c r="E43" s="401">
        <f>'A2'!E43</f>
        <v>21627.264440640025</v>
      </c>
      <c r="F43" s="401">
        <f>'A2'!F43</f>
        <v>18915.703026879994</v>
      </c>
      <c r="G43" s="401">
        <f>'A2'!G43</f>
        <v>7005.5553850799979</v>
      </c>
      <c r="H43" s="401">
        <f>'A2'!H43</f>
        <v>4633.9211112400017</v>
      </c>
      <c r="I43" s="401">
        <f>'A2'!I43</f>
        <v>509.52460128000024</v>
      </c>
      <c r="J43" s="401">
        <f>'A2'!J43</f>
        <v>0.50180184000000005</v>
      </c>
      <c r="K43" s="401">
        <f>'A2'!K43</f>
        <v>1432.7367024999999</v>
      </c>
      <c r="L43" s="401">
        <f>'A2'!L43</f>
        <v>187088.34157516016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43416.620515660019</v>
      </c>
      <c r="E44" s="401">
        <f>'A2'!E44</f>
        <v>14703.763549070003</v>
      </c>
      <c r="F44" s="401">
        <f>'A2'!F44</f>
        <v>3428.4546977999998</v>
      </c>
      <c r="G44" s="401">
        <f>'A2'!G44</f>
        <v>2957.745749180001</v>
      </c>
      <c r="H44" s="401">
        <f>'A2'!H44</f>
        <v>140.09199678000002</v>
      </c>
      <c r="I44" s="401">
        <f>'A2'!I44</f>
        <v>41.758298060000001</v>
      </c>
      <c r="J44" s="401">
        <f>'A2'!J44</f>
        <v>0.38702674000000004</v>
      </c>
      <c r="K44" s="401">
        <f>'A2'!K44</f>
        <v>605.55887774999985</v>
      </c>
      <c r="L44" s="401">
        <f>'A2'!L44</f>
        <v>65294.380711040023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15046.103036720002</v>
      </c>
      <c r="E45" s="401">
        <f>'A2'!E45</f>
        <v>984.45703421000007</v>
      </c>
      <c r="F45" s="401">
        <f>'A2'!F45</f>
        <v>38.245879680000016</v>
      </c>
      <c r="G45" s="401">
        <f>'A2'!G45</f>
        <v>320.30434088999999</v>
      </c>
      <c r="H45" s="401">
        <f>'A2'!H45</f>
        <v>10.409857299999999</v>
      </c>
      <c r="I45" s="401">
        <f>'A2'!I45</f>
        <v>1.9503400800000001</v>
      </c>
      <c r="J45" s="401">
        <f>'A2'!J45</f>
        <v>0</v>
      </c>
      <c r="K45" s="401">
        <f>'A2'!K45</f>
        <v>0</v>
      </c>
      <c r="L45" s="401">
        <f>'A2'!L45</f>
        <v>16401.470488880001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28370.517478940015</v>
      </c>
      <c r="E46" s="401">
        <f>'A2'!E46</f>
        <v>13719.306514860004</v>
      </c>
      <c r="F46" s="401">
        <f>'A2'!F46</f>
        <v>3390.2088181199997</v>
      </c>
      <c r="G46" s="401">
        <f>'A2'!G46</f>
        <v>2637.4414082900012</v>
      </c>
      <c r="H46" s="401">
        <f>'A2'!H46</f>
        <v>129.68213948000002</v>
      </c>
      <c r="I46" s="401">
        <f>'A2'!I46</f>
        <v>39.807957979999998</v>
      </c>
      <c r="J46" s="401">
        <f>'A2'!J46</f>
        <v>0.38702674000000004</v>
      </c>
      <c r="K46" s="401">
        <f>'A2'!K46</f>
        <v>605.55887774999985</v>
      </c>
      <c r="L46" s="401">
        <f>'A2'!L46</f>
        <v>48892.910222160026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28399.329270999988</v>
      </c>
      <c r="E47" s="401">
        <f>'A2'!E47</f>
        <v>2005.2358984800005</v>
      </c>
      <c r="F47" s="401">
        <f>'A2'!F47</f>
        <v>2834.8640347999994</v>
      </c>
      <c r="G47" s="401">
        <f>'A2'!G47</f>
        <v>3905.5792017799986</v>
      </c>
      <c r="H47" s="401">
        <f>'A2'!H47</f>
        <v>115.25927685999996</v>
      </c>
      <c r="I47" s="401">
        <f>'A2'!I47</f>
        <v>248.63086980000003</v>
      </c>
      <c r="J47" s="401">
        <f>'A2'!J47</f>
        <v>0</v>
      </c>
      <c r="K47" s="401">
        <f>'A2'!K47</f>
        <v>273.41039168000003</v>
      </c>
      <c r="L47" s="401">
        <f>'A2'!L47</f>
        <v>37782.308944399985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3227.7001326399982</v>
      </c>
      <c r="E48" s="401">
        <f>'A2'!E48</f>
        <v>329.14740594999995</v>
      </c>
      <c r="F48" s="401">
        <f>'A2'!F48</f>
        <v>340.23522136000008</v>
      </c>
      <c r="G48" s="401">
        <f>'A2'!G48</f>
        <v>51.342629880000018</v>
      </c>
      <c r="H48" s="401">
        <f>'A2'!H48</f>
        <v>65.906012239999953</v>
      </c>
      <c r="I48" s="401">
        <f>'A2'!I48</f>
        <v>117.67196226000003</v>
      </c>
      <c r="J48" s="401">
        <f>'A2'!J48</f>
        <v>0</v>
      </c>
      <c r="K48" s="401">
        <f>'A2'!K48</f>
        <v>269.08032894000002</v>
      </c>
      <c r="L48" s="401">
        <f>'A2'!L48</f>
        <v>4401.0836932699985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25171.629138359989</v>
      </c>
      <c r="E49" s="401">
        <f>'A2'!E49</f>
        <v>1676.0884925300006</v>
      </c>
      <c r="F49" s="401">
        <f>'A2'!F49</f>
        <v>2494.6288134399992</v>
      </c>
      <c r="G49" s="401">
        <f>'A2'!G49</f>
        <v>3854.2365718999986</v>
      </c>
      <c r="H49" s="401">
        <f>'A2'!H49</f>
        <v>49.353264620000004</v>
      </c>
      <c r="I49" s="401">
        <f>'A2'!I49</f>
        <v>130.95890753999998</v>
      </c>
      <c r="J49" s="401">
        <f>'A2'!J49</f>
        <v>0</v>
      </c>
      <c r="K49" s="401">
        <f>'A2'!K49</f>
        <v>4.3300627400000007</v>
      </c>
      <c r="L49" s="401">
        <f>'A2'!L49</f>
        <v>33381.225251129988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247718.67055759</v>
      </c>
      <c r="E50" s="401">
        <f>'A2'!E50</f>
        <v>54228.570904800028</v>
      </c>
      <c r="F50" s="401">
        <f>'A2'!F50</f>
        <v>31472.26290840999</v>
      </c>
      <c r="G50" s="401">
        <f>'A2'!G50</f>
        <v>14637.746665029998</v>
      </c>
      <c r="H50" s="401">
        <f>'A2'!H50</f>
        <v>5951.2554054600014</v>
      </c>
      <c r="I50" s="401">
        <f>'A2'!I50</f>
        <v>877.37295857000026</v>
      </c>
      <c r="J50" s="401">
        <f>'A2'!J50</f>
        <v>1.3346529599999999</v>
      </c>
      <c r="K50" s="401">
        <f>'A2'!K50</f>
        <v>2330.6632188200001</v>
      </c>
      <c r="L50" s="401">
        <f>'A2'!L50</f>
        <v>357217.87727164011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242784.70943508891</v>
      </c>
      <c r="E52" s="401">
        <f>'A2'!E52</f>
        <v>54056.257549159884</v>
      </c>
      <c r="F52" s="401">
        <f>'A2'!F52</f>
        <v>31380.46236803001</v>
      </c>
      <c r="G52" s="401">
        <f>'A2'!G52</f>
        <v>14614.762864860013</v>
      </c>
      <c r="H52" s="401">
        <f>'A2'!H52</f>
        <v>5951.2554054600014</v>
      </c>
      <c r="I52" s="401">
        <f>'A2'!I52</f>
        <v>877.37295857000095</v>
      </c>
      <c r="J52" s="401">
        <f>'A2'!J52</f>
        <v>1.3346529600000001</v>
      </c>
      <c r="K52" s="401">
        <f>'A2'!K52</f>
        <v>2275.9286461100014</v>
      </c>
      <c r="L52" s="401">
        <f>'A2'!L52</f>
        <v>351942.08388023882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4933.9611224699975</v>
      </c>
      <c r="E53" s="401">
        <f>'A2'!E53</f>
        <v>165.46640088000004</v>
      </c>
      <c r="F53" s="401">
        <f>'A2'!F53</f>
        <v>91.800540389999981</v>
      </c>
      <c r="G53" s="401">
        <f>'A2'!G53</f>
        <v>22.983800180000003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54.734572710000002</v>
      </c>
      <c r="L53" s="401">
        <f>'A2'!L53</f>
        <v>5268.9464366299972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6.84695476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6.84695476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2494.5803943900014</v>
      </c>
      <c r="E13" s="401">
        <f>'A3'!E13</f>
        <v>3422.7316494899992</v>
      </c>
      <c r="F13" s="401">
        <f>'A3'!F13</f>
        <v>238.15405405999994</v>
      </c>
      <c r="G13" s="401">
        <f>'A3'!G13</f>
        <v>18.8000881</v>
      </c>
      <c r="H13" s="401">
        <f>'A3'!H13</f>
        <v>4.7608561599999994</v>
      </c>
      <c r="I13" s="401">
        <f>'A3'!I13</f>
        <v>0.54629822000000006</v>
      </c>
      <c r="J13" s="401">
        <f>'A3'!J13</f>
        <v>55.724263379999996</v>
      </c>
      <c r="K13" s="401">
        <f>'A3'!K13</f>
        <v>6235.2976037999997</v>
      </c>
      <c r="L13" s="401">
        <f>'A3'!L13</f>
        <v>841.34731069000043</v>
      </c>
      <c r="M13" s="401">
        <f>'A3'!M13</f>
        <v>632721.64590693591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103.89355016999998</v>
      </c>
      <c r="E14" s="401">
        <f>'A3'!E14</f>
        <v>197.08263743000009</v>
      </c>
      <c r="F14" s="401">
        <f>'A3'!F14</f>
        <v>8.4379021999999999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309.41408980000006</v>
      </c>
      <c r="L14" s="401">
        <f>'A3'!L14</f>
        <v>9.5626814899999992</v>
      </c>
      <c r="M14" s="401">
        <f>'A3'!M14</f>
        <v>369140.28443836572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2390.6868442200016</v>
      </c>
      <c r="E15" s="401">
        <f>'A3'!E15</f>
        <v>3225.6490120599992</v>
      </c>
      <c r="F15" s="401">
        <f>'A3'!F15</f>
        <v>229.71615185999994</v>
      </c>
      <c r="G15" s="401">
        <f>'A3'!G15</f>
        <v>18.8000881</v>
      </c>
      <c r="H15" s="401">
        <f>'A3'!H15</f>
        <v>4.7608561599999994</v>
      </c>
      <c r="I15" s="401">
        <f>'A3'!I15</f>
        <v>0.54629822000000006</v>
      </c>
      <c r="J15" s="401">
        <f>'A3'!J15</f>
        <v>55.724263379999996</v>
      </c>
      <c r="K15" s="401">
        <f>'A3'!K15</f>
        <v>5925.8835139999992</v>
      </c>
      <c r="L15" s="401">
        <f>'A3'!L15</f>
        <v>831.78462920000038</v>
      </c>
      <c r="M15" s="401">
        <f>'A3'!M15</f>
        <v>263581.36146857019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301.46798809000006</v>
      </c>
      <c r="E16" s="401">
        <f>'A3'!E16</f>
        <v>443.08599872000008</v>
      </c>
      <c r="F16" s="401">
        <f>'A3'!F16</f>
        <v>66.860408080000013</v>
      </c>
      <c r="G16" s="401">
        <f>'A3'!G16</f>
        <v>0.62199229999999994</v>
      </c>
      <c r="H16" s="401">
        <f>'A3'!H16</f>
        <v>0.47092431999999995</v>
      </c>
      <c r="I16" s="401">
        <f>'A3'!I16</f>
        <v>2.8062652599999995</v>
      </c>
      <c r="J16" s="401">
        <f>'A3'!J16</f>
        <v>41.848859359999999</v>
      </c>
      <c r="K16" s="401">
        <f>'A3'!K16</f>
        <v>857.16243613000029</v>
      </c>
      <c r="L16" s="401">
        <f>'A3'!L16</f>
        <v>487.42011341500017</v>
      </c>
      <c r="M16" s="401">
        <f>'A3'!M16</f>
        <v>183074.37981021503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74.117879049999999</v>
      </c>
      <c r="E17" s="401">
        <f>'A3'!E17</f>
        <v>86.818622259999998</v>
      </c>
      <c r="F17" s="401">
        <f>'A3'!F17</f>
        <v>1.0897981699999999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2.9237030000000001E-2</v>
      </c>
      <c r="K17" s="401">
        <f>'A3'!K17</f>
        <v>162.05553650999997</v>
      </c>
      <c r="L17" s="401">
        <f>'A3'!L17</f>
        <v>2.9398052099999998</v>
      </c>
      <c r="M17" s="401">
        <f>'A3'!M17</f>
        <v>86618.307534250096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227.35010904000006</v>
      </c>
      <c r="E18" s="401">
        <f>'A3'!E18</f>
        <v>356.26737646000009</v>
      </c>
      <c r="F18" s="401">
        <f>'A3'!F18</f>
        <v>65.770609910000019</v>
      </c>
      <c r="G18" s="401">
        <f>'A3'!G18</f>
        <v>0.62199229999999994</v>
      </c>
      <c r="H18" s="401">
        <f>'A3'!H18</f>
        <v>0.47092431999999995</v>
      </c>
      <c r="I18" s="401">
        <f>'A3'!I18</f>
        <v>2.8062652599999995</v>
      </c>
      <c r="J18" s="401">
        <f>'A3'!J18</f>
        <v>41.819622330000001</v>
      </c>
      <c r="K18" s="401">
        <f>'A3'!K18</f>
        <v>695.10689962000026</v>
      </c>
      <c r="L18" s="401">
        <f>'A3'!L18</f>
        <v>484.4803082050002</v>
      </c>
      <c r="M18" s="401">
        <f>'A3'!M18</f>
        <v>96456.072275964922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951.6039389099999</v>
      </c>
      <c r="E19" s="401">
        <f>'A3'!E19</f>
        <v>5756.8842273400023</v>
      </c>
      <c r="F19" s="401">
        <f>'A3'!F19</f>
        <v>596.27931927000009</v>
      </c>
      <c r="G19" s="401">
        <f>'A3'!G19</f>
        <v>3.4988199999999997E-3</v>
      </c>
      <c r="H19" s="401">
        <f>'A3'!H19</f>
        <v>0</v>
      </c>
      <c r="I19" s="401">
        <f>'A3'!I19</f>
        <v>0.70571904000000008</v>
      </c>
      <c r="J19" s="401">
        <f>'A3'!J19</f>
        <v>1.5196487100000002</v>
      </c>
      <c r="K19" s="401">
        <f>'A3'!K19</f>
        <v>7306.9963520900019</v>
      </c>
      <c r="L19" s="401">
        <f>'A3'!L19</f>
        <v>112.90199785000003</v>
      </c>
      <c r="M19" s="401">
        <f>'A3'!M19</f>
        <v>421195.86653630994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431.67488529999997</v>
      </c>
      <c r="E20" s="401">
        <f>'A3'!E20</f>
        <v>92.274109399999958</v>
      </c>
      <c r="F20" s="401">
        <f>'A3'!F20</f>
        <v>210.89432319000002</v>
      </c>
      <c r="G20" s="401">
        <f>'A3'!G20</f>
        <v>3.4988199999999997E-3</v>
      </c>
      <c r="H20" s="401">
        <f>'A3'!H20</f>
        <v>0</v>
      </c>
      <c r="I20" s="401">
        <f>'A3'!I20</f>
        <v>0.70571904000000008</v>
      </c>
      <c r="J20" s="401">
        <f>'A3'!J20</f>
        <v>1.5113453200000002</v>
      </c>
      <c r="K20" s="401">
        <f>'A3'!K20</f>
        <v>737.06388106999998</v>
      </c>
      <c r="L20" s="401">
        <f>'A3'!L20</f>
        <v>72.658734995000032</v>
      </c>
      <c r="M20" s="401">
        <f>'A3'!M20</f>
        <v>73489.860924984911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519.92905360999998</v>
      </c>
      <c r="E21" s="401">
        <f>'A3'!E21</f>
        <v>5664.6101179400021</v>
      </c>
      <c r="F21" s="401">
        <f>'A3'!F21</f>
        <v>385.38499608000006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8.3033900000000008E-3</v>
      </c>
      <c r="K21" s="401">
        <f>'A3'!K21</f>
        <v>6569.9324710200017</v>
      </c>
      <c r="L21" s="401">
        <f>'A3'!L21</f>
        <v>40.243262854999998</v>
      </c>
      <c r="M21" s="401">
        <f>'A3'!M21</f>
        <v>347706.00561132503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3747.6523213900014</v>
      </c>
      <c r="E22" s="401">
        <f>'A3'!E22</f>
        <v>9622.7018755500012</v>
      </c>
      <c r="F22" s="401">
        <f>'A3'!F22</f>
        <v>901.29378141000007</v>
      </c>
      <c r="G22" s="401">
        <f>'A3'!G22</f>
        <v>19.425579219999999</v>
      </c>
      <c r="H22" s="401">
        <f>'A3'!H22</f>
        <v>5.2317804799999994</v>
      </c>
      <c r="I22" s="401">
        <f>'A3'!I22</f>
        <v>4.0582825199999997</v>
      </c>
      <c r="J22" s="401">
        <f>'A3'!J22</f>
        <v>99.092771449999987</v>
      </c>
      <c r="K22" s="401">
        <f>'A3'!K22</f>
        <v>14399.456392020002</v>
      </c>
      <c r="L22" s="401">
        <f>'A3'!L22</f>
        <v>1441.6694219550006</v>
      </c>
      <c r="M22" s="401">
        <f>'A3'!M22</f>
        <v>1236991.8922534608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118.07224804000002</v>
      </c>
      <c r="E25" s="401">
        <f>'A3'!E25</f>
        <v>22.657546300000003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140.72979434000001</v>
      </c>
      <c r="L25" s="401">
        <f>'A3'!L25</f>
        <v>7.6878427499999997</v>
      </c>
      <c r="M25" s="401">
        <f>'A3'!M25</f>
        <v>23838.932323090005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0.19590078</v>
      </c>
      <c r="M26" s="401">
        <f>'A3'!M26</f>
        <v>3417.7893113800014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118.07224804000002</v>
      </c>
      <c r="E27" s="401">
        <f>'A3'!E27</f>
        <v>22.657546300000003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140.72979434000001</v>
      </c>
      <c r="L27" s="401">
        <f>'A3'!L27</f>
        <v>7.4919419700000001</v>
      </c>
      <c r="M27" s="401">
        <f>'A3'!M27</f>
        <v>20421.143011710003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124.73319716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2.8373369200000003</v>
      </c>
      <c r="K28" s="401">
        <f>'A3'!K28</f>
        <v>127.57053408</v>
      </c>
      <c r="L28" s="401">
        <f>'A3'!L28</f>
        <v>25.657700639999998</v>
      </c>
      <c r="M28" s="401">
        <f>'A3'!M28</f>
        <v>25194.023017450007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18039.974306350006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124.73319716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2.8373369200000003</v>
      </c>
      <c r="K30" s="401">
        <f>'A3'!K30</f>
        <v>127.57053408</v>
      </c>
      <c r="L30" s="401">
        <f>'A3'!L30</f>
        <v>25.657700639999998</v>
      </c>
      <c r="M30" s="401">
        <f>'A3'!M30</f>
        <v>7154.0487110999993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18.952857550000001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18.952857550000001</v>
      </c>
      <c r="L31" s="401">
        <f>'A3'!L31</f>
        <v>0.81549769000000005</v>
      </c>
      <c r="M31" s="401">
        <f>'A3'!M31</f>
        <v>5191.4530128299994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0.81549769000000005</v>
      </c>
      <c r="M32" s="401">
        <f>'A3'!M32</f>
        <v>4305.3362913700003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18.952857550000001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18.952857550000001</v>
      </c>
      <c r="L33" s="401">
        <f>'A3'!L33</f>
        <v>0</v>
      </c>
      <c r="M33" s="401">
        <f>'A3'!M33</f>
        <v>886.11672145999944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137.02510559000001</v>
      </c>
      <c r="E34" s="401">
        <f>'A3'!E34</f>
        <v>147.39074346000001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2.8373369200000003</v>
      </c>
      <c r="K34" s="401">
        <f>'A3'!K34</f>
        <v>287.25318597</v>
      </c>
      <c r="L34" s="401">
        <f>'A3'!L34</f>
        <v>34.161041079999997</v>
      </c>
      <c r="M34" s="401">
        <f>'A3'!M34</f>
        <v>54224.40835337001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124.96525514000002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124.96525514000002</v>
      </c>
      <c r="L36" s="401">
        <f>'A3'!L36</f>
        <v>5.1220657600000008</v>
      </c>
      <c r="M36" s="401">
        <f>'A3'!M36</f>
        <v>6277.5112023699985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12.059850449999999</v>
      </c>
      <c r="E37" s="401">
        <f>'A3'!E37</f>
        <v>22.657546300000003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2.8373369200000003</v>
      </c>
      <c r="K37" s="401">
        <f>'A3'!K37</f>
        <v>37.554733670000005</v>
      </c>
      <c r="L37" s="401">
        <f>'A3'!L37</f>
        <v>29.038975320000002</v>
      </c>
      <c r="M37" s="401">
        <f>'A3'!M37</f>
        <v>44050.612867519994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124.73319716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124.73319716</v>
      </c>
      <c r="L38" s="401">
        <f>'A3'!L38</f>
        <v>0</v>
      </c>
      <c r="M38" s="401">
        <f>'A3'!M38</f>
        <v>3896.2842834900011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557.16742653999995</v>
      </c>
      <c r="E41" s="401">
        <f>'A3'!E41</f>
        <v>10119.337570559997</v>
      </c>
      <c r="F41" s="401">
        <f>'A3'!F41</f>
        <v>416.64534121999992</v>
      </c>
      <c r="G41" s="401">
        <f>'A3'!G41</f>
        <v>289.39876634000001</v>
      </c>
      <c r="H41" s="401">
        <f>'A3'!H41</f>
        <v>123.54763915000001</v>
      </c>
      <c r="I41" s="401">
        <f>'A3'!I41</f>
        <v>0</v>
      </c>
      <c r="J41" s="401">
        <f>'A3'!J41</f>
        <v>54.019333160000002</v>
      </c>
      <c r="K41" s="401">
        <f>'A3'!K41</f>
        <v>11560.116076969998</v>
      </c>
      <c r="L41" s="401">
        <f>'A3'!L41</f>
        <v>756.71735705499987</v>
      </c>
      <c r="M41" s="401">
        <f>'A3'!M41</f>
        <v>505644.94435410597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151.95712574999996</v>
      </c>
      <c r="E42" s="401">
        <f>'A3'!E42</f>
        <v>2669.6343421300003</v>
      </c>
      <c r="F42" s="401">
        <f>'A3'!F42</f>
        <v>175.38538357999997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2996.9768514600005</v>
      </c>
      <c r="L42" s="401">
        <f>'A3'!L42</f>
        <v>9.4786234449999984</v>
      </c>
      <c r="M42" s="401">
        <f>'A3'!M42</f>
        <v>245214.48024477586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405.21030079000002</v>
      </c>
      <c r="E43" s="401">
        <f>'A3'!E43</f>
        <v>7449.7032284299967</v>
      </c>
      <c r="F43" s="401">
        <f>'A3'!F43</f>
        <v>241.25995763999995</v>
      </c>
      <c r="G43" s="401">
        <f>'A3'!G43</f>
        <v>289.39876634000001</v>
      </c>
      <c r="H43" s="401">
        <f>'A3'!H43</f>
        <v>123.54763915000001</v>
      </c>
      <c r="I43" s="401">
        <f>'A3'!I43</f>
        <v>0</v>
      </c>
      <c r="J43" s="401">
        <f>'A3'!J43</f>
        <v>54.019333160000002</v>
      </c>
      <c r="K43" s="401">
        <f>'A3'!K43</f>
        <v>8563.1392255099963</v>
      </c>
      <c r="L43" s="401">
        <f>'A3'!L43</f>
        <v>747.23873360999983</v>
      </c>
      <c r="M43" s="401">
        <f>'A3'!M43</f>
        <v>260430.46410933012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251.97980749999999</v>
      </c>
      <c r="E44" s="401">
        <f>'A3'!E44</f>
        <v>191.62503615</v>
      </c>
      <c r="F44" s="401">
        <f>'A3'!F44</f>
        <v>10.844840679999997</v>
      </c>
      <c r="G44" s="401">
        <f>'A3'!G44</f>
        <v>0.31530794000000001</v>
      </c>
      <c r="H44" s="401">
        <f>'A3'!H44</f>
        <v>0.15673935999999999</v>
      </c>
      <c r="I44" s="401">
        <f>'A3'!I44</f>
        <v>0</v>
      </c>
      <c r="J44" s="401">
        <f>'A3'!J44</f>
        <v>4.6678757900000001</v>
      </c>
      <c r="K44" s="401">
        <f>'A3'!K44</f>
        <v>459.58960742000005</v>
      </c>
      <c r="L44" s="401">
        <f>'A3'!L44</f>
        <v>311.11784389500014</v>
      </c>
      <c r="M44" s="401">
        <f>'A3'!M44</f>
        <v>134896.85957793501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2.3282239300000001</v>
      </c>
      <c r="E45" s="401">
        <f>'A3'!E45</f>
        <v>0.76481774000000002</v>
      </c>
      <c r="F45" s="401">
        <f>'A3'!F45</f>
        <v>9.0069255199999976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12.099967189999997</v>
      </c>
      <c r="L45" s="401">
        <f>'A3'!L45</f>
        <v>0</v>
      </c>
      <c r="M45" s="401">
        <f>'A3'!M45</f>
        <v>67712.034082019964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249.65158356999999</v>
      </c>
      <c r="E46" s="401">
        <f>'A3'!E46</f>
        <v>190.86021840999999</v>
      </c>
      <c r="F46" s="401">
        <f>'A3'!F46</f>
        <v>1.8379151600000001</v>
      </c>
      <c r="G46" s="401">
        <f>'A3'!G46</f>
        <v>0.31530794000000001</v>
      </c>
      <c r="H46" s="401">
        <f>'A3'!H46</f>
        <v>0.15673935999999999</v>
      </c>
      <c r="I46" s="401">
        <f>'A3'!I46</f>
        <v>0</v>
      </c>
      <c r="J46" s="401">
        <f>'A3'!J46</f>
        <v>4.6678757900000001</v>
      </c>
      <c r="K46" s="401">
        <f>'A3'!K46</f>
        <v>447.48964023000002</v>
      </c>
      <c r="L46" s="401">
        <f>'A3'!L46</f>
        <v>311.11784389500014</v>
      </c>
      <c r="M46" s="401">
        <f>'A3'!M46</f>
        <v>67184.825495915036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338.41750006000007</v>
      </c>
      <c r="E47" s="401">
        <f>'A3'!E47</f>
        <v>313.5067826099999</v>
      </c>
      <c r="F47" s="401">
        <f>'A3'!F47</f>
        <v>33.8974981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685.82178076999992</v>
      </c>
      <c r="L47" s="401">
        <f>'A3'!L47</f>
        <v>136.78534075500002</v>
      </c>
      <c r="M47" s="401">
        <f>'A3'!M47</f>
        <v>59415.404099084983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126.90149197000002</v>
      </c>
      <c r="E48" s="401">
        <f>'A3'!E48</f>
        <v>310.40587184999993</v>
      </c>
      <c r="F48" s="401">
        <f>'A3'!F48</f>
        <v>22.630584499999998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459.93794831999998</v>
      </c>
      <c r="L48" s="401">
        <f>'A3'!L48</f>
        <v>134.54016447000001</v>
      </c>
      <c r="M48" s="401">
        <f>'A3'!M48</f>
        <v>5203.7094523199985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211.51600809000004</v>
      </c>
      <c r="E49" s="401">
        <f>'A3'!E49</f>
        <v>3.1009107599999997</v>
      </c>
      <c r="F49" s="401">
        <f>'A3'!F49</f>
        <v>11.266913600000001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225.88383245000006</v>
      </c>
      <c r="L49" s="401">
        <f>'A3'!L49</f>
        <v>2.2451762849999999</v>
      </c>
      <c r="M49" s="401">
        <f>'A3'!M49</f>
        <v>54211.694646764983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1147.5647340999999</v>
      </c>
      <c r="E50" s="401">
        <f>'A3'!E50</f>
        <v>10624.469389319996</v>
      </c>
      <c r="F50" s="401">
        <f>'A3'!F50</f>
        <v>461.38767999999993</v>
      </c>
      <c r="G50" s="401">
        <f>'A3'!G50</f>
        <v>289.71407428000003</v>
      </c>
      <c r="H50" s="401">
        <f>'A3'!H50</f>
        <v>123.70437851000001</v>
      </c>
      <c r="I50" s="401">
        <f>'A3'!I50</f>
        <v>0</v>
      </c>
      <c r="J50" s="401">
        <f>'A3'!J50</f>
        <v>58.687208949999999</v>
      </c>
      <c r="K50" s="401">
        <f>'A3'!K50</f>
        <v>12705.527465159998</v>
      </c>
      <c r="L50" s="401">
        <f>'A3'!L50</f>
        <v>1204.6205417050001</v>
      </c>
      <c r="M50" s="401">
        <f>'A3'!M50</f>
        <v>699957.20803112595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1029.5587151700006</v>
      </c>
      <c r="E52" s="401">
        <f>'A3'!E52</f>
        <v>10624.469389319995</v>
      </c>
      <c r="F52" s="401">
        <f>'A3'!F52</f>
        <v>440.85493867999998</v>
      </c>
      <c r="G52" s="401">
        <f>'A3'!G52</f>
        <v>289.71407428000003</v>
      </c>
      <c r="H52" s="401">
        <f>'A3'!H52</f>
        <v>123.70437851</v>
      </c>
      <c r="I52" s="401">
        <f>'A3'!I52</f>
        <v>0</v>
      </c>
      <c r="J52" s="401">
        <f>'A3'!J52</f>
        <v>58.298882650000003</v>
      </c>
      <c r="K52" s="401">
        <f>'A3'!K52</f>
        <v>12566.600378609995</v>
      </c>
      <c r="L52" s="401">
        <f>'A3'!L52</f>
        <v>1174.0532060350008</v>
      </c>
      <c r="M52" s="401">
        <f>'A3'!M52</f>
        <v>687861.62706806348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118.00601893</v>
      </c>
      <c r="E53" s="401">
        <f>'A3'!E53</f>
        <v>0</v>
      </c>
      <c r="F53" s="401">
        <f>'A3'!F53</f>
        <v>20.53274132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0.38832630000000007</v>
      </c>
      <c r="K53" s="401">
        <f>'A3'!K53</f>
        <v>138.92708654999998</v>
      </c>
      <c r="L53" s="401">
        <f>'A3'!L53</f>
        <v>30.567335664999991</v>
      </c>
      <c r="M53" s="401">
        <f>'A3'!M53</f>
        <v>11805.420122564999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290.16084047000004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2.10422456</v>
      </c>
      <c r="O13" s="401">
        <f>'A4'!O13</f>
        <v>6.7854936799999992</v>
      </c>
      <c r="P13" s="401">
        <f>'A4'!P13</f>
        <v>0.2604091</v>
      </c>
      <c r="Q13" s="401">
        <f>'A4'!Q13</f>
        <v>0</v>
      </c>
      <c r="R13" s="401">
        <f>'A4'!R13</f>
        <v>0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0.45525027999999995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112.93230215999998</v>
      </c>
      <c r="AD13" s="401">
        <f>'A4'!AD13</f>
        <v>124.9473217</v>
      </c>
      <c r="AE13" s="401">
        <f>'A4'!AE13</f>
        <v>0</v>
      </c>
      <c r="AF13" s="401">
        <f>'A4'!AF13</f>
        <v>0</v>
      </c>
      <c r="AG13" s="401">
        <f>'A4'!AG13</f>
        <v>8.2022983000000007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0.28825819999999996</v>
      </c>
      <c r="AM13" s="401">
        <f>'A4'!AM13</f>
        <v>0</v>
      </c>
      <c r="AN13" s="401">
        <f>'A4'!AN13</f>
        <v>6.0000000000000001E-3</v>
      </c>
      <c r="AO13" s="401">
        <f>'A4'!AO13</f>
        <v>0</v>
      </c>
      <c r="AP13" s="401">
        <f>'A4'!AP13</f>
        <v>0</v>
      </c>
      <c r="AQ13" s="401">
        <f>'A4'!AQ13</f>
        <v>296.27551916000004</v>
      </c>
      <c r="AR13" s="401">
        <f>'A4'!AR13</f>
        <v>2792.0325697599988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6.0409099999999993E-2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1.5104107599999999</v>
      </c>
      <c r="AD14" s="401">
        <f>'A4'!AD14</f>
        <v>11.451767580000002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24.82570093999999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2.10422456</v>
      </c>
      <c r="O15" s="401">
        <f>'A4'!O15</f>
        <v>6.7854936799999992</v>
      </c>
      <c r="P15" s="401">
        <f>'A4'!P15</f>
        <v>0.2</v>
      </c>
      <c r="Q15" s="401">
        <f>'A4'!Q15</f>
        <v>0</v>
      </c>
      <c r="R15" s="401">
        <f>'A4'!R15</f>
        <v>0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0.45525027999999995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111.42189139999998</v>
      </c>
      <c r="AD15" s="401">
        <f>'A4'!AD15</f>
        <v>113.49555411999999</v>
      </c>
      <c r="AE15" s="401">
        <f>'A4'!AE15</f>
        <v>0</v>
      </c>
      <c r="AF15" s="401">
        <f>'A4'!AF15</f>
        <v>0</v>
      </c>
      <c r="AG15" s="401">
        <f>'A4'!AG15</f>
        <v>8.2022983000000007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0.28825819999999996</v>
      </c>
      <c r="AM15" s="401">
        <f>'A4'!AM15</f>
        <v>0</v>
      </c>
      <c r="AN15" s="401">
        <f>'A4'!AN15</f>
        <v>6.0000000000000001E-3</v>
      </c>
      <c r="AO15" s="401">
        <f>'A4'!AO15</f>
        <v>0</v>
      </c>
      <c r="AP15" s="401">
        <f>'A4'!AP15</f>
        <v>0</v>
      </c>
      <c r="AQ15" s="401">
        <f>'A4'!AQ15</f>
        <v>296.27551916000004</v>
      </c>
      <c r="AR15" s="401">
        <f>'A4'!AR15</f>
        <v>2767.2068688199988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0.23411019999999999</v>
      </c>
      <c r="O16" s="401">
        <f>'A4'!O16</f>
        <v>0.55029455999999999</v>
      </c>
      <c r="P16" s="401">
        <f>'A4'!P16</f>
        <v>0.11807854000000001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3.1713646799999999</v>
      </c>
      <c r="AD16" s="401">
        <f>'A4'!AD16</f>
        <v>3.9180000000000001</v>
      </c>
      <c r="AE16" s="401">
        <f>'A4'!AE16</f>
        <v>0</v>
      </c>
      <c r="AF16" s="401">
        <f>'A4'!AF16</f>
        <v>0</v>
      </c>
      <c r="AG16" s="401">
        <f>'A4'!AG16</f>
        <v>1.0588643400000002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4</v>
      </c>
      <c r="AR16" s="401">
        <f>'A4'!AR16</f>
        <v>1936.5878730900006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0.20026215999999999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2.4236388600000001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9.1353198199999959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3.3848039999999996E-2</v>
      </c>
      <c r="O18" s="401">
        <f>'A4'!O18</f>
        <v>0.55029455999999999</v>
      </c>
      <c r="P18" s="401">
        <f>'A4'!P18</f>
        <v>0.11807854000000001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0.74772581999999999</v>
      </c>
      <c r="AD18" s="401">
        <f>'A4'!AD18</f>
        <v>3.9180000000000001</v>
      </c>
      <c r="AE18" s="401">
        <f>'A4'!AE18</f>
        <v>0</v>
      </c>
      <c r="AF18" s="401">
        <f>'A4'!AF18</f>
        <v>0</v>
      </c>
      <c r="AG18" s="401">
        <f>'A4'!AG18</f>
        <v>1.0588643400000002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4</v>
      </c>
      <c r="AR18" s="401">
        <f>'A4'!AR18</f>
        <v>1927.4525532700006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3.2147004600000004</v>
      </c>
      <c r="O19" s="401">
        <f>'A4'!O19</f>
        <v>3.0026846600000012</v>
      </c>
      <c r="P19" s="401">
        <f>'A4'!P19</f>
        <v>0.33048120000000003</v>
      </c>
      <c r="Q19" s="401">
        <f>'A4'!Q19</f>
        <v>0</v>
      </c>
      <c r="R19" s="401">
        <f>'A4'!R19</f>
        <v>6.0000000000000001E-3</v>
      </c>
      <c r="S19" s="401">
        <f>'A4'!S19</f>
        <v>9.9957099999999993E-2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9.1918399999999997E-3</v>
      </c>
      <c r="AA19" s="401">
        <f>'A4'!AA19</f>
        <v>0</v>
      </c>
      <c r="AB19" s="401">
        <f>'A4'!AB19</f>
        <v>0</v>
      </c>
      <c r="AC19" s="401">
        <f>'A4'!AC19</f>
        <v>5.4271962099999991</v>
      </c>
      <c r="AD19" s="401">
        <f>'A4'!AD19</f>
        <v>149.77977777000001</v>
      </c>
      <c r="AE19" s="401">
        <f>'A4'!AE19</f>
        <v>0</v>
      </c>
      <c r="AF19" s="401">
        <f>'A4'!AF19</f>
        <v>0</v>
      </c>
      <c r="AG19" s="401">
        <f>'A4'!AG19</f>
        <v>1.57969732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0.33019992000000004</v>
      </c>
      <c r="AM19" s="401">
        <f>'A4'!AM19</f>
        <v>0</v>
      </c>
      <c r="AN19" s="401">
        <f>'A4'!AN19</f>
        <v>6.0000000000000001E-3</v>
      </c>
      <c r="AO19" s="401">
        <f>'A4'!AO19</f>
        <v>0</v>
      </c>
      <c r="AP19" s="401">
        <f>'A4'!AP19</f>
        <v>0</v>
      </c>
      <c r="AQ19" s="401">
        <f>'A4'!AQ19</f>
        <v>70.196106200000003</v>
      </c>
      <c r="AR19" s="401">
        <f>'A4'!AR19</f>
        <v>214.87879909999992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2.9669689600000004</v>
      </c>
      <c r="O20" s="401">
        <f>'A4'!O20</f>
        <v>2.9571056400000013</v>
      </c>
      <c r="P20" s="401">
        <f>'A4'!P20</f>
        <v>0.33048120000000003</v>
      </c>
      <c r="Q20" s="401">
        <f>'A4'!Q20</f>
        <v>0</v>
      </c>
      <c r="R20" s="401">
        <f>'A4'!R20</f>
        <v>6.0000000000000001E-3</v>
      </c>
      <c r="S20" s="401">
        <f>'A4'!S20</f>
        <v>9.9957099999999993E-2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9.1918399999999997E-3</v>
      </c>
      <c r="AA20" s="401">
        <f>'A4'!AA20</f>
        <v>0</v>
      </c>
      <c r="AB20" s="401">
        <f>'A4'!AB20</f>
        <v>0</v>
      </c>
      <c r="AC20" s="401">
        <f>'A4'!AC20</f>
        <v>3.7933561099999991</v>
      </c>
      <c r="AD20" s="401">
        <f>'A4'!AD20</f>
        <v>47.505576900000008</v>
      </c>
      <c r="AE20" s="401">
        <f>'A4'!AE20</f>
        <v>0</v>
      </c>
      <c r="AF20" s="401">
        <f>'A4'!AF20</f>
        <v>0</v>
      </c>
      <c r="AG20" s="401">
        <f>'A4'!AG20</f>
        <v>1.57369732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0.33019992000000004</v>
      </c>
      <c r="AM20" s="401">
        <f>'A4'!AM20</f>
        <v>0</v>
      </c>
      <c r="AN20" s="401">
        <f>'A4'!AN20</f>
        <v>6.0000000000000001E-3</v>
      </c>
      <c r="AO20" s="401">
        <f>'A4'!AO20</f>
        <v>0</v>
      </c>
      <c r="AP20" s="401">
        <f>'A4'!AP20</f>
        <v>0</v>
      </c>
      <c r="AQ20" s="401">
        <f>'A4'!AQ20</f>
        <v>64.156106199999996</v>
      </c>
      <c r="AR20" s="401">
        <f>'A4'!AR20</f>
        <v>166.90029879999992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0.24773150000000002</v>
      </c>
      <c r="O21" s="401">
        <f>'A4'!O21</f>
        <v>4.5579019999999998E-2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1.6338401000000002</v>
      </c>
      <c r="AD21" s="401">
        <f>'A4'!AD21</f>
        <v>102.27420087</v>
      </c>
      <c r="AE21" s="401">
        <f>'A4'!AE21</f>
        <v>0</v>
      </c>
      <c r="AF21" s="401">
        <f>'A4'!AF21</f>
        <v>0</v>
      </c>
      <c r="AG21" s="401">
        <f>'A4'!AG21</f>
        <v>6.0000000000000001E-3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6.04</v>
      </c>
      <c r="AR21" s="401">
        <f>'A4'!AR21</f>
        <v>47.978500300000007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5.5530352199999999</v>
      </c>
      <c r="O22" s="401">
        <f>'A4'!O22</f>
        <v>10.338472899999999</v>
      </c>
      <c r="P22" s="401">
        <f>'A4'!P22</f>
        <v>0.70896884000000004</v>
      </c>
      <c r="Q22" s="401">
        <f>'A4'!Q22</f>
        <v>0</v>
      </c>
      <c r="R22" s="401">
        <f>'A4'!R22</f>
        <v>6.0000000000000001E-3</v>
      </c>
      <c r="S22" s="401">
        <f>'A4'!S22</f>
        <v>9.9957099999999993E-2</v>
      </c>
      <c r="T22" s="401">
        <f>'A4'!T22</f>
        <v>0</v>
      </c>
      <c r="U22" s="401">
        <f>'A4'!U22</f>
        <v>0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0.45525027999999995</v>
      </c>
      <c r="Z22" s="401">
        <f>'A4'!Z22</f>
        <v>9.1918399999999997E-3</v>
      </c>
      <c r="AA22" s="401">
        <f>'A4'!AA22</f>
        <v>0</v>
      </c>
      <c r="AB22" s="401">
        <f>'A4'!AB22</f>
        <v>0</v>
      </c>
      <c r="AC22" s="401">
        <f>'A4'!AC22</f>
        <v>121.53086304999998</v>
      </c>
      <c r="AD22" s="401">
        <f>'A4'!AD22</f>
        <v>278.64509946999999</v>
      </c>
      <c r="AE22" s="401">
        <f>'A4'!AE22</f>
        <v>0</v>
      </c>
      <c r="AF22" s="401">
        <f>'A4'!AF22</f>
        <v>0</v>
      </c>
      <c r="AG22" s="401">
        <f>'A4'!AG22</f>
        <v>10.840859960000001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0.61845812</v>
      </c>
      <c r="AM22" s="401">
        <f>'A4'!AM22</f>
        <v>0</v>
      </c>
      <c r="AN22" s="401">
        <f>'A4'!AN22</f>
        <v>1.2E-2</v>
      </c>
      <c r="AO22" s="401">
        <f>'A4'!AO22</f>
        <v>0</v>
      </c>
      <c r="AP22" s="401">
        <f>'A4'!AP22</f>
        <v>0</v>
      </c>
      <c r="AQ22" s="401">
        <f>'A4'!AQ22</f>
        <v>370.47162536000008</v>
      </c>
      <c r="AR22" s="401">
        <f>'A4'!AR22</f>
        <v>4943.4992419499995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1.56720624</v>
      </c>
      <c r="AD25" s="401">
        <f>'A4'!AD25</f>
        <v>2.9755958200000006</v>
      </c>
      <c r="AE25" s="401">
        <f>'A4'!AE25</f>
        <v>0</v>
      </c>
      <c r="AF25" s="401">
        <f>'A4'!AF25</f>
        <v>0</v>
      </c>
      <c r="AG25" s="401">
        <f>'A4'!AG25</f>
        <v>3.5999999999999997E-2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26.172568939999998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0.78360311999999999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0.78360311999999999</v>
      </c>
      <c r="AD27" s="401">
        <f>'A4'!AD27</f>
        <v>2.9755958200000006</v>
      </c>
      <c r="AE27" s="401">
        <f>'A4'!AE27</f>
        <v>0</v>
      </c>
      <c r="AF27" s="401">
        <f>'A4'!AF27</f>
        <v>0</v>
      </c>
      <c r="AG27" s="401">
        <f>'A4'!AG27</f>
        <v>3.5999999999999997E-2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26.172568939999998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3.8679999999999999</v>
      </c>
      <c r="AE28" s="401">
        <f>'A4'!AE28</f>
        <v>0</v>
      </c>
      <c r="AF28" s="401">
        <f>'A4'!AF28</f>
        <v>0</v>
      </c>
      <c r="AG28" s="401">
        <f>'A4'!AG28</f>
        <v>3.4000000000000002E-2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98.728802559999963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3.8679999999999999</v>
      </c>
      <c r="AE30" s="401">
        <f>'A4'!AE30</f>
        <v>0</v>
      </c>
      <c r="AF30" s="401">
        <f>'A4'!AF30</f>
        <v>0</v>
      </c>
      <c r="AG30" s="401">
        <f>'A4'!AG30</f>
        <v>3.4000000000000002E-2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98.728802559999963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3.2619907600000002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3.2619907600000002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1.56720624</v>
      </c>
      <c r="AD34" s="401">
        <f>'A4'!AD34</f>
        <v>6.8435958200000009</v>
      </c>
      <c r="AE34" s="401">
        <f>'A4'!AE34</f>
        <v>0</v>
      </c>
      <c r="AF34" s="401">
        <f>'A4'!AF34</f>
        <v>0</v>
      </c>
      <c r="AG34" s="401">
        <f>'A4'!AG34</f>
        <v>3.3319907600000001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124.90137149999995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1.56720624</v>
      </c>
      <c r="AD36" s="401">
        <f>'A4'!AD36</f>
        <v>6.8435958200000009</v>
      </c>
      <c r="AE36" s="401">
        <f>'A4'!AE36</f>
        <v>0</v>
      </c>
      <c r="AF36" s="401">
        <f>'A4'!AF36</f>
        <v>0</v>
      </c>
      <c r="AG36" s="401">
        <f>'A4'!AG36</f>
        <v>7.0000000000000007E-2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12.007460979999999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3.2619907600000002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112.89391051999996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13.25137462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3.282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108.48827678000001</v>
      </c>
      <c r="AD41" s="401">
        <f>'A4'!AD41</f>
        <v>67.001020780000005</v>
      </c>
      <c r="AE41" s="401">
        <f>'A4'!AE41</f>
        <v>0</v>
      </c>
      <c r="AF41" s="401">
        <f>'A4'!AF41</f>
        <v>0</v>
      </c>
      <c r="AG41" s="401">
        <f>'A4'!AG41</f>
        <v>3.2187282399999999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374.03221496000009</v>
      </c>
      <c r="AR41" s="401">
        <f>'A4'!AR41</f>
        <v>2449.8743812800008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31.974218780000012</v>
      </c>
      <c r="AD42" s="401">
        <f>'A4'!AD42</f>
        <v>5.9402750000000006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13.25137462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3.282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76.514057999999991</v>
      </c>
      <c r="AD43" s="401">
        <f>'A4'!AD43</f>
        <v>61.060745779999998</v>
      </c>
      <c r="AE43" s="401">
        <f>'A4'!AE43</f>
        <v>0</v>
      </c>
      <c r="AF43" s="401">
        <f>'A4'!AF43</f>
        <v>0</v>
      </c>
      <c r="AG43" s="401">
        <f>'A4'!AG43</f>
        <v>3.2187282399999999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374.03221496000009</v>
      </c>
      <c r="AR43" s="401">
        <f>'A4'!AR43</f>
        <v>2449.8743812800008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2.7692448400000003</v>
      </c>
      <c r="AD44" s="401">
        <f>'A4'!AD44</f>
        <v>86.570999999999998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1155.1311307299998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2.7692448400000003</v>
      </c>
      <c r="AD46" s="401">
        <f>'A4'!AD46</f>
        <v>86.570999999999998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1155.1311307299998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71.131796069999993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90.012898199999995</v>
      </c>
      <c r="AR47" s="401">
        <f>'A4'!AR47</f>
        <v>385.83637892000007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62.311380759999999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90.012898199999995</v>
      </c>
      <c r="AR48" s="401">
        <f>'A4'!AR48</f>
        <v>385.83637892000007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8.8204153099999996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13.25137462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3.282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111.25752162000001</v>
      </c>
      <c r="AD50" s="401">
        <f>'A4'!AD50</f>
        <v>224.70381684999998</v>
      </c>
      <c r="AE50" s="401">
        <f>'A4'!AE50</f>
        <v>0</v>
      </c>
      <c r="AF50" s="401">
        <f>'A4'!AF50</f>
        <v>0</v>
      </c>
      <c r="AG50" s="401">
        <f>'A4'!AG50</f>
        <v>3.2187282399999999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464.04511316000008</v>
      </c>
      <c r="AR50" s="401">
        <f>'A4'!AR50</f>
        <v>3990.8418909300008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13.01820186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1.6619999999999999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110.79205678</v>
      </c>
      <c r="AD52" s="401">
        <f>'A4'!AD52</f>
        <v>224.62580185000002</v>
      </c>
      <c r="AE52" s="401">
        <f>'A4'!AE52</f>
        <v>0</v>
      </c>
      <c r="AF52" s="401">
        <f>'A4'!AF52</f>
        <v>0</v>
      </c>
      <c r="AG52" s="401">
        <f>'A4'!AG52</f>
        <v>1.62361412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464.04511316000003</v>
      </c>
      <c r="AR52" s="401">
        <f>'A4'!AR52</f>
        <v>3872.5643149799989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0.23317276000000001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1.62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0.46546483999999999</v>
      </c>
      <c r="AD53" s="401">
        <f>'A4'!AD53</f>
        <v>7.8015000000000001E-2</v>
      </c>
      <c r="AE53" s="401">
        <f>'A4'!AE53</f>
        <v>0</v>
      </c>
      <c r="AF53" s="401">
        <f>'A4'!AF53</f>
        <v>0</v>
      </c>
      <c r="AG53" s="401">
        <f>'A4'!AG53</f>
        <v>1.5951141199999999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118.27757593999998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3.8559871299999999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3.8559871299999999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3.8559871299999999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3.8559871299999999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479.77332838000001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479.77332838000001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434.24830062000001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434.24830062000001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45.52502776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45.52502776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3.8559871299999999</v>
      </c>
      <c r="E34" s="264">
        <f xml:space="preserve"> 'A5'!E34</f>
        <v>479.77332838000001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483.62931551000003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82.011648730000005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82.011648730000005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82.011648730000005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82.011648730000005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3.8559871299999999</v>
      </c>
      <c r="E43" s="264">
        <f xml:space="preserve"> 'A5'!E43</f>
        <v>725.81280515000003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729.66879228000005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3.8559871299999999</v>
      </c>
      <c r="E44" s="264">
        <f xml:space="preserve"> 'A5'!E44</f>
        <v>701.87095378000004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705.72694091000005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23.941851370000002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23.941851370000002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3.8559871299999999</v>
      </c>
      <c r="E46" s="264">
        <f xml:space="preserve"> 'A5'!E46</f>
        <v>807.82445388000008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811.6804410100001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7.7119742599999999</v>
      </c>
      <c r="E48" s="264">
        <f xml:space="preserve"> 'A5'!E48</f>
        <v>1287.59778226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1295.3097565200001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1123164.0956808366</v>
      </c>
      <c r="E50" s="447">
        <f xml:space="preserve"> 'A5'!E50</f>
        <v>44143.695722729986</v>
      </c>
      <c r="F50" s="447">
        <f xml:space="preserve"> 'A5'!F50</f>
        <v>86.227398569999963</v>
      </c>
      <c r="G50" s="447">
        <f xml:space="preserve"> 'A5'!G50</f>
        <v>110.17130803000002</v>
      </c>
      <c r="H50" s="447">
        <f xml:space="preserve"> 'A5'!H50</f>
        <v>72.242427300000045</v>
      </c>
      <c r="I50" s="447">
        <f xml:space="preserve"> 'A5'!I50</f>
        <v>9.8027679299999999</v>
      </c>
      <c r="J50" s="447">
        <f xml:space="preserve"> 'A5'!J50</f>
        <v>1.1062891399999999</v>
      </c>
      <c r="K50" s="447">
        <f xml:space="preserve"> 'A5'!K50</f>
        <v>17.036035610000003</v>
      </c>
      <c r="L50" s="447">
        <f xml:space="preserve"> 'A5'!L50</f>
        <v>95.918078630000011</v>
      </c>
      <c r="M50" s="447">
        <f xml:space="preserve"> 'A5'!M50</f>
        <v>1167700.2957087765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31.129006369999999</v>
      </c>
      <c r="E25" s="111">
        <f>'A6'!E25</f>
        <v>96.462607090000006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127.59161346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31.129006369999999</v>
      </c>
      <c r="E27" s="111">
        <f>'A6'!E27</f>
        <v>96.462607090000006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127.59161346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31.129006369999999</v>
      </c>
      <c r="E34" s="111">
        <f>'A6'!E34</f>
        <v>96.462607090000006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127.59161346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99.980663499999991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2.9718939199999999</v>
      </c>
      <c r="L37" s="111">
        <f>'A6'!L37</f>
        <v>102.95255741999999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99.980663499999991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2.9718939199999999</v>
      </c>
      <c r="L39" s="111">
        <f>'A6'!L39</f>
        <v>102.95255741999999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99.980663499999991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2.9718939199999999</v>
      </c>
      <c r="L46" s="111">
        <f>'A6'!L46</f>
        <v>102.95255741999999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31.129006369999999</v>
      </c>
      <c r="E48" s="111">
        <f>'A6'!E48</f>
        <v>196.44327059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2.9718939199999999</v>
      </c>
      <c r="L48" s="111">
        <f>'A6'!L48</f>
        <v>230.54417088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588527.06805397011</v>
      </c>
      <c r="E50" s="448">
        <f>'A6'!E50</f>
        <v>80996.464759690032</v>
      </c>
      <c r="F50" s="448">
        <f>'A6'!F50</f>
        <v>73593.276846029956</v>
      </c>
      <c r="G50" s="448">
        <f>'A6'!G50</f>
        <v>30047.709327700002</v>
      </c>
      <c r="H50" s="448">
        <f>'A6'!H50</f>
        <v>14653.606860310001</v>
      </c>
      <c r="I50" s="448">
        <f>'A6'!I50</f>
        <v>1883.0191753700008</v>
      </c>
      <c r="J50" s="448">
        <f>'A6'!J50</f>
        <v>149.66566330000006</v>
      </c>
      <c r="K50" s="448">
        <f>'A6'!K50</f>
        <v>5075.5681223200008</v>
      </c>
      <c r="L50" s="448">
        <f>'A6'!L50</f>
        <v>794926.37880869012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131.44760059000001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131.44760059000001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479.77332838000001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434.24830062000001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45.52502776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611.22092897000005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22.657546300000003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184.96420615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22.657546300000003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1.4859469599999999</v>
      </c>
      <c r="M39" s="111">
        <f>'A7'!M39</f>
        <v>186.45015311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729.66879228000005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705.72694091000005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23.941851370000002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22.657546300000003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914.63299843000004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22.657546300000003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1525.8539274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5032.2421610800011</v>
      </c>
      <c r="E52" s="448">
        <f>'A7'!E52</f>
        <v>20417.219554629999</v>
      </c>
      <c r="F52" s="448">
        <f>'A7'!F52</f>
        <v>1362.6814614099999</v>
      </c>
      <c r="G52" s="448">
        <f>'A7'!G52</f>
        <v>309.13965350000001</v>
      </c>
      <c r="H52" s="448">
        <f>'A7'!H52</f>
        <v>128.93615899000002</v>
      </c>
      <c r="I52" s="448">
        <f>'A7'!I52</f>
        <v>4.0582825199999997</v>
      </c>
      <c r="J52" s="448">
        <f>'A7'!J52</f>
        <v>160.61731731999998</v>
      </c>
      <c r="K52" s="448">
        <f>'A7'!K52</f>
        <v>27392.237043149998</v>
      </c>
      <c r="L52" s="448">
        <f>'A7'!L52</f>
        <v>2680.4510047400008</v>
      </c>
      <c r="M52" s="448">
        <f>'A7'!M52</f>
        <v>1992699.3625653568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2019-10-01T12:19:08Z</dcterms:created>
  <dcterms:modified xsi:type="dcterms:W3CDTF">2019-10-01T12:19:09Z</dcterms:modified>
</cp:coreProperties>
</file>