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7" activeTab="13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I13" i="10" s="1"/>
  <c r="J13" i="19"/>
  <c r="K13" i="19"/>
  <c r="L13" i="19"/>
  <c r="M14" i="19"/>
  <c r="M15" i="19"/>
  <c r="D16" i="19"/>
  <c r="E16" i="19"/>
  <c r="E16" i="10" s="1"/>
  <c r="F16" i="19"/>
  <c r="G16" i="19"/>
  <c r="H16" i="19"/>
  <c r="I16" i="19"/>
  <c r="I16" i="10" s="1"/>
  <c r="J16" i="19"/>
  <c r="J16" i="10" s="1"/>
  <c r="K16" i="19"/>
  <c r="L16" i="19"/>
  <c r="M17" i="19"/>
  <c r="M17" i="10" s="1"/>
  <c r="M18" i="19"/>
  <c r="D19" i="19"/>
  <c r="E19" i="19"/>
  <c r="F19" i="19"/>
  <c r="G19" i="19"/>
  <c r="H19" i="19"/>
  <c r="I19" i="19"/>
  <c r="J19" i="19"/>
  <c r="J19" i="10" s="1"/>
  <c r="K19" i="19"/>
  <c r="K22" i="19" s="1"/>
  <c r="K22" i="10" s="1"/>
  <c r="L19" i="19"/>
  <c r="M20" i="19"/>
  <c r="M20" i="10" s="1"/>
  <c r="M21" i="19"/>
  <c r="D22" i="19"/>
  <c r="G22" i="19"/>
  <c r="H22" i="19"/>
  <c r="L22" i="19"/>
  <c r="D25" i="19"/>
  <c r="E25" i="19"/>
  <c r="F25" i="19"/>
  <c r="G25" i="19"/>
  <c r="G25" i="10" s="1"/>
  <c r="H25" i="19"/>
  <c r="I25" i="19"/>
  <c r="J25" i="19"/>
  <c r="K25" i="19"/>
  <c r="K25" i="10" s="1"/>
  <c r="L25" i="19"/>
  <c r="L25" i="10" s="1"/>
  <c r="M26" i="19"/>
  <c r="M27" i="19"/>
  <c r="D28" i="19"/>
  <c r="E28" i="19"/>
  <c r="F28" i="19"/>
  <c r="G28" i="19"/>
  <c r="G28" i="10" s="1"/>
  <c r="H28" i="19"/>
  <c r="I28" i="19"/>
  <c r="J28" i="19"/>
  <c r="K28" i="19"/>
  <c r="L28" i="19"/>
  <c r="L34" i="19" s="1"/>
  <c r="L34" i="10" s="1"/>
  <c r="M29" i="19"/>
  <c r="M30" i="19"/>
  <c r="M30" i="10" s="1"/>
  <c r="D31" i="19"/>
  <c r="E31" i="19"/>
  <c r="E34" i="19" s="1"/>
  <c r="E34" i="10" s="1"/>
  <c r="F31" i="19"/>
  <c r="G31" i="19"/>
  <c r="G31" i="10" s="1"/>
  <c r="H31" i="19"/>
  <c r="H31" i="10" s="1"/>
  <c r="I31" i="19"/>
  <c r="J31" i="19"/>
  <c r="K31" i="19"/>
  <c r="L31" i="19"/>
  <c r="L31" i="10" s="1"/>
  <c r="M32" i="19"/>
  <c r="M33" i="19"/>
  <c r="F34" i="19"/>
  <c r="G34" i="19"/>
  <c r="G34" i="10" s="1"/>
  <c r="I34" i="19"/>
  <c r="J34" i="19"/>
  <c r="M36" i="19"/>
  <c r="M37" i="19"/>
  <c r="M37" i="10" s="1"/>
  <c r="M38" i="19"/>
  <c r="M38" i="10" s="1"/>
  <c r="D41" i="19"/>
  <c r="M41" i="19" s="1"/>
  <c r="M41" i="10" s="1"/>
  <c r="E41" i="19"/>
  <c r="F41" i="19"/>
  <c r="G41" i="19"/>
  <c r="G41" i="10" s="1"/>
  <c r="H41" i="19"/>
  <c r="I41" i="19"/>
  <c r="J41" i="19"/>
  <c r="K41" i="19"/>
  <c r="K41" i="10" s="1"/>
  <c r="L41" i="19"/>
  <c r="M42" i="19"/>
  <c r="M42" i="10" s="1"/>
  <c r="M43" i="19"/>
  <c r="M43" i="10" s="1"/>
  <c r="D44" i="19"/>
  <c r="E44" i="19"/>
  <c r="F44" i="19"/>
  <c r="G44" i="19"/>
  <c r="G44" i="10" s="1"/>
  <c r="H44" i="19"/>
  <c r="I44" i="19"/>
  <c r="J44" i="19"/>
  <c r="J44" i="10" s="1"/>
  <c r="K44" i="19"/>
  <c r="K44" i="10" s="1"/>
  <c r="L44" i="19"/>
  <c r="M45" i="19"/>
  <c r="M45" i="10" s="1"/>
  <c r="M46" i="19"/>
  <c r="M46" i="10" s="1"/>
  <c r="D47" i="19"/>
  <c r="E47" i="19"/>
  <c r="F47" i="19"/>
  <c r="G47" i="19"/>
  <c r="H47" i="19"/>
  <c r="I47" i="19"/>
  <c r="J47" i="19"/>
  <c r="J50" i="19" s="1"/>
  <c r="J50" i="10" s="1"/>
  <c r="K47" i="19"/>
  <c r="K47" i="10" s="1"/>
  <c r="L47" i="19"/>
  <c r="L50" i="19" s="1"/>
  <c r="M48" i="19"/>
  <c r="M48" i="10" s="1"/>
  <c r="M49" i="19"/>
  <c r="M49" i="10" s="1"/>
  <c r="E50" i="19"/>
  <c r="F50" i="19"/>
  <c r="F50" i="10" s="1"/>
  <c r="H50" i="19"/>
  <c r="I50" i="19"/>
  <c r="M52" i="19"/>
  <c r="M52" i="10" s="1"/>
  <c r="M53" i="19"/>
  <c r="M53" i="10" s="1"/>
  <c r="M54" i="19"/>
  <c r="D13" i="10"/>
  <c r="E13" i="10"/>
  <c r="F13" i="10"/>
  <c r="G13" i="10"/>
  <c r="H13" i="10"/>
  <c r="K13" i="10"/>
  <c r="L13" i="10"/>
  <c r="D14" i="10"/>
  <c r="E14" i="10"/>
  <c r="F14" i="10"/>
  <c r="G14" i="10"/>
  <c r="H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G16" i="10"/>
  <c r="H16" i="10"/>
  <c r="K16" i="10"/>
  <c r="L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K19" i="10"/>
  <c r="L19" i="10"/>
  <c r="D20" i="10"/>
  <c r="E20" i="10"/>
  <c r="F20" i="10"/>
  <c r="G20" i="10"/>
  <c r="H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G22" i="10"/>
  <c r="H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E25" i="10"/>
  <c r="F25" i="10"/>
  <c r="I25" i="10"/>
  <c r="J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E28" i="10"/>
  <c r="F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E31" i="10"/>
  <c r="F31" i="10"/>
  <c r="I31" i="10"/>
  <c r="J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I34" i="10"/>
  <c r="J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D38" i="10"/>
  <c r="E38" i="10"/>
  <c r="F38" i="10"/>
  <c r="G38" i="10"/>
  <c r="H38" i="10"/>
  <c r="I38" i="10"/>
  <c r="J38" i="10"/>
  <c r="K38" i="10"/>
  <c r="L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H41" i="10"/>
  <c r="I41" i="10"/>
  <c r="J41" i="10"/>
  <c r="L41" i="10"/>
  <c r="D42" i="10"/>
  <c r="E42" i="10"/>
  <c r="F42" i="10"/>
  <c r="G42" i="10"/>
  <c r="H42" i="10"/>
  <c r="I42" i="10"/>
  <c r="J42" i="10"/>
  <c r="K42" i="10"/>
  <c r="L42" i="10"/>
  <c r="D43" i="10"/>
  <c r="E43" i="10"/>
  <c r="F43" i="10"/>
  <c r="G43" i="10"/>
  <c r="H43" i="10"/>
  <c r="I43" i="10"/>
  <c r="J43" i="10"/>
  <c r="K43" i="10"/>
  <c r="L43" i="10"/>
  <c r="D44" i="10"/>
  <c r="E44" i="10"/>
  <c r="H44" i="10"/>
  <c r="I44" i="10"/>
  <c r="L44" i="10"/>
  <c r="D45" i="10"/>
  <c r="E45" i="10"/>
  <c r="F45" i="10"/>
  <c r="G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D47" i="10"/>
  <c r="E47" i="10"/>
  <c r="F47" i="10"/>
  <c r="H47" i="10"/>
  <c r="I47" i="10"/>
  <c r="J47" i="10"/>
  <c r="L47" i="10"/>
  <c r="D48" i="10"/>
  <c r="E48" i="10"/>
  <c r="F48" i="10"/>
  <c r="G48" i="10"/>
  <c r="H48" i="10"/>
  <c r="I48" i="10"/>
  <c r="J48" i="10"/>
  <c r="K48" i="10"/>
  <c r="L48" i="10"/>
  <c r="D49" i="10"/>
  <c r="E49" i="10"/>
  <c r="F49" i="10"/>
  <c r="G49" i="10"/>
  <c r="H49" i="10"/>
  <c r="I49" i="10"/>
  <c r="J49" i="10"/>
  <c r="K49" i="10"/>
  <c r="L49" i="10"/>
  <c r="E50" i="10"/>
  <c r="H50" i="10"/>
  <c r="I50" i="10"/>
  <c r="L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D53" i="10"/>
  <c r="E53" i="10"/>
  <c r="F53" i="10"/>
  <c r="G53" i="10"/>
  <c r="H53" i="10"/>
  <c r="I53" i="10"/>
  <c r="J53" i="10"/>
  <c r="K53" i="10"/>
  <c r="L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D13" i="11" s="1"/>
  <c r="E13" i="20"/>
  <c r="F13" i="20"/>
  <c r="G13" i="20"/>
  <c r="H13" i="20"/>
  <c r="I13" i="20"/>
  <c r="J13" i="20"/>
  <c r="K13" i="20"/>
  <c r="L14" i="20"/>
  <c r="L14" i="11" s="1"/>
  <c r="L15" i="20"/>
  <c r="D16" i="20"/>
  <c r="E16" i="20"/>
  <c r="F16" i="20"/>
  <c r="G16" i="20"/>
  <c r="H16" i="20"/>
  <c r="I16" i="20"/>
  <c r="J16" i="20"/>
  <c r="J16" i="11" s="1"/>
  <c r="K16" i="20"/>
  <c r="L17" i="20"/>
  <c r="L18" i="20"/>
  <c r="D19" i="20"/>
  <c r="E19" i="20"/>
  <c r="L19" i="20" s="1"/>
  <c r="L19" i="11" s="1"/>
  <c r="F19" i="20"/>
  <c r="G19" i="20"/>
  <c r="G22" i="20" s="1"/>
  <c r="H19" i="20"/>
  <c r="I19" i="20"/>
  <c r="J19" i="20"/>
  <c r="K19" i="20"/>
  <c r="L20" i="20"/>
  <c r="L21" i="20"/>
  <c r="L21" i="11" s="1"/>
  <c r="H22" i="20"/>
  <c r="K22" i="20"/>
  <c r="K22" i="11" s="1"/>
  <c r="D25" i="20"/>
  <c r="E25" i="20"/>
  <c r="F25" i="20"/>
  <c r="G25" i="20"/>
  <c r="G25" i="11" s="1"/>
  <c r="H25" i="20"/>
  <c r="I25" i="20"/>
  <c r="J25" i="20"/>
  <c r="K25" i="20"/>
  <c r="K25" i="11" s="1"/>
  <c r="L26" i="20"/>
  <c r="L27" i="20"/>
  <c r="L27" i="11" s="1"/>
  <c r="D28" i="20"/>
  <c r="D28" i="11" s="1"/>
  <c r="E28" i="20"/>
  <c r="F28" i="20"/>
  <c r="G28" i="20"/>
  <c r="H28" i="20"/>
  <c r="H28" i="11" s="1"/>
  <c r="I28" i="20"/>
  <c r="J28" i="20"/>
  <c r="K28" i="20"/>
  <c r="K28" i="11" s="1"/>
  <c r="L29" i="20"/>
  <c r="L30" i="20"/>
  <c r="D31" i="20"/>
  <c r="E31" i="20"/>
  <c r="F31" i="20"/>
  <c r="G31" i="20"/>
  <c r="H31" i="20"/>
  <c r="I31" i="20"/>
  <c r="I31" i="11" s="1"/>
  <c r="J31" i="20"/>
  <c r="K31" i="20"/>
  <c r="L32" i="20"/>
  <c r="L32" i="11" s="1"/>
  <c r="L33" i="20"/>
  <c r="F34" i="20"/>
  <c r="F34" i="11" s="1"/>
  <c r="L36" i="20"/>
  <c r="L36" i="11" s="1"/>
  <c r="L37" i="20"/>
  <c r="L38" i="20"/>
  <c r="D41" i="20"/>
  <c r="E41" i="20"/>
  <c r="F41" i="20"/>
  <c r="F41" i="11" s="1"/>
  <c r="G41" i="20"/>
  <c r="H41" i="20"/>
  <c r="I41" i="20"/>
  <c r="J41" i="20"/>
  <c r="J41" i="11" s="1"/>
  <c r="K41" i="20"/>
  <c r="L42" i="20"/>
  <c r="M42" i="21" s="1"/>
  <c r="L43" i="20"/>
  <c r="L43" i="11" s="1"/>
  <c r="D44" i="20"/>
  <c r="E44" i="20"/>
  <c r="F44" i="20"/>
  <c r="G44" i="20"/>
  <c r="G44" i="11" s="1"/>
  <c r="H44" i="20"/>
  <c r="I44" i="20"/>
  <c r="J44" i="20"/>
  <c r="K44" i="20"/>
  <c r="K44" i="11" s="1"/>
  <c r="L45" i="20"/>
  <c r="L46" i="20"/>
  <c r="D47" i="20"/>
  <c r="D47" i="11" s="1"/>
  <c r="E47" i="20"/>
  <c r="F47" i="20"/>
  <c r="G47" i="20"/>
  <c r="H47" i="20"/>
  <c r="I47" i="20"/>
  <c r="J47" i="20"/>
  <c r="K47" i="20"/>
  <c r="L48" i="20"/>
  <c r="L49" i="20"/>
  <c r="D50" i="20"/>
  <c r="I50" i="20"/>
  <c r="I50" i="11" s="1"/>
  <c r="L52" i="20"/>
  <c r="L52" i="11" s="1"/>
  <c r="L53" i="20"/>
  <c r="L54" i="20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G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G22" i="11"/>
  <c r="H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H25" i="11"/>
  <c r="I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E28" i="11"/>
  <c r="F28" i="11"/>
  <c r="I28" i="11"/>
  <c r="J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F31" i="11"/>
  <c r="G31" i="11"/>
  <c r="J31" i="11"/>
  <c r="K31" i="11"/>
  <c r="D32" i="11"/>
  <c r="E32" i="11"/>
  <c r="F32" i="11"/>
  <c r="G32" i="11"/>
  <c r="H32" i="11"/>
  <c r="I32" i="11"/>
  <c r="J32" i="11"/>
  <c r="K32" i="11"/>
  <c r="D33" i="11"/>
  <c r="E33" i="11"/>
  <c r="F33" i="11"/>
  <c r="G33" i="11"/>
  <c r="H33" i="11"/>
  <c r="I33" i="11"/>
  <c r="J33" i="11"/>
  <c r="K33" i="11"/>
  <c r="L33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G41" i="11"/>
  <c r="H41" i="11"/>
  <c r="I41" i="11"/>
  <c r="K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D44" i="11"/>
  <c r="E44" i="11"/>
  <c r="F44" i="11"/>
  <c r="H44" i="11"/>
  <c r="I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E47" i="11"/>
  <c r="F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D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E13" i="21"/>
  <c r="F13" i="21"/>
  <c r="F13" i="12" s="1"/>
  <c r="G13" i="21"/>
  <c r="H13" i="21"/>
  <c r="I13" i="21"/>
  <c r="I13" i="12" s="1"/>
  <c r="J13" i="21"/>
  <c r="J13" i="12" s="1"/>
  <c r="L13" i="21"/>
  <c r="K14" i="21"/>
  <c r="K15" i="21"/>
  <c r="M15" i="21"/>
  <c r="D16" i="21"/>
  <c r="E16" i="21"/>
  <c r="F16" i="21"/>
  <c r="G16" i="21"/>
  <c r="G22" i="21" s="1"/>
  <c r="G22" i="12" s="1"/>
  <c r="H16" i="21"/>
  <c r="H16" i="12" s="1"/>
  <c r="I16" i="21"/>
  <c r="J16" i="21"/>
  <c r="K16" i="21"/>
  <c r="K16" i="12" s="1"/>
  <c r="L16" i="21"/>
  <c r="K17" i="21"/>
  <c r="M17" i="21"/>
  <c r="K18" i="21"/>
  <c r="M18" i="21" s="1"/>
  <c r="M18" i="12" s="1"/>
  <c r="D19" i="21"/>
  <c r="E19" i="21"/>
  <c r="F19" i="21"/>
  <c r="G19" i="21"/>
  <c r="H19" i="21"/>
  <c r="I19" i="21"/>
  <c r="I22" i="21" s="1"/>
  <c r="I22" i="12" s="1"/>
  <c r="J19" i="21"/>
  <c r="L19" i="21"/>
  <c r="K20" i="21"/>
  <c r="M20" i="21" s="1"/>
  <c r="M20" i="12" s="1"/>
  <c r="K21" i="21"/>
  <c r="M21" i="21"/>
  <c r="M19" i="21" s="1"/>
  <c r="D22" i="21"/>
  <c r="H22" i="21"/>
  <c r="H22" i="12" s="1"/>
  <c r="L22" i="21"/>
  <c r="L22" i="12" s="1"/>
  <c r="D25" i="21"/>
  <c r="E25" i="21"/>
  <c r="F25" i="21"/>
  <c r="F25" i="12" s="1"/>
  <c r="G25" i="21"/>
  <c r="H25" i="21"/>
  <c r="I25" i="21"/>
  <c r="I25" i="12" s="1"/>
  <c r="J25" i="21"/>
  <c r="J25" i="12" s="1"/>
  <c r="L25" i="21"/>
  <c r="K26" i="21"/>
  <c r="K27" i="21"/>
  <c r="M27" i="21"/>
  <c r="D28" i="21"/>
  <c r="E28" i="21"/>
  <c r="F28" i="21"/>
  <c r="G28" i="21"/>
  <c r="G28" i="12" s="1"/>
  <c r="H28" i="21"/>
  <c r="I28" i="21"/>
  <c r="J28" i="21"/>
  <c r="L28" i="21"/>
  <c r="L34" i="21" s="1"/>
  <c r="L34" i="12" s="1"/>
  <c r="K29" i="21"/>
  <c r="M29" i="21"/>
  <c r="K30" i="21"/>
  <c r="M30" i="21" s="1"/>
  <c r="M30" i="12" s="1"/>
  <c r="D31" i="21"/>
  <c r="E31" i="21"/>
  <c r="F31" i="21"/>
  <c r="G31" i="21"/>
  <c r="H31" i="21"/>
  <c r="I31" i="21"/>
  <c r="J31" i="21"/>
  <c r="L31" i="21"/>
  <c r="K32" i="21"/>
  <c r="K33" i="21"/>
  <c r="M33" i="21"/>
  <c r="D34" i="21"/>
  <c r="G34" i="21"/>
  <c r="H34" i="21"/>
  <c r="K36" i="21"/>
  <c r="M36" i="21"/>
  <c r="M36" i="12" s="1"/>
  <c r="K37" i="21"/>
  <c r="K38" i="21"/>
  <c r="M38" i="21"/>
  <c r="M38" i="12" s="1"/>
  <c r="D41" i="21"/>
  <c r="D41" i="12" s="1"/>
  <c r="E41" i="21"/>
  <c r="F41" i="21"/>
  <c r="G41" i="21"/>
  <c r="G41" i="12" s="1"/>
  <c r="H41" i="21"/>
  <c r="H41" i="12" s="1"/>
  <c r="I41" i="21"/>
  <c r="J41" i="21"/>
  <c r="L41" i="21"/>
  <c r="L41" i="12" s="1"/>
  <c r="K42" i="21"/>
  <c r="K43" i="21"/>
  <c r="D44" i="21"/>
  <c r="E44" i="21"/>
  <c r="F44" i="21"/>
  <c r="F44" i="12" s="1"/>
  <c r="G44" i="21"/>
  <c r="H44" i="21"/>
  <c r="I44" i="21"/>
  <c r="J44" i="21"/>
  <c r="J44" i="12" s="1"/>
  <c r="L44" i="21"/>
  <c r="K45" i="21"/>
  <c r="K46" i="21"/>
  <c r="M46" i="21"/>
  <c r="M46" i="12" s="1"/>
  <c r="D47" i="21"/>
  <c r="E47" i="21"/>
  <c r="F47" i="21"/>
  <c r="G47" i="21"/>
  <c r="H47" i="21"/>
  <c r="I47" i="21"/>
  <c r="J47" i="21"/>
  <c r="L47" i="21"/>
  <c r="K48" i="21"/>
  <c r="M48" i="21"/>
  <c r="K49" i="21"/>
  <c r="E50" i="21"/>
  <c r="E50" i="12" s="1"/>
  <c r="J50" i="21"/>
  <c r="J50" i="12" s="1"/>
  <c r="K52" i="21"/>
  <c r="M52" i="21" s="1"/>
  <c r="M52" i="12" s="1"/>
  <c r="K53" i="21"/>
  <c r="M53" i="21"/>
  <c r="M53" i="12" s="1"/>
  <c r="K54" i="21"/>
  <c r="D13" i="12"/>
  <c r="E13" i="12"/>
  <c r="G13" i="12"/>
  <c r="H13" i="12"/>
  <c r="L13" i="12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G19" i="12"/>
  <c r="H19" i="12"/>
  <c r="J19" i="12"/>
  <c r="L19" i="12"/>
  <c r="D20" i="12"/>
  <c r="E20" i="12"/>
  <c r="F20" i="12"/>
  <c r="G20" i="12"/>
  <c r="H20" i="12"/>
  <c r="I20" i="12"/>
  <c r="J20" i="12"/>
  <c r="K20" i="12"/>
  <c r="L20" i="12"/>
  <c r="D21" i="12"/>
  <c r="E21" i="12"/>
  <c r="F21" i="12"/>
  <c r="G21" i="12"/>
  <c r="H21" i="12"/>
  <c r="I21" i="12"/>
  <c r="J21" i="12"/>
  <c r="K21" i="12"/>
  <c r="L21" i="12"/>
  <c r="M21" i="12"/>
  <c r="D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G25" i="12"/>
  <c r="H25" i="12"/>
  <c r="L25" i="12"/>
  <c r="D26" i="12"/>
  <c r="E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H28" i="12"/>
  <c r="I28" i="12"/>
  <c r="J28" i="12"/>
  <c r="L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L30" i="12"/>
  <c r="D31" i="12"/>
  <c r="E31" i="12"/>
  <c r="F31" i="12"/>
  <c r="G31" i="12"/>
  <c r="H31" i="12"/>
  <c r="J31" i="12"/>
  <c r="L31" i="12"/>
  <c r="D32" i="12"/>
  <c r="E32" i="12"/>
  <c r="F32" i="12"/>
  <c r="G32" i="12"/>
  <c r="H32" i="12"/>
  <c r="I32" i="12"/>
  <c r="J32" i="12"/>
  <c r="L32" i="12"/>
  <c r="D33" i="12"/>
  <c r="E33" i="12"/>
  <c r="F33" i="12"/>
  <c r="G33" i="12"/>
  <c r="H33" i="12"/>
  <c r="I33" i="12"/>
  <c r="J33" i="12"/>
  <c r="K33" i="12"/>
  <c r="L33" i="12"/>
  <c r="M33" i="12"/>
  <c r="D34" i="12"/>
  <c r="G34" i="12"/>
  <c r="H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E41" i="12"/>
  <c r="F41" i="12"/>
  <c r="I41" i="12"/>
  <c r="J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L43" i="12"/>
  <c r="D44" i="12"/>
  <c r="G44" i="12"/>
  <c r="H44" i="12"/>
  <c r="L44" i="12"/>
  <c r="D45" i="12"/>
  <c r="E45" i="12"/>
  <c r="F45" i="12"/>
  <c r="G45" i="12"/>
  <c r="H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E47" i="12"/>
  <c r="F47" i="12"/>
  <c r="I47" i="12"/>
  <c r="J47" i="12"/>
  <c r="D48" i="12"/>
  <c r="E48" i="12"/>
  <c r="F48" i="12"/>
  <c r="G48" i="12"/>
  <c r="H48" i="12"/>
  <c r="I48" i="12"/>
  <c r="J48" i="12"/>
  <c r="K48" i="12"/>
  <c r="L48" i="12"/>
  <c r="D49" i="12"/>
  <c r="E49" i="12"/>
  <c r="F49" i="12"/>
  <c r="G49" i="12"/>
  <c r="H49" i="12"/>
  <c r="I49" i="12"/>
  <c r="J49" i="12"/>
  <c r="L49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D54" i="12"/>
  <c r="E54" i="12"/>
  <c r="F54" i="12"/>
  <c r="G54" i="12"/>
  <c r="H54" i="12"/>
  <c r="I54" i="12"/>
  <c r="J54" i="12"/>
  <c r="L54" i="12"/>
  <c r="R6" i="22"/>
  <c r="D13" i="22"/>
  <c r="E13" i="22"/>
  <c r="F13" i="22"/>
  <c r="G13" i="22"/>
  <c r="H13" i="22"/>
  <c r="H13" i="13" s="1"/>
  <c r="I13" i="22"/>
  <c r="J13" i="22"/>
  <c r="K13" i="22"/>
  <c r="L13" i="22"/>
  <c r="M13" i="22"/>
  <c r="N13" i="22"/>
  <c r="O13" i="22"/>
  <c r="P13" i="22"/>
  <c r="P13" i="13" s="1"/>
  <c r="Q13" i="22"/>
  <c r="R13" i="22"/>
  <c r="S13" i="22"/>
  <c r="T13" i="22"/>
  <c r="U13" i="22"/>
  <c r="V13" i="22"/>
  <c r="W13" i="22"/>
  <c r="X13" i="22"/>
  <c r="X13" i="13" s="1"/>
  <c r="Y13" i="22"/>
  <c r="Z13" i="22"/>
  <c r="AA13" i="22"/>
  <c r="AB13" i="22"/>
  <c r="AC13" i="22"/>
  <c r="AD13" i="22"/>
  <c r="AE13" i="22"/>
  <c r="AF13" i="22"/>
  <c r="AF13" i="13" s="1"/>
  <c r="AG13" i="22"/>
  <c r="AH13" i="22"/>
  <c r="AI13" i="22"/>
  <c r="AJ13" i="22"/>
  <c r="AK13" i="22"/>
  <c r="AL13" i="22"/>
  <c r="AM13" i="22"/>
  <c r="AN13" i="22"/>
  <c r="AN13" i="13" s="1"/>
  <c r="AO13" i="22"/>
  <c r="AP13" i="22"/>
  <c r="AQ13" i="22"/>
  <c r="AR13" i="22"/>
  <c r="D16" i="22"/>
  <c r="E16" i="22"/>
  <c r="F16" i="22"/>
  <c r="G16" i="22"/>
  <c r="G16" i="13" s="1"/>
  <c r="H16" i="22"/>
  <c r="I16" i="22"/>
  <c r="J16" i="22"/>
  <c r="K16" i="22"/>
  <c r="K16" i="13" s="1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E16" i="13" s="1"/>
  <c r="AF16" i="22"/>
  <c r="AG16" i="22"/>
  <c r="AH16" i="22"/>
  <c r="AI16" i="22"/>
  <c r="AJ16" i="22"/>
  <c r="AK16" i="22"/>
  <c r="AL16" i="22"/>
  <c r="AM16" i="22"/>
  <c r="AN16" i="22"/>
  <c r="AO16" i="22"/>
  <c r="AP16" i="22"/>
  <c r="AQ16" i="22"/>
  <c r="AR16" i="22"/>
  <c r="D19" i="22"/>
  <c r="E19" i="22"/>
  <c r="F19" i="22"/>
  <c r="F19" i="13" s="1"/>
  <c r="G19" i="22"/>
  <c r="H19" i="22"/>
  <c r="I19" i="22"/>
  <c r="J19" i="22"/>
  <c r="K19" i="22"/>
  <c r="L19" i="22"/>
  <c r="M19" i="22"/>
  <c r="N19" i="22"/>
  <c r="N22" i="22" s="1"/>
  <c r="N22" i="13" s="1"/>
  <c r="O19" i="22"/>
  <c r="P19" i="22"/>
  <c r="Q19" i="22"/>
  <c r="R19" i="22"/>
  <c r="S19" i="22"/>
  <c r="T19" i="22"/>
  <c r="U19" i="22"/>
  <c r="V19" i="22"/>
  <c r="V19" i="13" s="1"/>
  <c r="W19" i="22"/>
  <c r="X19" i="22"/>
  <c r="Y19" i="22"/>
  <c r="Z19" i="22"/>
  <c r="AA19" i="22"/>
  <c r="AB19" i="22"/>
  <c r="AC19" i="22"/>
  <c r="AD19" i="22"/>
  <c r="AD22" i="22" s="1"/>
  <c r="AD22" i="13" s="1"/>
  <c r="AE19" i="22"/>
  <c r="AF19" i="22"/>
  <c r="AG19" i="22"/>
  <c r="AH19" i="22"/>
  <c r="AI19" i="22"/>
  <c r="AJ19" i="22"/>
  <c r="AK19" i="22"/>
  <c r="AL19" i="22"/>
  <c r="AL19" i="13" s="1"/>
  <c r="AM19" i="22"/>
  <c r="AN19" i="22"/>
  <c r="AO19" i="22"/>
  <c r="AP19" i="22"/>
  <c r="AQ19" i="22"/>
  <c r="AR19" i="22"/>
  <c r="E22" i="22"/>
  <c r="E22" i="13" s="1"/>
  <c r="F22" i="22"/>
  <c r="F22" i="13" s="1"/>
  <c r="I22" i="22"/>
  <c r="J22" i="22"/>
  <c r="J22" i="13" s="1"/>
  <c r="M22" i="22"/>
  <c r="M22" i="13" s="1"/>
  <c r="Q22" i="22"/>
  <c r="R22" i="22"/>
  <c r="R22" i="13" s="1"/>
  <c r="U22" i="22"/>
  <c r="U22" i="13" s="1"/>
  <c r="V22" i="22"/>
  <c r="V22" i="13" s="1"/>
  <c r="Y22" i="22"/>
  <c r="Z22" i="22"/>
  <c r="Z22" i="13" s="1"/>
  <c r="AC22" i="22"/>
  <c r="AC22" i="13" s="1"/>
  <c r="AG22" i="22"/>
  <c r="AH22" i="22"/>
  <c r="AH22" i="13" s="1"/>
  <c r="AK22" i="22"/>
  <c r="AK22" i="13" s="1"/>
  <c r="AL22" i="22"/>
  <c r="AL22" i="13" s="1"/>
  <c r="AO22" i="22"/>
  <c r="AP22" i="22"/>
  <c r="AP22" i="13" s="1"/>
  <c r="D25" i="22"/>
  <c r="E25" i="22"/>
  <c r="F25" i="22"/>
  <c r="G25" i="22"/>
  <c r="H25" i="22"/>
  <c r="I25" i="22"/>
  <c r="I25" i="13" s="1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Y25" i="13" s="1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E28" i="22"/>
  <c r="F28" i="22"/>
  <c r="G28" i="22"/>
  <c r="G28" i="13" s="1"/>
  <c r="H28" i="22"/>
  <c r="I28" i="22"/>
  <c r="J28" i="22"/>
  <c r="K28" i="22"/>
  <c r="L28" i="22"/>
  <c r="M28" i="22"/>
  <c r="N28" i="22"/>
  <c r="O28" i="22"/>
  <c r="O28" i="13" s="1"/>
  <c r="P28" i="22"/>
  <c r="Q28" i="22"/>
  <c r="R28" i="22"/>
  <c r="S28" i="22"/>
  <c r="T28" i="22"/>
  <c r="U28" i="22"/>
  <c r="V28" i="22"/>
  <c r="W28" i="22"/>
  <c r="W28" i="13" s="1"/>
  <c r="X28" i="22"/>
  <c r="Y28" i="22"/>
  <c r="Z28" i="22"/>
  <c r="AA28" i="22"/>
  <c r="AB28" i="22"/>
  <c r="AC28" i="22"/>
  <c r="AD28" i="22"/>
  <c r="AE28" i="22"/>
  <c r="AE28" i="13" s="1"/>
  <c r="AF28" i="22"/>
  <c r="AG28" i="22"/>
  <c r="AH28" i="22"/>
  <c r="AI28" i="22"/>
  <c r="AJ28" i="22"/>
  <c r="AK28" i="22"/>
  <c r="AL28" i="22"/>
  <c r="AM28" i="22"/>
  <c r="AM28" i="13" s="1"/>
  <c r="AN28" i="22"/>
  <c r="AO28" i="22"/>
  <c r="AP28" i="22"/>
  <c r="AQ28" i="22"/>
  <c r="AR28" i="22"/>
  <c r="D31" i="22"/>
  <c r="E31" i="22"/>
  <c r="F31" i="22"/>
  <c r="G31" i="22"/>
  <c r="H31" i="22"/>
  <c r="I31" i="22"/>
  <c r="J31" i="22"/>
  <c r="J34" i="22" s="1"/>
  <c r="J34" i="13" s="1"/>
  <c r="K31" i="22"/>
  <c r="L31" i="22"/>
  <c r="M31" i="22"/>
  <c r="N31" i="22"/>
  <c r="O31" i="22"/>
  <c r="P31" i="22"/>
  <c r="Q31" i="22"/>
  <c r="R31" i="22"/>
  <c r="R34" i="22" s="1"/>
  <c r="R34" i="13" s="1"/>
  <c r="S31" i="22"/>
  <c r="T31" i="22"/>
  <c r="U31" i="22"/>
  <c r="V31" i="22"/>
  <c r="W31" i="22"/>
  <c r="X31" i="22"/>
  <c r="Y31" i="22"/>
  <c r="Z31" i="22"/>
  <c r="Z34" i="22" s="1"/>
  <c r="Z34" i="13" s="1"/>
  <c r="AA31" i="22"/>
  <c r="AB31" i="22"/>
  <c r="AC31" i="22"/>
  <c r="AD31" i="22"/>
  <c r="AE31" i="22"/>
  <c r="AF31" i="22"/>
  <c r="AG31" i="22"/>
  <c r="AH31" i="22"/>
  <c r="AH34" i="22" s="1"/>
  <c r="AH34" i="13" s="1"/>
  <c r="AI31" i="22"/>
  <c r="AJ31" i="22"/>
  <c r="AK31" i="22"/>
  <c r="AL31" i="22"/>
  <c r="AM31" i="22"/>
  <c r="AN31" i="22"/>
  <c r="AO31" i="22"/>
  <c r="AP31" i="22"/>
  <c r="AP34" i="22" s="1"/>
  <c r="AP34" i="13" s="1"/>
  <c r="AQ31" i="22"/>
  <c r="AR31" i="22"/>
  <c r="E34" i="22"/>
  <c r="F34" i="22"/>
  <c r="F34" i="13" s="1"/>
  <c r="I34" i="22"/>
  <c r="I34" i="13" s="1"/>
  <c r="M34" i="22"/>
  <c r="M34" i="13" s="1"/>
  <c r="N34" i="22"/>
  <c r="N34" i="13" s="1"/>
  <c r="U34" i="22"/>
  <c r="V34" i="22"/>
  <c r="V34" i="13" s="1"/>
  <c r="Y34" i="22"/>
  <c r="Y34" i="13" s="1"/>
  <c r="AC34" i="22"/>
  <c r="AD34" i="22"/>
  <c r="AD34" i="13" s="1"/>
  <c r="AK34" i="22"/>
  <c r="AK34" i="13" s="1"/>
  <c r="AL34" i="22"/>
  <c r="AL34" i="13" s="1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Y41" i="13" s="1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O41" i="13" s="1"/>
  <c r="AP41" i="22"/>
  <c r="AQ41" i="22"/>
  <c r="AR41" i="22"/>
  <c r="D44" i="22"/>
  <c r="E44" i="22"/>
  <c r="F44" i="22"/>
  <c r="G44" i="22"/>
  <c r="G44" i="13" s="1"/>
  <c r="H44" i="22"/>
  <c r="I44" i="22"/>
  <c r="J44" i="22"/>
  <c r="K44" i="22"/>
  <c r="L44" i="22"/>
  <c r="M44" i="22"/>
  <c r="N44" i="22"/>
  <c r="O44" i="22"/>
  <c r="O44" i="13" s="1"/>
  <c r="P44" i="22"/>
  <c r="Q44" i="22"/>
  <c r="R44" i="22"/>
  <c r="S44" i="22"/>
  <c r="T44" i="22"/>
  <c r="U44" i="22"/>
  <c r="V44" i="22"/>
  <c r="W44" i="22"/>
  <c r="W44" i="13" s="1"/>
  <c r="X44" i="22"/>
  <c r="Y44" i="22"/>
  <c r="Z44" i="22"/>
  <c r="AA44" i="22"/>
  <c r="AB44" i="22"/>
  <c r="AC44" i="22"/>
  <c r="AD44" i="22"/>
  <c r="AE44" i="22"/>
  <c r="AE44" i="13" s="1"/>
  <c r="AF44" i="22"/>
  <c r="AG44" i="22"/>
  <c r="AH44" i="22"/>
  <c r="AI44" i="22"/>
  <c r="AJ44" i="22"/>
  <c r="AK44" i="22"/>
  <c r="AL44" i="22"/>
  <c r="AM44" i="22"/>
  <c r="AM44" i="13" s="1"/>
  <c r="AN44" i="22"/>
  <c r="AO44" i="22"/>
  <c r="AP44" i="22"/>
  <c r="AQ44" i="22"/>
  <c r="AR44" i="22"/>
  <c r="D47" i="22"/>
  <c r="E47" i="22"/>
  <c r="F47" i="22"/>
  <c r="F50" i="22" s="1"/>
  <c r="F50" i="13" s="1"/>
  <c r="G47" i="22"/>
  <c r="H47" i="22"/>
  <c r="I47" i="22"/>
  <c r="J47" i="22"/>
  <c r="K47" i="22"/>
  <c r="L47" i="22"/>
  <c r="M47" i="22"/>
  <c r="N47" i="22"/>
  <c r="O47" i="22"/>
  <c r="P47" i="22"/>
  <c r="Q47" i="22"/>
  <c r="R47" i="22"/>
  <c r="R50" i="22" s="1"/>
  <c r="R50" i="13" s="1"/>
  <c r="S47" i="22"/>
  <c r="T47" i="22"/>
  <c r="U47" i="22"/>
  <c r="V47" i="22"/>
  <c r="V50" i="22" s="1"/>
  <c r="V50" i="13" s="1"/>
  <c r="W47" i="22"/>
  <c r="X47" i="22"/>
  <c r="Y47" i="22"/>
  <c r="Z47" i="22"/>
  <c r="AA47" i="22"/>
  <c r="AB47" i="22"/>
  <c r="AC47" i="22"/>
  <c r="AD47" i="22"/>
  <c r="AD50" i="22" s="1"/>
  <c r="AD50" i="13" s="1"/>
  <c r="AE47" i="22"/>
  <c r="AF47" i="22"/>
  <c r="AG47" i="22"/>
  <c r="AH47" i="22"/>
  <c r="AH50" i="22" s="1"/>
  <c r="AH50" i="13" s="1"/>
  <c r="AI47" i="22"/>
  <c r="AJ47" i="22"/>
  <c r="AK47" i="22"/>
  <c r="AL47" i="22"/>
  <c r="AM47" i="22"/>
  <c r="AN47" i="22"/>
  <c r="AO47" i="22"/>
  <c r="AP47" i="22"/>
  <c r="AQ47" i="22"/>
  <c r="AR47" i="22"/>
  <c r="J50" i="22"/>
  <c r="J50" i="13" s="1"/>
  <c r="N50" i="22"/>
  <c r="N50" i="13" s="1"/>
  <c r="Y50" i="22"/>
  <c r="Y50" i="13" s="1"/>
  <c r="Z50" i="22"/>
  <c r="Z50" i="13" s="1"/>
  <c r="AL50" i="22"/>
  <c r="AL50" i="13" s="1"/>
  <c r="AO50" i="22"/>
  <c r="AO50" i="13" s="1"/>
  <c r="AP50" i="22"/>
  <c r="AP50" i="13" s="1"/>
  <c r="D13" i="13"/>
  <c r="E13" i="13"/>
  <c r="F13" i="13"/>
  <c r="G13" i="13"/>
  <c r="I13" i="13"/>
  <c r="J13" i="13"/>
  <c r="K13" i="13"/>
  <c r="L13" i="13"/>
  <c r="M13" i="13"/>
  <c r="N13" i="13"/>
  <c r="O13" i="13"/>
  <c r="Q13" i="13"/>
  <c r="R13" i="13"/>
  <c r="S13" i="13"/>
  <c r="T13" i="13"/>
  <c r="U13" i="13"/>
  <c r="V13" i="13"/>
  <c r="W13" i="13"/>
  <c r="Y13" i="13"/>
  <c r="Z13" i="13"/>
  <c r="AA13" i="13"/>
  <c r="AB13" i="13"/>
  <c r="AC13" i="13"/>
  <c r="AD13" i="13"/>
  <c r="AE13" i="13"/>
  <c r="AG13" i="13"/>
  <c r="AH13" i="13"/>
  <c r="AI13" i="13"/>
  <c r="AJ13" i="13"/>
  <c r="AK13" i="13"/>
  <c r="AL13" i="13"/>
  <c r="AM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E16" i="13"/>
  <c r="F16" i="13"/>
  <c r="H16" i="13"/>
  <c r="I16" i="13"/>
  <c r="J16" i="13"/>
  <c r="M16" i="13"/>
  <c r="N16" i="13"/>
  <c r="O16" i="13"/>
  <c r="P16" i="13"/>
  <c r="Q16" i="13"/>
  <c r="R16" i="13"/>
  <c r="S16" i="13"/>
  <c r="U16" i="13"/>
  <c r="V16" i="13"/>
  <c r="W16" i="13"/>
  <c r="X16" i="13"/>
  <c r="Y16" i="13"/>
  <c r="Z16" i="13"/>
  <c r="AA16" i="13"/>
  <c r="AC16" i="13"/>
  <c r="AD16" i="13"/>
  <c r="AF16" i="13"/>
  <c r="AG16" i="13"/>
  <c r="AH16" i="13"/>
  <c r="AI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G19" i="13"/>
  <c r="H19" i="13"/>
  <c r="I19" i="13"/>
  <c r="J19" i="13"/>
  <c r="K19" i="13"/>
  <c r="L19" i="13"/>
  <c r="M19" i="13"/>
  <c r="O19" i="13"/>
  <c r="P19" i="13"/>
  <c r="Q19" i="13"/>
  <c r="R19" i="13"/>
  <c r="S19" i="13"/>
  <c r="T19" i="13"/>
  <c r="U19" i="13"/>
  <c r="W19" i="13"/>
  <c r="X19" i="13"/>
  <c r="Y19" i="13"/>
  <c r="Z19" i="13"/>
  <c r="AA19" i="13"/>
  <c r="AB19" i="13"/>
  <c r="AC19" i="13"/>
  <c r="AE19" i="13"/>
  <c r="AF19" i="13"/>
  <c r="AG19" i="13"/>
  <c r="AH19" i="13"/>
  <c r="AI19" i="13"/>
  <c r="AJ19" i="13"/>
  <c r="AK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I22" i="13"/>
  <c r="Q22" i="13"/>
  <c r="Y22" i="13"/>
  <c r="AG22" i="13"/>
  <c r="AO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J25" i="13"/>
  <c r="K25" i="13"/>
  <c r="L25" i="13"/>
  <c r="M25" i="13"/>
  <c r="N25" i="13"/>
  <c r="O25" i="13"/>
  <c r="P25" i="13"/>
  <c r="R25" i="13"/>
  <c r="S25" i="13"/>
  <c r="T25" i="13"/>
  <c r="U25" i="13"/>
  <c r="V25" i="13"/>
  <c r="W25" i="13"/>
  <c r="X25" i="13"/>
  <c r="Z25" i="13"/>
  <c r="AA25" i="13"/>
  <c r="AB25" i="13"/>
  <c r="AC25" i="13"/>
  <c r="AD25" i="13"/>
  <c r="AE25" i="13"/>
  <c r="AF25" i="13"/>
  <c r="AH25" i="13"/>
  <c r="AI25" i="13"/>
  <c r="AJ25" i="13"/>
  <c r="AK25" i="13"/>
  <c r="AL25" i="13"/>
  <c r="AM25" i="13"/>
  <c r="AN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I28" i="13"/>
  <c r="J28" i="13"/>
  <c r="K28" i="13"/>
  <c r="L28" i="13"/>
  <c r="M28" i="13"/>
  <c r="N28" i="13"/>
  <c r="Q28" i="13"/>
  <c r="R28" i="13"/>
  <c r="S28" i="13"/>
  <c r="T28" i="13"/>
  <c r="U28" i="13"/>
  <c r="V28" i="13"/>
  <c r="Y28" i="13"/>
  <c r="Z28" i="13"/>
  <c r="AA28" i="13"/>
  <c r="AB28" i="13"/>
  <c r="AC28" i="13"/>
  <c r="AD28" i="13"/>
  <c r="AG28" i="13"/>
  <c r="AH28" i="13"/>
  <c r="AI28" i="13"/>
  <c r="AJ28" i="13"/>
  <c r="AK28" i="13"/>
  <c r="AL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H31" i="13"/>
  <c r="I31" i="13"/>
  <c r="J31" i="13"/>
  <c r="K31" i="13"/>
  <c r="L31" i="13"/>
  <c r="M31" i="13"/>
  <c r="N31" i="13"/>
  <c r="P31" i="13"/>
  <c r="Q31" i="13"/>
  <c r="R31" i="13"/>
  <c r="S31" i="13"/>
  <c r="T31" i="13"/>
  <c r="U31" i="13"/>
  <c r="V31" i="13"/>
  <c r="X31" i="13"/>
  <c r="Y31" i="13"/>
  <c r="Z31" i="13"/>
  <c r="AA31" i="13"/>
  <c r="AB31" i="13"/>
  <c r="AC31" i="13"/>
  <c r="AD31" i="13"/>
  <c r="AF31" i="13"/>
  <c r="AG31" i="13"/>
  <c r="AH31" i="13"/>
  <c r="AI31" i="13"/>
  <c r="AJ31" i="13"/>
  <c r="AK31" i="13"/>
  <c r="AL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E34" i="13"/>
  <c r="U34" i="13"/>
  <c r="AC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F41" i="13"/>
  <c r="G41" i="13"/>
  <c r="H41" i="13"/>
  <c r="J41" i="13"/>
  <c r="K41" i="13"/>
  <c r="L41" i="13"/>
  <c r="N41" i="13"/>
  <c r="O41" i="13"/>
  <c r="P41" i="13"/>
  <c r="R41" i="13"/>
  <c r="S41" i="13"/>
  <c r="T41" i="13"/>
  <c r="V41" i="13"/>
  <c r="W41" i="13"/>
  <c r="X41" i="13"/>
  <c r="Z41" i="13"/>
  <c r="AA41" i="13"/>
  <c r="AB41" i="13"/>
  <c r="AD41" i="13"/>
  <c r="AE41" i="13"/>
  <c r="AF41" i="13"/>
  <c r="AH41" i="13"/>
  <c r="AI41" i="13"/>
  <c r="AJ41" i="13"/>
  <c r="AL41" i="13"/>
  <c r="AM41" i="13"/>
  <c r="AN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E44" i="13"/>
  <c r="F44" i="13"/>
  <c r="I44" i="13"/>
  <c r="J44" i="13"/>
  <c r="K44" i="13"/>
  <c r="M44" i="13"/>
  <c r="N44" i="13"/>
  <c r="Q44" i="13"/>
  <c r="R44" i="13"/>
  <c r="S44" i="13"/>
  <c r="U44" i="13"/>
  <c r="V44" i="13"/>
  <c r="Y44" i="13"/>
  <c r="Z44" i="13"/>
  <c r="AA44" i="13"/>
  <c r="AC44" i="13"/>
  <c r="AD44" i="13"/>
  <c r="AG44" i="13"/>
  <c r="AH44" i="13"/>
  <c r="AI44" i="13"/>
  <c r="AK44" i="13"/>
  <c r="AL44" i="13"/>
  <c r="AO44" i="13"/>
  <c r="AP44" i="13"/>
  <c r="AQ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H47" i="13"/>
  <c r="I47" i="13"/>
  <c r="J47" i="13"/>
  <c r="L47" i="13"/>
  <c r="M47" i="13"/>
  <c r="N47" i="13"/>
  <c r="P47" i="13"/>
  <c r="Q47" i="13"/>
  <c r="R47" i="13"/>
  <c r="T47" i="13"/>
  <c r="U47" i="13"/>
  <c r="V47" i="13"/>
  <c r="X47" i="13"/>
  <c r="Y47" i="13"/>
  <c r="Z47" i="13"/>
  <c r="AB47" i="13"/>
  <c r="AC47" i="13"/>
  <c r="AD47" i="13"/>
  <c r="AF47" i="13"/>
  <c r="AG47" i="13"/>
  <c r="AH47" i="13"/>
  <c r="AJ47" i="13"/>
  <c r="AK47" i="13"/>
  <c r="AL47" i="13"/>
  <c r="AN47" i="13"/>
  <c r="AO47" i="13"/>
  <c r="AP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F25" i="14" s="1"/>
  <c r="G25" i="23"/>
  <c r="G25" i="14" s="1"/>
  <c r="H25" i="23"/>
  <c r="I25" i="23"/>
  <c r="J25" i="23"/>
  <c r="J25" i="14" s="1"/>
  <c r="K25" i="23"/>
  <c r="K25" i="14" s="1"/>
  <c r="L25" i="23"/>
  <c r="M26" i="23"/>
  <c r="M27" i="23"/>
  <c r="D28" i="23"/>
  <c r="E28" i="23"/>
  <c r="F28" i="23"/>
  <c r="G28" i="23"/>
  <c r="H28" i="23"/>
  <c r="I28" i="23"/>
  <c r="J28" i="23"/>
  <c r="K28" i="23"/>
  <c r="K28" i="14" s="1"/>
  <c r="L28" i="23"/>
  <c r="M29" i="23"/>
  <c r="M29" i="14" s="1"/>
  <c r="M30" i="23"/>
  <c r="M30" i="25" s="1"/>
  <c r="D31" i="23"/>
  <c r="E31" i="23"/>
  <c r="F31" i="23"/>
  <c r="G31" i="23"/>
  <c r="G31" i="14" s="1"/>
  <c r="H31" i="23"/>
  <c r="I31" i="23"/>
  <c r="I34" i="23" s="1"/>
  <c r="I34" i="14" s="1"/>
  <c r="J31" i="23"/>
  <c r="J31" i="14" s="1"/>
  <c r="K31" i="23"/>
  <c r="K31" i="14" s="1"/>
  <c r="L31" i="23"/>
  <c r="M32" i="23"/>
  <c r="M33" i="23"/>
  <c r="D34" i="23"/>
  <c r="E34" i="23"/>
  <c r="E34" i="14" s="1"/>
  <c r="F34" i="23"/>
  <c r="H34" i="23"/>
  <c r="L34" i="23"/>
  <c r="D37" i="23"/>
  <c r="D37" i="14" s="1"/>
  <c r="E37" i="23"/>
  <c r="F37" i="23"/>
  <c r="G37" i="23"/>
  <c r="G37" i="14" s="1"/>
  <c r="H37" i="23"/>
  <c r="H37" i="14" s="1"/>
  <c r="I37" i="23"/>
  <c r="I37" i="14" s="1"/>
  <c r="J37" i="23"/>
  <c r="K37" i="23"/>
  <c r="L37" i="23"/>
  <c r="L37" i="14" s="1"/>
  <c r="M37" i="23"/>
  <c r="M38" i="23"/>
  <c r="M39" i="23"/>
  <c r="D40" i="23"/>
  <c r="D40" i="14" s="1"/>
  <c r="E40" i="23"/>
  <c r="E40" i="14" s="1"/>
  <c r="F40" i="23"/>
  <c r="G40" i="23"/>
  <c r="H40" i="23"/>
  <c r="H40" i="14" s="1"/>
  <c r="I40" i="23"/>
  <c r="J40" i="23"/>
  <c r="K40" i="23"/>
  <c r="K40" i="14" s="1"/>
  <c r="L40" i="23"/>
  <c r="L40" i="14" s="1"/>
  <c r="M40" i="23"/>
  <c r="M40" i="14" s="1"/>
  <c r="M41" i="23"/>
  <c r="M42" i="23"/>
  <c r="D43" i="23"/>
  <c r="E43" i="23"/>
  <c r="F43" i="23"/>
  <c r="G43" i="23"/>
  <c r="H43" i="23"/>
  <c r="H46" i="23" s="1"/>
  <c r="I43" i="23"/>
  <c r="I46" i="23" s="1"/>
  <c r="J43" i="23"/>
  <c r="K43" i="23"/>
  <c r="K46" i="23" s="1"/>
  <c r="L43" i="23"/>
  <c r="L46" i="23" s="1"/>
  <c r="M44" i="23"/>
  <c r="M45" i="23"/>
  <c r="D46" i="23"/>
  <c r="E46" i="23"/>
  <c r="F46" i="23"/>
  <c r="G46" i="23"/>
  <c r="J46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H25" i="14"/>
  <c r="I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D28" i="14"/>
  <c r="E28" i="14"/>
  <c r="F28" i="14"/>
  <c r="H28" i="14"/>
  <c r="I28" i="14"/>
  <c r="J28" i="14"/>
  <c r="L28" i="14"/>
  <c r="D29" i="14"/>
  <c r="E29" i="14"/>
  <c r="F29" i="14"/>
  <c r="G29" i="14"/>
  <c r="H29" i="14"/>
  <c r="I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H31" i="14"/>
  <c r="I31" i="14"/>
  <c r="L31" i="14"/>
  <c r="D32" i="14"/>
  <c r="E32" i="14"/>
  <c r="F32" i="14"/>
  <c r="G32" i="14"/>
  <c r="H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H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E37" i="14"/>
  <c r="F37" i="14"/>
  <c r="J37" i="14"/>
  <c r="K37" i="14"/>
  <c r="M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F40" i="14"/>
  <c r="G40" i="14"/>
  <c r="I40" i="14"/>
  <c r="J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F46" i="14"/>
  <c r="G46" i="14"/>
  <c r="J46" i="14"/>
  <c r="D47" i="14"/>
  <c r="E47" i="14"/>
  <c r="F47" i="14"/>
  <c r="G47" i="14"/>
  <c r="H47" i="14"/>
  <c r="I47" i="14"/>
  <c r="J47" i="14"/>
  <c r="K47" i="14"/>
  <c r="L47" i="14"/>
  <c r="M47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E25" i="24"/>
  <c r="F25" i="24"/>
  <c r="F25" i="15" s="1"/>
  <c r="G25" i="24"/>
  <c r="G25" i="15" s="1"/>
  <c r="H25" i="24"/>
  <c r="H25" i="15" s="1"/>
  <c r="I25" i="24"/>
  <c r="J25" i="24"/>
  <c r="J25" i="15" s="1"/>
  <c r="K25" i="24"/>
  <c r="L25" i="24"/>
  <c r="L25" i="15" s="1"/>
  <c r="L26" i="24"/>
  <c r="L27" i="24"/>
  <c r="D28" i="24"/>
  <c r="E28" i="24"/>
  <c r="E34" i="24" s="1"/>
  <c r="E34" i="15" s="1"/>
  <c r="F28" i="24"/>
  <c r="G28" i="24"/>
  <c r="G34" i="24" s="1"/>
  <c r="G34" i="15" s="1"/>
  <c r="H28" i="24"/>
  <c r="I28" i="24"/>
  <c r="I28" i="15" s="1"/>
  <c r="J28" i="24"/>
  <c r="K28" i="24"/>
  <c r="L29" i="24"/>
  <c r="L29" i="15" s="1"/>
  <c r="L30" i="24"/>
  <c r="D31" i="24"/>
  <c r="E31" i="24"/>
  <c r="F31" i="24"/>
  <c r="G31" i="24"/>
  <c r="H31" i="24"/>
  <c r="I31" i="24"/>
  <c r="J31" i="24"/>
  <c r="J31" i="15" s="1"/>
  <c r="K31" i="24"/>
  <c r="L32" i="24"/>
  <c r="L33" i="24"/>
  <c r="I34" i="24"/>
  <c r="J34" i="24"/>
  <c r="J34" i="15" s="1"/>
  <c r="K34" i="24"/>
  <c r="D37" i="24"/>
  <c r="D37" i="15" s="1"/>
  <c r="E37" i="24"/>
  <c r="F37" i="24"/>
  <c r="F37" i="15" s="1"/>
  <c r="G37" i="24"/>
  <c r="H37" i="24"/>
  <c r="I37" i="24"/>
  <c r="I37" i="15" s="1"/>
  <c r="J37" i="24"/>
  <c r="J37" i="15" s="1"/>
  <c r="K37" i="24"/>
  <c r="L38" i="24"/>
  <c r="L39" i="24"/>
  <c r="M39" i="25" s="1"/>
  <c r="M39" i="16" s="1"/>
  <c r="D40" i="24"/>
  <c r="E40" i="24"/>
  <c r="F40" i="24"/>
  <c r="F40" i="15" s="1"/>
  <c r="G40" i="24"/>
  <c r="H40" i="24"/>
  <c r="I40" i="24"/>
  <c r="I40" i="15" s="1"/>
  <c r="J40" i="24"/>
  <c r="J40" i="15" s="1"/>
  <c r="K40" i="24"/>
  <c r="L41" i="24"/>
  <c r="L42" i="24"/>
  <c r="D43" i="24"/>
  <c r="D46" i="24" s="1"/>
  <c r="E43" i="24"/>
  <c r="F43" i="24"/>
  <c r="G43" i="24"/>
  <c r="H43" i="24"/>
  <c r="H46" i="24" s="1"/>
  <c r="H46" i="15" s="1"/>
  <c r="I43" i="24"/>
  <c r="J43" i="24"/>
  <c r="K43" i="24"/>
  <c r="L44" i="24"/>
  <c r="L45" i="24"/>
  <c r="L45" i="15" s="1"/>
  <c r="E46" i="24"/>
  <c r="E48" i="24" s="1"/>
  <c r="E48" i="15" s="1"/>
  <c r="G46" i="24"/>
  <c r="G46" i="15" s="1"/>
  <c r="K46" i="24"/>
  <c r="G48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I25" i="15"/>
  <c r="K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8" i="15"/>
  <c r="F28" i="15"/>
  <c r="G28" i="15"/>
  <c r="H28" i="15"/>
  <c r="J28" i="15"/>
  <c r="K28" i="15"/>
  <c r="D29" i="15"/>
  <c r="E29" i="15"/>
  <c r="F29" i="15"/>
  <c r="G29" i="15"/>
  <c r="H29" i="15"/>
  <c r="I29" i="15"/>
  <c r="J29" i="15"/>
  <c r="K29" i="15"/>
  <c r="D30" i="15"/>
  <c r="E30" i="15"/>
  <c r="F30" i="15"/>
  <c r="G30" i="15"/>
  <c r="H30" i="15"/>
  <c r="I30" i="15"/>
  <c r="J30" i="15"/>
  <c r="K30" i="15"/>
  <c r="L30" i="15"/>
  <c r="D31" i="15"/>
  <c r="E31" i="15"/>
  <c r="G31" i="15"/>
  <c r="H31" i="15"/>
  <c r="I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I34" i="15"/>
  <c r="K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G37" i="15"/>
  <c r="H37" i="15"/>
  <c r="K37" i="15"/>
  <c r="D38" i="15"/>
  <c r="E38" i="15"/>
  <c r="F38" i="15"/>
  <c r="G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G40" i="15"/>
  <c r="H40" i="15"/>
  <c r="K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G43" i="15"/>
  <c r="H43" i="15"/>
  <c r="I43" i="15"/>
  <c r="J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E46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3" i="16" s="1"/>
  <c r="K14" i="25"/>
  <c r="K16" i="25"/>
  <c r="K17" i="25"/>
  <c r="K19" i="25"/>
  <c r="K20" i="25"/>
  <c r="D25" i="25"/>
  <c r="E25" i="25"/>
  <c r="E25" i="16" s="1"/>
  <c r="F25" i="25"/>
  <c r="F25" i="16" s="1"/>
  <c r="G25" i="25"/>
  <c r="H25" i="25"/>
  <c r="I25" i="25"/>
  <c r="I25" i="16" s="1"/>
  <c r="J25" i="25"/>
  <c r="J25" i="16" s="1"/>
  <c r="K25" i="25"/>
  <c r="L25" i="25"/>
  <c r="M26" i="25"/>
  <c r="M26" i="16" s="1"/>
  <c r="D28" i="25"/>
  <c r="E28" i="25"/>
  <c r="F28" i="25"/>
  <c r="F28" i="16" s="1"/>
  <c r="G28" i="25"/>
  <c r="H28" i="25"/>
  <c r="I28" i="25"/>
  <c r="J28" i="25"/>
  <c r="J28" i="16" s="1"/>
  <c r="K28" i="25"/>
  <c r="L28" i="25"/>
  <c r="M29" i="25"/>
  <c r="M29" i="16" s="1"/>
  <c r="D31" i="25"/>
  <c r="D34" i="25" s="1"/>
  <c r="E31" i="25"/>
  <c r="F31" i="25"/>
  <c r="G31" i="25"/>
  <c r="H31" i="25"/>
  <c r="I31" i="25"/>
  <c r="J31" i="25"/>
  <c r="K31" i="25"/>
  <c r="K34" i="25" s="1"/>
  <c r="K34" i="16" s="1"/>
  <c r="L31" i="25"/>
  <c r="L34" i="25" s="1"/>
  <c r="G34" i="25"/>
  <c r="H34" i="25"/>
  <c r="J34" i="25"/>
  <c r="J34" i="16" s="1"/>
  <c r="D37" i="25"/>
  <c r="D37" i="16" s="1"/>
  <c r="E37" i="25"/>
  <c r="F37" i="25"/>
  <c r="G37" i="25"/>
  <c r="G37" i="16" s="1"/>
  <c r="H37" i="25"/>
  <c r="H37" i="16" s="1"/>
  <c r="I37" i="25"/>
  <c r="J37" i="25"/>
  <c r="K37" i="25"/>
  <c r="D40" i="25"/>
  <c r="E40" i="25"/>
  <c r="E40" i="16" s="1"/>
  <c r="F40" i="25"/>
  <c r="G40" i="25"/>
  <c r="H40" i="25"/>
  <c r="I40" i="25"/>
  <c r="I40" i="16" s="1"/>
  <c r="J40" i="25"/>
  <c r="K40" i="25"/>
  <c r="L40" i="25"/>
  <c r="M41" i="25"/>
  <c r="M42" i="25"/>
  <c r="D43" i="25"/>
  <c r="E43" i="25"/>
  <c r="F43" i="25"/>
  <c r="G43" i="25"/>
  <c r="H43" i="25"/>
  <c r="I43" i="25"/>
  <c r="I43" i="16" s="1"/>
  <c r="J43" i="25"/>
  <c r="K43" i="25"/>
  <c r="M44" i="25"/>
  <c r="M44" i="16" s="1"/>
  <c r="M45" i="25"/>
  <c r="F46" i="25"/>
  <c r="J46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G25" i="16"/>
  <c r="H25" i="16"/>
  <c r="K25" i="16"/>
  <c r="L25" i="16"/>
  <c r="D26" i="16"/>
  <c r="E26" i="16"/>
  <c r="F26" i="16"/>
  <c r="G26" i="16"/>
  <c r="H26" i="16"/>
  <c r="I26" i="16"/>
  <c r="J26" i="16"/>
  <c r="K26" i="16"/>
  <c r="L26" i="16"/>
  <c r="D27" i="16"/>
  <c r="E27" i="16"/>
  <c r="F27" i="16"/>
  <c r="G27" i="16"/>
  <c r="H27" i="16"/>
  <c r="I27" i="16"/>
  <c r="J27" i="16"/>
  <c r="K27" i="16"/>
  <c r="L27" i="16"/>
  <c r="D28" i="16"/>
  <c r="E28" i="16"/>
  <c r="G28" i="16"/>
  <c r="H28" i="16"/>
  <c r="I28" i="16"/>
  <c r="K28" i="16"/>
  <c r="L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M30" i="16"/>
  <c r="D31" i="16"/>
  <c r="F31" i="16"/>
  <c r="G31" i="16"/>
  <c r="H31" i="16"/>
  <c r="J31" i="16"/>
  <c r="K31" i="16"/>
  <c r="L31" i="16"/>
  <c r="D32" i="16"/>
  <c r="E32" i="16"/>
  <c r="F32" i="16"/>
  <c r="G32" i="16"/>
  <c r="H32" i="16"/>
  <c r="I32" i="16"/>
  <c r="J32" i="16"/>
  <c r="K32" i="16"/>
  <c r="L32" i="16"/>
  <c r="D33" i="16"/>
  <c r="E33" i="16"/>
  <c r="F33" i="16"/>
  <c r="G33" i="16"/>
  <c r="H33" i="16"/>
  <c r="I33" i="16"/>
  <c r="J33" i="16"/>
  <c r="K33" i="16"/>
  <c r="L33" i="16"/>
  <c r="D34" i="16"/>
  <c r="G34" i="16"/>
  <c r="H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E37" i="16"/>
  <c r="F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D40" i="16"/>
  <c r="F40" i="16"/>
  <c r="G40" i="16"/>
  <c r="H40" i="16"/>
  <c r="J40" i="16"/>
  <c r="K40" i="16"/>
  <c r="L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M42" i="16"/>
  <c r="F43" i="16"/>
  <c r="G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D45" i="16"/>
  <c r="E45" i="16"/>
  <c r="F45" i="16"/>
  <c r="G45" i="16"/>
  <c r="H45" i="16"/>
  <c r="I45" i="16"/>
  <c r="J45" i="16"/>
  <c r="K45" i="16"/>
  <c r="L45" i="16"/>
  <c r="M45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E20" i="17" s="1"/>
  <c r="F25" i="26"/>
  <c r="F34" i="26" s="1"/>
  <c r="F29" i="17" s="1"/>
  <c r="G25" i="26"/>
  <c r="H25" i="26"/>
  <c r="I25" i="26"/>
  <c r="I20" i="17" s="1"/>
  <c r="J25" i="26"/>
  <c r="K25" i="26"/>
  <c r="L25" i="26"/>
  <c r="M25" i="26"/>
  <c r="M20" i="17" s="1"/>
  <c r="N25" i="26"/>
  <c r="N34" i="26" s="1"/>
  <c r="N29" i="17" s="1"/>
  <c r="O25" i="26"/>
  <c r="P25" i="26"/>
  <c r="Q25" i="26"/>
  <c r="Q20" i="17" s="1"/>
  <c r="R25" i="26"/>
  <c r="S25" i="26"/>
  <c r="T25" i="26"/>
  <c r="U25" i="26"/>
  <c r="U20" i="17" s="1"/>
  <c r="V25" i="26"/>
  <c r="W25" i="26"/>
  <c r="X25" i="26"/>
  <c r="Y25" i="26"/>
  <c r="Y20" i="17" s="1"/>
  <c r="Z25" i="26"/>
  <c r="Z34" i="26" s="1"/>
  <c r="Z29" i="17" s="1"/>
  <c r="AA25" i="26"/>
  <c r="AB25" i="26"/>
  <c r="AC25" i="26"/>
  <c r="AC20" i="17" s="1"/>
  <c r="AD25" i="26"/>
  <c r="AE25" i="26"/>
  <c r="AF25" i="26"/>
  <c r="AG25" i="26"/>
  <c r="AG20" i="17" s="1"/>
  <c r="AH25" i="26"/>
  <c r="AI25" i="26"/>
  <c r="AJ25" i="26"/>
  <c r="AK25" i="26"/>
  <c r="AK20" i="17" s="1"/>
  <c r="AL25" i="26"/>
  <c r="AL34" i="26" s="1"/>
  <c r="AL29" i="17" s="1"/>
  <c r="AM25" i="26"/>
  <c r="AN25" i="26"/>
  <c r="AO25" i="26"/>
  <c r="AO20" i="17" s="1"/>
  <c r="AP25" i="26"/>
  <c r="AQ25" i="26"/>
  <c r="AR25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X34" i="26" s="1"/>
  <c r="X29" i="17" s="1"/>
  <c r="Y28" i="26"/>
  <c r="Z28" i="26"/>
  <c r="AA28" i="26"/>
  <c r="AB28" i="26"/>
  <c r="AC28" i="26"/>
  <c r="AD28" i="26"/>
  <c r="AE28" i="26"/>
  <c r="AF28" i="26"/>
  <c r="AG28" i="26"/>
  <c r="AH28" i="26"/>
  <c r="AI28" i="26"/>
  <c r="AJ28" i="26"/>
  <c r="AK28" i="26"/>
  <c r="AL28" i="26"/>
  <c r="AM28" i="26"/>
  <c r="AN28" i="26"/>
  <c r="AO28" i="26"/>
  <c r="AP28" i="26"/>
  <c r="AQ28" i="26"/>
  <c r="AR28" i="26"/>
  <c r="D31" i="26"/>
  <c r="E31" i="26"/>
  <c r="F31" i="26"/>
  <c r="G31" i="26"/>
  <c r="G26" i="17" s="1"/>
  <c r="H31" i="26"/>
  <c r="I31" i="26"/>
  <c r="J31" i="26"/>
  <c r="K31" i="26"/>
  <c r="L31" i="26"/>
  <c r="M31" i="26"/>
  <c r="N31" i="26"/>
  <c r="O31" i="26"/>
  <c r="O26" i="17" s="1"/>
  <c r="P31" i="26"/>
  <c r="Q31" i="26"/>
  <c r="R31" i="26"/>
  <c r="S31" i="26"/>
  <c r="T31" i="26"/>
  <c r="U31" i="26"/>
  <c r="V31" i="26"/>
  <c r="W31" i="26"/>
  <c r="W26" i="17" s="1"/>
  <c r="X31" i="26"/>
  <c r="Y31" i="26"/>
  <c r="Z31" i="26"/>
  <c r="AA31" i="26"/>
  <c r="AA26" i="17" s="1"/>
  <c r="AB31" i="26"/>
  <c r="AC31" i="26"/>
  <c r="AD31" i="26"/>
  <c r="AE31" i="26"/>
  <c r="AF31" i="26"/>
  <c r="AF34" i="26" s="1"/>
  <c r="AF29" i="17" s="1"/>
  <c r="AG31" i="26"/>
  <c r="AH31" i="26"/>
  <c r="AI31" i="26"/>
  <c r="AI26" i="17" s="1"/>
  <c r="AJ31" i="26"/>
  <c r="AK31" i="26"/>
  <c r="AL31" i="26"/>
  <c r="AM31" i="26"/>
  <c r="AN31" i="26"/>
  <c r="AO31" i="26"/>
  <c r="AP31" i="26"/>
  <c r="AQ31" i="26"/>
  <c r="AR31" i="26"/>
  <c r="J34" i="26"/>
  <c r="O34" i="26"/>
  <c r="P34" i="26"/>
  <c r="P29" i="17" s="1"/>
  <c r="R34" i="26"/>
  <c r="V34" i="26"/>
  <c r="W34" i="26"/>
  <c r="AA34" i="26"/>
  <c r="AA29" i="17" s="1"/>
  <c r="AD34" i="26"/>
  <c r="AH34" i="26"/>
  <c r="AI34" i="26"/>
  <c r="AI29" i="17" s="1"/>
  <c r="AN34" i="26"/>
  <c r="AN29" i="17" s="1"/>
  <c r="AP34" i="26"/>
  <c r="D37" i="26"/>
  <c r="E37" i="26"/>
  <c r="E32" i="17" s="1"/>
  <c r="F37" i="26"/>
  <c r="F32" i="17" s="1"/>
  <c r="G37" i="26"/>
  <c r="H37" i="26"/>
  <c r="I37" i="26"/>
  <c r="I32" i="17" s="1"/>
  <c r="J37" i="26"/>
  <c r="K37" i="26"/>
  <c r="L37" i="26"/>
  <c r="M37" i="26"/>
  <c r="M32" i="17" s="1"/>
  <c r="N37" i="26"/>
  <c r="O37" i="26"/>
  <c r="P37" i="26"/>
  <c r="Q37" i="26"/>
  <c r="Q32" i="17" s="1"/>
  <c r="R37" i="26"/>
  <c r="R32" i="17" s="1"/>
  <c r="S37" i="26"/>
  <c r="T37" i="26"/>
  <c r="U37" i="26"/>
  <c r="U32" i="17" s="1"/>
  <c r="V37" i="26"/>
  <c r="V32" i="17" s="1"/>
  <c r="W37" i="26"/>
  <c r="X37" i="26"/>
  <c r="Y37" i="26"/>
  <c r="Y32" i="17" s="1"/>
  <c r="Z37" i="26"/>
  <c r="AA37" i="26"/>
  <c r="AB37" i="26"/>
  <c r="AC37" i="26"/>
  <c r="AC32" i="17" s="1"/>
  <c r="AD37" i="26"/>
  <c r="AE37" i="26"/>
  <c r="AF37" i="26"/>
  <c r="AG37" i="26"/>
  <c r="AG32" i="17" s="1"/>
  <c r="AH37" i="26"/>
  <c r="AH32" i="17" s="1"/>
  <c r="AI37" i="26"/>
  <c r="AJ37" i="26"/>
  <c r="AK37" i="26"/>
  <c r="AK32" i="17" s="1"/>
  <c r="AL37" i="26"/>
  <c r="AL32" i="17" s="1"/>
  <c r="AM37" i="26"/>
  <c r="AN37" i="26"/>
  <c r="AO37" i="26"/>
  <c r="AO32" i="17" s="1"/>
  <c r="AP37" i="26"/>
  <c r="AQ37" i="26"/>
  <c r="AR37" i="26"/>
  <c r="D40" i="26"/>
  <c r="E40" i="26"/>
  <c r="E35" i="17" s="1"/>
  <c r="F40" i="26"/>
  <c r="G40" i="26"/>
  <c r="H40" i="26"/>
  <c r="I40" i="26"/>
  <c r="I46" i="26" s="1"/>
  <c r="I41" i="17" s="1"/>
  <c r="J40" i="26"/>
  <c r="K40" i="26"/>
  <c r="L40" i="26"/>
  <c r="M40" i="26"/>
  <c r="M35" i="17" s="1"/>
  <c r="N40" i="26"/>
  <c r="O40" i="26"/>
  <c r="P40" i="26"/>
  <c r="Q40" i="26"/>
  <c r="Q46" i="26" s="1"/>
  <c r="R40" i="26"/>
  <c r="S40" i="26"/>
  <c r="T40" i="26"/>
  <c r="U40" i="26"/>
  <c r="U35" i="17" s="1"/>
  <c r="V40" i="26"/>
  <c r="W40" i="26"/>
  <c r="X40" i="26"/>
  <c r="Y40" i="26"/>
  <c r="Y46" i="26" s="1"/>
  <c r="Y41" i="17" s="1"/>
  <c r="Z40" i="26"/>
  <c r="AA40" i="26"/>
  <c r="AB40" i="26"/>
  <c r="AC40" i="26"/>
  <c r="AC46" i="26" s="1"/>
  <c r="AD40" i="26"/>
  <c r="AE40" i="26"/>
  <c r="AF40" i="26"/>
  <c r="AG40" i="26"/>
  <c r="AG46" i="26" s="1"/>
  <c r="AH40" i="26"/>
  <c r="AI40" i="26"/>
  <c r="AJ40" i="26"/>
  <c r="AK40" i="26"/>
  <c r="AK35" i="17" s="1"/>
  <c r="AL40" i="26"/>
  <c r="AM40" i="26"/>
  <c r="AN40" i="26"/>
  <c r="AO40" i="26"/>
  <c r="AO46" i="26" s="1"/>
  <c r="AP40" i="26"/>
  <c r="AQ40" i="26"/>
  <c r="AR40" i="26"/>
  <c r="D43" i="26"/>
  <c r="E43" i="26"/>
  <c r="F43" i="26"/>
  <c r="G43" i="26"/>
  <c r="G38" i="17" s="1"/>
  <c r="H43" i="26"/>
  <c r="I43" i="26"/>
  <c r="J43" i="26"/>
  <c r="K43" i="26"/>
  <c r="L43" i="26"/>
  <c r="L38" i="17" s="1"/>
  <c r="M43" i="26"/>
  <c r="N43" i="26"/>
  <c r="O43" i="26"/>
  <c r="P43" i="26"/>
  <c r="Q43" i="26"/>
  <c r="R43" i="26"/>
  <c r="S43" i="26"/>
  <c r="S38" i="17" s="1"/>
  <c r="T43" i="26"/>
  <c r="U43" i="26"/>
  <c r="V43" i="26"/>
  <c r="W43" i="26"/>
  <c r="W38" i="17" s="1"/>
  <c r="X43" i="26"/>
  <c r="Y43" i="26"/>
  <c r="Z43" i="26"/>
  <c r="AA43" i="26"/>
  <c r="AB43" i="26"/>
  <c r="AB38" i="17" s="1"/>
  <c r="AC43" i="26"/>
  <c r="AD43" i="26"/>
  <c r="AE43" i="26"/>
  <c r="AF43" i="26"/>
  <c r="AG43" i="26"/>
  <c r="AH43" i="26"/>
  <c r="AI43" i="26"/>
  <c r="AI38" i="17" s="1"/>
  <c r="AJ43" i="26"/>
  <c r="AK43" i="26"/>
  <c r="AL43" i="26"/>
  <c r="AM43" i="26"/>
  <c r="AM38" i="17" s="1"/>
  <c r="AN43" i="26"/>
  <c r="AO43" i="26"/>
  <c r="AP43" i="26"/>
  <c r="AQ43" i="26"/>
  <c r="AR43" i="26"/>
  <c r="AR38" i="17" s="1"/>
  <c r="M46" i="26"/>
  <c r="M41" i="17" s="1"/>
  <c r="W46" i="26"/>
  <c r="W48" i="26" s="1"/>
  <c r="AI46" i="26"/>
  <c r="AI48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F20" i="17"/>
  <c r="G20" i="17"/>
  <c r="H20" i="17"/>
  <c r="J20" i="17"/>
  <c r="K20" i="17"/>
  <c r="L20" i="17"/>
  <c r="N20" i="17"/>
  <c r="O20" i="17"/>
  <c r="P20" i="17"/>
  <c r="R20" i="17"/>
  <c r="S20" i="17"/>
  <c r="T20" i="17"/>
  <c r="V20" i="17"/>
  <c r="W20" i="17"/>
  <c r="X20" i="17"/>
  <c r="Z20" i="17"/>
  <c r="AA20" i="17"/>
  <c r="AB20" i="17"/>
  <c r="AD20" i="17"/>
  <c r="AE20" i="17"/>
  <c r="AF20" i="17"/>
  <c r="AH20" i="17"/>
  <c r="AI20" i="17"/>
  <c r="AJ20" i="17"/>
  <c r="AL20" i="17"/>
  <c r="AM20" i="17"/>
  <c r="AN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AI23" i="17"/>
  <c r="AJ23" i="17"/>
  <c r="AK23" i="17"/>
  <c r="AL23" i="17"/>
  <c r="AM23" i="17"/>
  <c r="AN23" i="17"/>
  <c r="AO23" i="17"/>
  <c r="AP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H26" i="17"/>
  <c r="I26" i="17"/>
  <c r="J26" i="17"/>
  <c r="L26" i="17"/>
  <c r="M26" i="17"/>
  <c r="N26" i="17"/>
  <c r="P26" i="17"/>
  <c r="Q26" i="17"/>
  <c r="R26" i="17"/>
  <c r="T26" i="17"/>
  <c r="U26" i="17"/>
  <c r="V26" i="17"/>
  <c r="X26" i="17"/>
  <c r="Y26" i="17"/>
  <c r="Z26" i="17"/>
  <c r="AB26" i="17"/>
  <c r="AC26" i="17"/>
  <c r="AD26" i="17"/>
  <c r="AF26" i="17"/>
  <c r="AG26" i="17"/>
  <c r="AH26" i="17"/>
  <c r="AJ26" i="17"/>
  <c r="AK26" i="17"/>
  <c r="AL26" i="17"/>
  <c r="AN26" i="17"/>
  <c r="AO26" i="17"/>
  <c r="AP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J29" i="17"/>
  <c r="O29" i="17"/>
  <c r="R29" i="17"/>
  <c r="V29" i="17"/>
  <c r="W29" i="17"/>
  <c r="AD29" i="17"/>
  <c r="AH29" i="17"/>
  <c r="AP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G32" i="17"/>
  <c r="H32" i="17"/>
  <c r="K32" i="17"/>
  <c r="L32" i="17"/>
  <c r="O32" i="17"/>
  <c r="P32" i="17"/>
  <c r="S32" i="17"/>
  <c r="T32" i="17"/>
  <c r="W32" i="17"/>
  <c r="X32" i="17"/>
  <c r="AA32" i="17"/>
  <c r="AB32" i="17"/>
  <c r="AE32" i="17"/>
  <c r="AF32" i="17"/>
  <c r="AI32" i="17"/>
  <c r="AJ32" i="17"/>
  <c r="AM32" i="17"/>
  <c r="AN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F35" i="17"/>
  <c r="G35" i="17"/>
  <c r="H35" i="17"/>
  <c r="J35" i="17"/>
  <c r="K35" i="17"/>
  <c r="L35" i="17"/>
  <c r="N35" i="17"/>
  <c r="O35" i="17"/>
  <c r="P35" i="17"/>
  <c r="R35" i="17"/>
  <c r="S35" i="17"/>
  <c r="T35" i="17"/>
  <c r="V35" i="17"/>
  <c r="W35" i="17"/>
  <c r="X35" i="17"/>
  <c r="Z35" i="17"/>
  <c r="AA35" i="17"/>
  <c r="AB35" i="17"/>
  <c r="AD35" i="17"/>
  <c r="AE35" i="17"/>
  <c r="AF35" i="17"/>
  <c r="AH35" i="17"/>
  <c r="AI35" i="17"/>
  <c r="AJ35" i="17"/>
  <c r="AL35" i="17"/>
  <c r="AM35" i="17"/>
  <c r="AN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E38" i="17"/>
  <c r="F38" i="17"/>
  <c r="I38" i="17"/>
  <c r="J38" i="17"/>
  <c r="M38" i="17"/>
  <c r="N38" i="17"/>
  <c r="Q38" i="17"/>
  <c r="R38" i="17"/>
  <c r="U38" i="17"/>
  <c r="V38" i="17"/>
  <c r="Y38" i="17"/>
  <c r="Z38" i="17"/>
  <c r="AC38" i="17"/>
  <c r="AD38" i="17"/>
  <c r="AG38" i="17"/>
  <c r="AH38" i="17"/>
  <c r="AK38" i="17"/>
  <c r="AL38" i="17"/>
  <c r="AO38" i="17"/>
  <c r="AP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AI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C41" i="17" l="1"/>
  <c r="AC48" i="26"/>
  <c r="I46" i="14"/>
  <c r="I48" i="23"/>
  <c r="T38" i="17"/>
  <c r="T46" i="26"/>
  <c r="D46" i="26"/>
  <c r="D38" i="17"/>
  <c r="M32" i="14"/>
  <c r="M32" i="25"/>
  <c r="M32" i="16" s="1"/>
  <c r="AR46" i="26"/>
  <c r="AQ46" i="26"/>
  <c r="AQ38" i="17"/>
  <c r="AQ34" i="26"/>
  <c r="AQ29" i="17" s="1"/>
  <c r="AQ26" i="17"/>
  <c r="K34" i="26"/>
  <c r="K29" i="17" s="1"/>
  <c r="K26" i="17"/>
  <c r="J48" i="25"/>
  <c r="J46" i="16"/>
  <c r="AC35" i="17"/>
  <c r="AL46" i="26"/>
  <c r="R46" i="26"/>
  <c r="I31" i="16"/>
  <c r="I34" i="25"/>
  <c r="I34" i="16" s="1"/>
  <c r="M33" i="25"/>
  <c r="M33" i="16" s="1"/>
  <c r="L33" i="15"/>
  <c r="H48" i="23"/>
  <c r="H46" i="14"/>
  <c r="H50" i="20"/>
  <c r="H50" i="11" s="1"/>
  <c r="H47" i="11"/>
  <c r="L47" i="20"/>
  <c r="L47" i="11" s="1"/>
  <c r="J50" i="20"/>
  <c r="J50" i="11" s="1"/>
  <c r="J44" i="11"/>
  <c r="M41" i="21"/>
  <c r="M41" i="12" s="1"/>
  <c r="M42" i="12"/>
  <c r="AI43" i="17"/>
  <c r="AN46" i="26"/>
  <c r="AN38" i="17"/>
  <c r="X46" i="26"/>
  <c r="X38" i="17"/>
  <c r="AO41" i="17"/>
  <c r="AP32" i="17"/>
  <c r="AP46" i="26"/>
  <c r="I44" i="12"/>
  <c r="I50" i="21"/>
  <c r="I50" i="12" s="1"/>
  <c r="J22" i="19"/>
  <c r="J22" i="10" s="1"/>
  <c r="J13" i="10"/>
  <c r="AM26" i="17"/>
  <c r="AM34" i="26"/>
  <c r="AM29" i="17" s="1"/>
  <c r="AE26" i="17"/>
  <c r="AE34" i="26"/>
  <c r="AE29" i="17" s="1"/>
  <c r="M27" i="25"/>
  <c r="M27" i="16" s="1"/>
  <c r="M27" i="14"/>
  <c r="D47" i="12"/>
  <c r="D50" i="21"/>
  <c r="D50" i="12" s="1"/>
  <c r="K47" i="21"/>
  <c r="K41" i="21"/>
  <c r="K41" i="12" s="1"/>
  <c r="F16" i="10"/>
  <c r="M16" i="19"/>
  <c r="M16" i="10" s="1"/>
  <c r="F22" i="19"/>
  <c r="F22" i="10" s="1"/>
  <c r="G46" i="26"/>
  <c r="F34" i="25"/>
  <c r="F34" i="16" s="1"/>
  <c r="M43" i="23"/>
  <c r="M43" i="14" s="1"/>
  <c r="AF46" i="26"/>
  <c r="AF38" i="17"/>
  <c r="P46" i="26"/>
  <c r="P38" i="17"/>
  <c r="H46" i="26"/>
  <c r="H38" i="17"/>
  <c r="AG41" i="17"/>
  <c r="Q41" i="17"/>
  <c r="Z46" i="26"/>
  <c r="Z32" i="17"/>
  <c r="J32" i="17"/>
  <c r="J46" i="26"/>
  <c r="E43" i="16"/>
  <c r="E46" i="25"/>
  <c r="F48" i="23"/>
  <c r="F34" i="14"/>
  <c r="K25" i="21"/>
  <c r="K25" i="12" s="1"/>
  <c r="E25" i="12"/>
  <c r="AH46" i="26"/>
  <c r="L46" i="26"/>
  <c r="AE46" i="26"/>
  <c r="AE38" i="17"/>
  <c r="O46" i="26"/>
  <c r="O38" i="17"/>
  <c r="G50" i="24"/>
  <c r="G50" i="15" s="1"/>
  <c r="G48" i="15"/>
  <c r="AO35" i="17"/>
  <c r="AG35" i="17"/>
  <c r="Y35" i="17"/>
  <c r="Q35" i="17"/>
  <c r="I35" i="17"/>
  <c r="I48" i="26"/>
  <c r="AB46" i="26"/>
  <c r="F46" i="26"/>
  <c r="AK46" i="26"/>
  <c r="U46" i="26"/>
  <c r="E46" i="26"/>
  <c r="G34" i="26"/>
  <c r="G29" i="17" s="1"/>
  <c r="E31" i="16"/>
  <c r="E34" i="25"/>
  <c r="E34" i="16" s="1"/>
  <c r="I43" i="14"/>
  <c r="L48" i="23"/>
  <c r="L46" i="14"/>
  <c r="K30" i="12"/>
  <c r="J25" i="11"/>
  <c r="J34" i="20"/>
  <c r="J34" i="11" s="1"/>
  <c r="W43" i="17"/>
  <c r="AJ46" i="26"/>
  <c r="AJ38" i="17"/>
  <c r="AD32" i="17"/>
  <c r="AD46" i="26"/>
  <c r="N32" i="17"/>
  <c r="N46" i="26"/>
  <c r="L34" i="16"/>
  <c r="L48" i="25"/>
  <c r="Y48" i="26"/>
  <c r="V46" i="26"/>
  <c r="AA38" i="17"/>
  <c r="AA46" i="26"/>
  <c r="K46" i="26"/>
  <c r="K38" i="17"/>
  <c r="S34" i="26"/>
  <c r="S29" i="17" s="1"/>
  <c r="S26" i="17"/>
  <c r="K34" i="23"/>
  <c r="K34" i="14" s="1"/>
  <c r="G28" i="14"/>
  <c r="G34" i="23"/>
  <c r="H50" i="21"/>
  <c r="H50" i="12" s="1"/>
  <c r="H47" i="12"/>
  <c r="H25" i="10"/>
  <c r="H34" i="19"/>
  <c r="H34" i="10" s="1"/>
  <c r="W41" i="17"/>
  <c r="AM46" i="26"/>
  <c r="S46" i="26"/>
  <c r="I46" i="25"/>
  <c r="K46" i="25"/>
  <c r="M37" i="25"/>
  <c r="M37" i="16" s="1"/>
  <c r="E48" i="23"/>
  <c r="E46" i="14"/>
  <c r="M46" i="23"/>
  <c r="J34" i="23"/>
  <c r="AM34" i="22"/>
  <c r="AM34" i="13" s="1"/>
  <c r="AM31" i="13"/>
  <c r="AE34" i="22"/>
  <c r="AE34" i="13" s="1"/>
  <c r="AE31" i="13"/>
  <c r="W34" i="22"/>
  <c r="W34" i="13" s="1"/>
  <c r="W31" i="13"/>
  <c r="O34" i="22"/>
  <c r="O34" i="13" s="1"/>
  <c r="O31" i="13"/>
  <c r="G34" i="22"/>
  <c r="G34" i="13" s="1"/>
  <c r="G31" i="13"/>
  <c r="AN34" i="22"/>
  <c r="AN34" i="13" s="1"/>
  <c r="AN28" i="13"/>
  <c r="AF34" i="22"/>
  <c r="AF34" i="13" s="1"/>
  <c r="AF28" i="13"/>
  <c r="X34" i="22"/>
  <c r="X34" i="13" s="1"/>
  <c r="X28" i="13"/>
  <c r="P34" i="22"/>
  <c r="P34" i="13" s="1"/>
  <c r="P28" i="13"/>
  <c r="H34" i="22"/>
  <c r="H34" i="13" s="1"/>
  <c r="H28" i="13"/>
  <c r="AO34" i="22"/>
  <c r="AO34" i="13" s="1"/>
  <c r="AO25" i="13"/>
  <c r="AG34" i="22"/>
  <c r="AG34" i="13" s="1"/>
  <c r="AG25" i="13"/>
  <c r="Q34" i="22"/>
  <c r="Q34" i="13" s="1"/>
  <c r="Q25" i="13"/>
  <c r="L41" i="20"/>
  <c r="L41" i="11" s="1"/>
  <c r="E41" i="11"/>
  <c r="E50" i="20"/>
  <c r="AR34" i="26"/>
  <c r="AR29" i="17" s="1"/>
  <c r="AJ34" i="26"/>
  <c r="AJ29" i="17" s="1"/>
  <c r="AB34" i="26"/>
  <c r="AB29" i="17" s="1"/>
  <c r="T34" i="26"/>
  <c r="T29" i="17" s="1"/>
  <c r="L34" i="26"/>
  <c r="L29" i="17" s="1"/>
  <c r="D34" i="26"/>
  <c r="D29" i="17" s="1"/>
  <c r="AK34" i="26"/>
  <c r="AK29" i="17" s="1"/>
  <c r="AC34" i="26"/>
  <c r="AC29" i="17" s="1"/>
  <c r="U34" i="26"/>
  <c r="U29" i="17" s="1"/>
  <c r="M34" i="26"/>
  <c r="M29" i="17" s="1"/>
  <c r="E34" i="26"/>
  <c r="E29" i="17" s="1"/>
  <c r="G46" i="25"/>
  <c r="L38" i="15"/>
  <c r="M38" i="25"/>
  <c r="M38" i="16" s="1"/>
  <c r="M32" i="21"/>
  <c r="K32" i="12"/>
  <c r="AO34" i="26"/>
  <c r="AO29" i="17" s="1"/>
  <c r="AG34" i="26"/>
  <c r="AG29" i="17" s="1"/>
  <c r="Y34" i="26"/>
  <c r="Y29" i="17" s="1"/>
  <c r="Q34" i="26"/>
  <c r="Q29" i="17" s="1"/>
  <c r="I34" i="26"/>
  <c r="I29" i="17" s="1"/>
  <c r="D46" i="25"/>
  <c r="D43" i="16"/>
  <c r="M25" i="23"/>
  <c r="AQ50" i="22"/>
  <c r="AQ50" i="13" s="1"/>
  <c r="AQ47" i="13"/>
  <c r="AI50" i="22"/>
  <c r="AI50" i="13" s="1"/>
  <c r="AI47" i="13"/>
  <c r="AA50" i="22"/>
  <c r="AA50" i="13" s="1"/>
  <c r="AA47" i="13"/>
  <c r="S50" i="22"/>
  <c r="S50" i="13" s="1"/>
  <c r="S47" i="13"/>
  <c r="K50" i="22"/>
  <c r="K50" i="13" s="1"/>
  <c r="K47" i="13"/>
  <c r="AR50" i="22"/>
  <c r="AR50" i="13" s="1"/>
  <c r="AR44" i="13"/>
  <c r="AJ50" i="22"/>
  <c r="AJ50" i="13" s="1"/>
  <c r="AJ44" i="13"/>
  <c r="AB50" i="22"/>
  <c r="AB50" i="13" s="1"/>
  <c r="AB44" i="13"/>
  <c r="T50" i="22"/>
  <c r="T50" i="13" s="1"/>
  <c r="T44" i="13"/>
  <c r="L50" i="22"/>
  <c r="L50" i="13" s="1"/>
  <c r="L44" i="13"/>
  <c r="D50" i="22"/>
  <c r="D50" i="13" s="1"/>
  <c r="D44" i="13"/>
  <c r="AK50" i="22"/>
  <c r="AK50" i="13" s="1"/>
  <c r="AK41" i="13"/>
  <c r="AC50" i="22"/>
  <c r="AC50" i="13" s="1"/>
  <c r="AC41" i="13"/>
  <c r="U50" i="22"/>
  <c r="U50" i="13" s="1"/>
  <c r="U41" i="13"/>
  <c r="M50" i="22"/>
  <c r="M50" i="13" s="1"/>
  <c r="M41" i="13"/>
  <c r="E50" i="22"/>
  <c r="E50" i="13" s="1"/>
  <c r="E41" i="13"/>
  <c r="M19" i="12"/>
  <c r="F22" i="21"/>
  <c r="F22" i="12" s="1"/>
  <c r="F19" i="12"/>
  <c r="H34" i="26"/>
  <c r="H29" i="17" s="1"/>
  <c r="L43" i="24"/>
  <c r="D46" i="15"/>
  <c r="F34" i="24"/>
  <c r="F34" i="15" s="1"/>
  <c r="L31" i="24"/>
  <c r="F31" i="15"/>
  <c r="K46" i="14"/>
  <c r="F31" i="14"/>
  <c r="M31" i="23"/>
  <c r="M31" i="14" s="1"/>
  <c r="F48" i="25"/>
  <c r="F46" i="16"/>
  <c r="H46" i="25"/>
  <c r="H43" i="16"/>
  <c r="K46" i="15"/>
  <c r="K48" i="24"/>
  <c r="L37" i="24"/>
  <c r="L37" i="15" s="1"/>
  <c r="E37" i="15"/>
  <c r="E28" i="15"/>
  <c r="L28" i="24"/>
  <c r="D48" i="23"/>
  <c r="D46" i="14"/>
  <c r="M28" i="23"/>
  <c r="M28" i="14" s="1"/>
  <c r="AM50" i="22"/>
  <c r="AM50" i="13" s="1"/>
  <c r="AM47" i="13"/>
  <c r="AE50" i="22"/>
  <c r="AE50" i="13" s="1"/>
  <c r="AE47" i="13"/>
  <c r="W50" i="22"/>
  <c r="W50" i="13" s="1"/>
  <c r="W47" i="13"/>
  <c r="O50" i="22"/>
  <c r="O50" i="13" s="1"/>
  <c r="O47" i="13"/>
  <c r="G50" i="22"/>
  <c r="G50" i="13" s="1"/>
  <c r="G47" i="13"/>
  <c r="AN50" i="22"/>
  <c r="AN50" i="13" s="1"/>
  <c r="AN44" i="13"/>
  <c r="AF50" i="22"/>
  <c r="AF50" i="13" s="1"/>
  <c r="AF44" i="13"/>
  <c r="X50" i="22"/>
  <c r="X50" i="13" s="1"/>
  <c r="X44" i="13"/>
  <c r="P50" i="22"/>
  <c r="P50" i="13" s="1"/>
  <c r="P44" i="13"/>
  <c r="H50" i="22"/>
  <c r="H50" i="13" s="1"/>
  <c r="H44" i="13"/>
  <c r="AG50" i="22"/>
  <c r="AG50" i="13" s="1"/>
  <c r="AG41" i="13"/>
  <c r="Q41" i="13"/>
  <c r="Q50" i="22"/>
  <c r="Q50" i="13" s="1"/>
  <c r="I50" i="22"/>
  <c r="I50" i="13" s="1"/>
  <c r="I41" i="13"/>
  <c r="L47" i="12"/>
  <c r="L50" i="21"/>
  <c r="L50" i="12" s="1"/>
  <c r="J22" i="21"/>
  <c r="J22" i="12" s="1"/>
  <c r="M16" i="21"/>
  <c r="M16" i="12" s="1"/>
  <c r="M17" i="12"/>
  <c r="M28" i="19"/>
  <c r="M28" i="10" s="1"/>
  <c r="D34" i="19"/>
  <c r="D28" i="10"/>
  <c r="F46" i="24"/>
  <c r="D34" i="24"/>
  <c r="D48" i="24" s="1"/>
  <c r="M54" i="21"/>
  <c r="M54" i="12" s="1"/>
  <c r="K54" i="12"/>
  <c r="I34" i="21"/>
  <c r="I34" i="12" s="1"/>
  <c r="K28" i="21"/>
  <c r="K28" i="12" s="1"/>
  <c r="I46" i="24"/>
  <c r="L40" i="24"/>
  <c r="F34" i="21"/>
  <c r="F34" i="12" s="1"/>
  <c r="M26" i="21"/>
  <c r="K26" i="12"/>
  <c r="J22" i="20"/>
  <c r="J22" i="11" s="1"/>
  <c r="F43" i="15"/>
  <c r="J46" i="24"/>
  <c r="H34" i="24"/>
  <c r="H34" i="15" s="1"/>
  <c r="AD19" i="13"/>
  <c r="N19" i="13"/>
  <c r="K31" i="21"/>
  <c r="E34" i="21"/>
  <c r="E34" i="12" s="1"/>
  <c r="E13" i="11"/>
  <c r="L13" i="20"/>
  <c r="L13" i="11" s="1"/>
  <c r="K34" i="19"/>
  <c r="K34" i="10" s="1"/>
  <c r="K31" i="10"/>
  <c r="I31" i="12"/>
  <c r="M49" i="21"/>
  <c r="M49" i="12" s="1"/>
  <c r="K49" i="12"/>
  <c r="G47" i="12"/>
  <c r="G50" i="21"/>
  <c r="G50" i="12" s="1"/>
  <c r="M43" i="21"/>
  <c r="M43" i="12" s="1"/>
  <c r="K43" i="12"/>
  <c r="J34" i="21"/>
  <c r="J34" i="12" s="1"/>
  <c r="M28" i="21"/>
  <c r="M28" i="12" s="1"/>
  <c r="E34" i="20"/>
  <c r="E34" i="11" s="1"/>
  <c r="E31" i="11"/>
  <c r="L31" i="20"/>
  <c r="L31" i="11" s="1"/>
  <c r="G47" i="10"/>
  <c r="G50" i="19"/>
  <c r="G50" i="10" s="1"/>
  <c r="AQ22" i="22"/>
  <c r="AQ22" i="13" s="1"/>
  <c r="AI22" i="22"/>
  <c r="AI22" i="13" s="1"/>
  <c r="AA22" i="22"/>
  <c r="AA22" i="13" s="1"/>
  <c r="S22" i="22"/>
  <c r="S22" i="13" s="1"/>
  <c r="K22" i="22"/>
  <c r="K22" i="13" s="1"/>
  <c r="AR22" i="22"/>
  <c r="AR22" i="13" s="1"/>
  <c r="AJ16" i="13"/>
  <c r="AJ22" i="22"/>
  <c r="AJ22" i="13" s="1"/>
  <c r="AB16" i="13"/>
  <c r="AB22" i="22"/>
  <c r="AB22" i="13" s="1"/>
  <c r="T16" i="13"/>
  <c r="T22" i="22"/>
  <c r="T22" i="13" s="1"/>
  <c r="L16" i="13"/>
  <c r="L22" i="22"/>
  <c r="L22" i="13" s="1"/>
  <c r="D16" i="13"/>
  <c r="D22" i="22"/>
  <c r="D22" i="13" s="1"/>
  <c r="G50" i="20"/>
  <c r="G50" i="11" s="1"/>
  <c r="D34" i="20"/>
  <c r="D31" i="11"/>
  <c r="G34" i="20"/>
  <c r="G34" i="11" s="1"/>
  <c r="G28" i="11"/>
  <c r="I16" i="11"/>
  <c r="I22" i="20"/>
  <c r="I22" i="11" s="1"/>
  <c r="I22" i="19"/>
  <c r="I22" i="10" s="1"/>
  <c r="I19" i="10"/>
  <c r="AQ34" i="22"/>
  <c r="AQ34" i="13" s="1"/>
  <c r="AI34" i="22"/>
  <c r="AI34" i="13" s="1"/>
  <c r="AA34" i="22"/>
  <c r="AA34" i="13" s="1"/>
  <c r="S34" i="22"/>
  <c r="S34" i="13" s="1"/>
  <c r="K34" i="22"/>
  <c r="K34" i="13" s="1"/>
  <c r="AR34" i="22"/>
  <c r="AR34" i="13" s="1"/>
  <c r="AJ34" i="22"/>
  <c r="AJ34" i="13" s="1"/>
  <c r="AB34" i="22"/>
  <c r="AB34" i="13" s="1"/>
  <c r="T34" i="22"/>
  <c r="T34" i="13" s="1"/>
  <c r="L34" i="22"/>
  <c r="L34" i="13" s="1"/>
  <c r="D34" i="22"/>
  <c r="D34" i="13" s="1"/>
  <c r="F50" i="21"/>
  <c r="F50" i="12" s="1"/>
  <c r="M45" i="21"/>
  <c r="K45" i="12"/>
  <c r="E44" i="12"/>
  <c r="K44" i="21"/>
  <c r="K44" i="12" s="1"/>
  <c r="K37" i="12"/>
  <c r="M37" i="21"/>
  <c r="M37" i="12" s="1"/>
  <c r="F50" i="20"/>
  <c r="F50" i="11" s="1"/>
  <c r="K34" i="20"/>
  <c r="K34" i="11" s="1"/>
  <c r="D22" i="20"/>
  <c r="F22" i="20"/>
  <c r="F22" i="11" s="1"/>
  <c r="F19" i="11"/>
  <c r="D23" i="10"/>
  <c r="K50" i="19"/>
  <c r="K50" i="10" s="1"/>
  <c r="M47" i="19"/>
  <c r="M47" i="10" s="1"/>
  <c r="E22" i="19"/>
  <c r="F44" i="10"/>
  <c r="M44" i="19"/>
  <c r="M44" i="10" s="1"/>
  <c r="D25" i="10"/>
  <c r="M25" i="19"/>
  <c r="M25" i="10" s="1"/>
  <c r="L44" i="20"/>
  <c r="L44" i="11" s="1"/>
  <c r="L28" i="20"/>
  <c r="L28" i="11" s="1"/>
  <c r="L25" i="20"/>
  <c r="L25" i="11" s="1"/>
  <c r="M19" i="19"/>
  <c r="M19" i="10" s="1"/>
  <c r="M13" i="19"/>
  <c r="M13" i="10" s="1"/>
  <c r="M14" i="10"/>
  <c r="AM22" i="22"/>
  <c r="AM22" i="13" s="1"/>
  <c r="AE22" i="22"/>
  <c r="AE22" i="13" s="1"/>
  <c r="W22" i="22"/>
  <c r="W22" i="13" s="1"/>
  <c r="O22" i="22"/>
  <c r="O22" i="13" s="1"/>
  <c r="G22" i="22"/>
  <c r="G22" i="13" s="1"/>
  <c r="AN22" i="22"/>
  <c r="AN22" i="13" s="1"/>
  <c r="AF22" i="22"/>
  <c r="AF22" i="13" s="1"/>
  <c r="X22" i="22"/>
  <c r="X22" i="13" s="1"/>
  <c r="P22" i="22"/>
  <c r="P22" i="13" s="1"/>
  <c r="H22" i="22"/>
  <c r="H22" i="13" s="1"/>
  <c r="I19" i="12"/>
  <c r="M48" i="12"/>
  <c r="M47" i="21"/>
  <c r="K19" i="21"/>
  <c r="E22" i="21"/>
  <c r="E22" i="12" s="1"/>
  <c r="M14" i="21"/>
  <c r="K13" i="21"/>
  <c r="K13" i="12" s="1"/>
  <c r="G47" i="11"/>
  <c r="K50" i="20"/>
  <c r="K50" i="11" s="1"/>
  <c r="I34" i="20"/>
  <c r="I34" i="11" s="1"/>
  <c r="H34" i="20"/>
  <c r="H34" i="11" s="1"/>
  <c r="L16" i="20"/>
  <c r="L16" i="11" s="1"/>
  <c r="D31" i="10"/>
  <c r="M31" i="19"/>
  <c r="M31" i="10" s="1"/>
  <c r="H31" i="11"/>
  <c r="F25" i="11"/>
  <c r="E22" i="20"/>
  <c r="E22" i="11" s="1"/>
  <c r="D50" i="19"/>
  <c r="D50" i="24" l="1"/>
  <c r="D50" i="15" s="1"/>
  <c r="D48" i="15"/>
  <c r="I48" i="24"/>
  <c r="I46" i="15"/>
  <c r="K48" i="26"/>
  <c r="K41" i="17"/>
  <c r="E46" i="16"/>
  <c r="E48" i="25"/>
  <c r="K50" i="21"/>
  <c r="K50" i="12" s="1"/>
  <c r="K47" i="12"/>
  <c r="H48" i="14"/>
  <c r="H50" i="23"/>
  <c r="H50" i="14" s="1"/>
  <c r="AR48" i="26"/>
  <c r="AR41" i="17"/>
  <c r="J48" i="24"/>
  <c r="J46" i="15"/>
  <c r="K48" i="23"/>
  <c r="M46" i="25"/>
  <c r="M46" i="16" s="1"/>
  <c r="K48" i="25"/>
  <c r="K46" i="16"/>
  <c r="AA48" i="26"/>
  <c r="AA41" i="17"/>
  <c r="J48" i="16"/>
  <c r="J52" i="25"/>
  <c r="J52" i="16" s="1"/>
  <c r="D48" i="14"/>
  <c r="D50" i="23"/>
  <c r="D50" i="14" s="1"/>
  <c r="H46" i="16"/>
  <c r="H48" i="25"/>
  <c r="L31" i="15"/>
  <c r="M31" i="25"/>
  <c r="M31" i="16" s="1"/>
  <c r="J34" i="14"/>
  <c r="J48" i="23"/>
  <c r="S41" i="17"/>
  <c r="S48" i="26"/>
  <c r="V48" i="26"/>
  <c r="V41" i="17"/>
  <c r="L48" i="14"/>
  <c r="L50" i="23"/>
  <c r="L50" i="14" s="1"/>
  <c r="F48" i="26"/>
  <c r="F41" i="17"/>
  <c r="H48" i="26"/>
  <c r="H41" i="17"/>
  <c r="G48" i="26"/>
  <c r="G41" i="17"/>
  <c r="X48" i="26"/>
  <c r="X41" i="17"/>
  <c r="M14" i="12"/>
  <c r="M13" i="21"/>
  <c r="D22" i="11"/>
  <c r="L22" i="20"/>
  <c r="L22" i="11" s="1"/>
  <c r="M28" i="25"/>
  <c r="M28" i="16" s="1"/>
  <c r="L28" i="15"/>
  <c r="M46" i="14"/>
  <c r="AM48" i="26"/>
  <c r="AM41" i="17"/>
  <c r="Y43" i="17"/>
  <c r="Y50" i="26"/>
  <c r="Y45" i="17" s="1"/>
  <c r="AB48" i="26"/>
  <c r="AB41" i="17"/>
  <c r="D41" i="17"/>
  <c r="D48" i="26"/>
  <c r="M26" i="12"/>
  <c r="M25" i="21"/>
  <c r="M25" i="12" s="1"/>
  <c r="L52" i="25"/>
  <c r="L52" i="16" s="1"/>
  <c r="L48" i="16"/>
  <c r="W50" i="26"/>
  <c r="W45" i="17" s="1"/>
  <c r="I50" i="26"/>
  <c r="I45" i="17" s="1"/>
  <c r="I43" i="17"/>
  <c r="P48" i="26"/>
  <c r="P41" i="17"/>
  <c r="AN41" i="17"/>
  <c r="AN48" i="26"/>
  <c r="R48" i="26"/>
  <c r="R41" i="17"/>
  <c r="T41" i="17"/>
  <c r="T48" i="26"/>
  <c r="K19" i="12"/>
  <c r="K22" i="21"/>
  <c r="K22" i="12" s="1"/>
  <c r="E22" i="10"/>
  <c r="M22" i="19"/>
  <c r="M22" i="10" s="1"/>
  <c r="F48" i="24"/>
  <c r="F46" i="15"/>
  <c r="M25" i="14"/>
  <c r="M25" i="25"/>
  <c r="M25" i="16" s="1"/>
  <c r="E50" i="11"/>
  <c r="E50" i="24"/>
  <c r="E50" i="15" s="1"/>
  <c r="L50" i="20"/>
  <c r="L50" i="11" s="1"/>
  <c r="E48" i="14"/>
  <c r="E50" i="23"/>
  <c r="E50" i="14" s="1"/>
  <c r="O48" i="26"/>
  <c r="O41" i="17"/>
  <c r="F50" i="23"/>
  <c r="F50" i="14" s="1"/>
  <c r="F48" i="14"/>
  <c r="AP41" i="17"/>
  <c r="AP48" i="26"/>
  <c r="AI50" i="26"/>
  <c r="AI45" i="17" s="1"/>
  <c r="AL48" i="26"/>
  <c r="AL41" i="17"/>
  <c r="AJ48" i="26"/>
  <c r="AJ41" i="17"/>
  <c r="K31" i="12"/>
  <c r="K34" i="21"/>
  <c r="K34" i="12" s="1"/>
  <c r="L34" i="24"/>
  <c r="D34" i="15"/>
  <c r="F48" i="16"/>
  <c r="F52" i="25"/>
  <c r="F52" i="16" s="1"/>
  <c r="Z48" i="26"/>
  <c r="Z41" i="17"/>
  <c r="M47" i="12"/>
  <c r="M40" i="25"/>
  <c r="M40" i="16" s="1"/>
  <c r="L40" i="15"/>
  <c r="M43" i="25"/>
  <c r="M43" i="16" s="1"/>
  <c r="L43" i="15"/>
  <c r="M32" i="12"/>
  <c r="M31" i="21"/>
  <c r="N41" i="17"/>
  <c r="N48" i="26"/>
  <c r="M34" i="23"/>
  <c r="M34" i="14" s="1"/>
  <c r="Q48" i="26"/>
  <c r="AF48" i="26"/>
  <c r="AF41" i="17"/>
  <c r="AQ41" i="17"/>
  <c r="AQ48" i="26"/>
  <c r="I48" i="14"/>
  <c r="I50" i="23"/>
  <c r="I50" i="14" s="1"/>
  <c r="M45" i="12"/>
  <c r="M44" i="21"/>
  <c r="M44" i="12" s="1"/>
  <c r="M50" i="19"/>
  <c r="M50" i="10" s="1"/>
  <c r="D50" i="10"/>
  <c r="L34" i="20"/>
  <c r="L34" i="11" s="1"/>
  <c r="D34" i="11"/>
  <c r="M34" i="19"/>
  <c r="M34" i="10" s="1"/>
  <c r="D34" i="10"/>
  <c r="K50" i="24"/>
  <c r="K50" i="15" s="1"/>
  <c r="K48" i="15"/>
  <c r="H48" i="24"/>
  <c r="D48" i="25"/>
  <c r="D46" i="16"/>
  <c r="E41" i="17"/>
  <c r="E48" i="26"/>
  <c r="AE48" i="26"/>
  <c r="AE41" i="17"/>
  <c r="AD41" i="17"/>
  <c r="AD48" i="26"/>
  <c r="U41" i="17"/>
  <c r="U48" i="26"/>
  <c r="L48" i="26"/>
  <c r="L41" i="17"/>
  <c r="AG48" i="26"/>
  <c r="L46" i="24"/>
  <c r="M48" i="26"/>
  <c r="AO48" i="26"/>
  <c r="AC43" i="17"/>
  <c r="AC50" i="26"/>
  <c r="AC45" i="17" s="1"/>
  <c r="G48" i="25"/>
  <c r="G46" i="16"/>
  <c r="I48" i="25"/>
  <c r="I46" i="16"/>
  <c r="G34" i="14"/>
  <c r="G48" i="23"/>
  <c r="AK41" i="17"/>
  <c r="AK48" i="26"/>
  <c r="AH48" i="26"/>
  <c r="AH41" i="17"/>
  <c r="J41" i="17"/>
  <c r="J48" i="26"/>
  <c r="AO43" i="17" l="1"/>
  <c r="AO50" i="26"/>
  <c r="AO45" i="17" s="1"/>
  <c r="V43" i="17"/>
  <c r="V50" i="26"/>
  <c r="V45" i="17" s="1"/>
  <c r="M50" i="26"/>
  <c r="M45" i="17" s="1"/>
  <c r="M43" i="17"/>
  <c r="I52" i="25"/>
  <c r="I52" i="16" s="1"/>
  <c r="I48" i="16"/>
  <c r="AG43" i="17"/>
  <c r="AG50" i="26"/>
  <c r="AG45" i="17" s="1"/>
  <c r="AE43" i="17"/>
  <c r="AE50" i="26"/>
  <c r="AE45" i="17" s="1"/>
  <c r="N43" i="17"/>
  <c r="N50" i="26"/>
  <c r="N45" i="17" s="1"/>
  <c r="M50" i="21"/>
  <c r="M50" i="12" s="1"/>
  <c r="M13" i="12"/>
  <c r="M22" i="21"/>
  <c r="M22" i="12" s="1"/>
  <c r="J50" i="23"/>
  <c r="J50" i="14" s="1"/>
  <c r="J48" i="14"/>
  <c r="E52" i="25"/>
  <c r="E52" i="16" s="1"/>
  <c r="E48" i="16"/>
  <c r="E50" i="26"/>
  <c r="E45" i="17" s="1"/>
  <c r="E43" i="17"/>
  <c r="P50" i="26"/>
  <c r="P45" i="17" s="1"/>
  <c r="P43" i="17"/>
  <c r="AM43" i="17"/>
  <c r="AM50" i="26"/>
  <c r="AM45" i="17" s="1"/>
  <c r="F43" i="17"/>
  <c r="F50" i="26"/>
  <c r="F45" i="17" s="1"/>
  <c r="G48" i="16"/>
  <c r="G52" i="25"/>
  <c r="G52" i="16" s="1"/>
  <c r="AQ43" i="17"/>
  <c r="AQ50" i="26"/>
  <c r="AQ45" i="17" s="1"/>
  <c r="D50" i="26"/>
  <c r="D45" i="17" s="1"/>
  <c r="D43" i="17"/>
  <c r="AK50" i="26"/>
  <c r="AK45" i="17" s="1"/>
  <c r="AK43" i="17"/>
  <c r="U50" i="26"/>
  <c r="U45" i="17" s="1"/>
  <c r="U43" i="17"/>
  <c r="Z43" i="17"/>
  <c r="Z50" i="26"/>
  <c r="Z45" i="17" s="1"/>
  <c r="AJ50" i="26"/>
  <c r="AJ45" i="17" s="1"/>
  <c r="AJ43" i="17"/>
  <c r="M48" i="23"/>
  <c r="X50" i="26"/>
  <c r="X45" i="17" s="1"/>
  <c r="X43" i="17"/>
  <c r="AA43" i="17"/>
  <c r="AA50" i="26"/>
  <c r="AA45" i="17" s="1"/>
  <c r="AR50" i="26"/>
  <c r="AR45" i="17" s="1"/>
  <c r="AR43" i="17"/>
  <c r="K43" i="17"/>
  <c r="K50" i="26"/>
  <c r="K45" i="17" s="1"/>
  <c r="J48" i="15"/>
  <c r="J50" i="24"/>
  <c r="J50" i="15" s="1"/>
  <c r="AH43" i="17"/>
  <c r="AH50" i="26"/>
  <c r="AH45" i="17" s="1"/>
  <c r="L50" i="26"/>
  <c r="L45" i="17" s="1"/>
  <c r="L43" i="17"/>
  <c r="M34" i="21"/>
  <c r="M34" i="12" s="1"/>
  <c r="M31" i="12"/>
  <c r="T50" i="26"/>
  <c r="T45" i="17" s="1"/>
  <c r="T43" i="17"/>
  <c r="D52" i="25"/>
  <c r="D52" i="16" s="1"/>
  <c r="D48" i="16"/>
  <c r="O43" i="17"/>
  <c r="O50" i="26"/>
  <c r="O45" i="17" s="1"/>
  <c r="H52" i="25"/>
  <c r="H52" i="16" s="1"/>
  <c r="H48" i="16"/>
  <c r="AL43" i="17"/>
  <c r="AL50" i="26"/>
  <c r="AL45" i="17" s="1"/>
  <c r="G50" i="23"/>
  <c r="G50" i="14" s="1"/>
  <c r="G48" i="14"/>
  <c r="AD43" i="17"/>
  <c r="AD50" i="26"/>
  <c r="AD45" i="17" s="1"/>
  <c r="H50" i="24"/>
  <c r="H50" i="15" s="1"/>
  <c r="H48" i="15"/>
  <c r="AF50" i="26"/>
  <c r="AF45" i="17" s="1"/>
  <c r="AF43" i="17"/>
  <c r="F48" i="15"/>
  <c r="F50" i="24"/>
  <c r="F50" i="15" s="1"/>
  <c r="R50" i="26"/>
  <c r="R45" i="17" s="1"/>
  <c r="R43" i="17"/>
  <c r="AB50" i="26"/>
  <c r="AB45" i="17" s="1"/>
  <c r="AB43" i="17"/>
  <c r="G43" i="17"/>
  <c r="G50" i="26"/>
  <c r="G45" i="17" s="1"/>
  <c r="K48" i="16"/>
  <c r="K52" i="25"/>
  <c r="K52" i="16" s="1"/>
  <c r="I48" i="15"/>
  <c r="I50" i="24"/>
  <c r="I50" i="15" s="1"/>
  <c r="Q50" i="26"/>
  <c r="Q45" i="17" s="1"/>
  <c r="Q43" i="17"/>
  <c r="AN50" i="26"/>
  <c r="AN45" i="17" s="1"/>
  <c r="AN43" i="17"/>
  <c r="S43" i="17"/>
  <c r="S50" i="26"/>
  <c r="S45" i="17" s="1"/>
  <c r="J43" i="17"/>
  <c r="J50" i="26"/>
  <c r="J45" i="17" s="1"/>
  <c r="L46" i="15"/>
  <c r="L48" i="24"/>
  <c r="L34" i="15"/>
  <c r="M34" i="25"/>
  <c r="M34" i="16" s="1"/>
  <c r="AP43" i="17"/>
  <c r="AP50" i="26"/>
  <c r="AP45" i="17" s="1"/>
  <c r="H50" i="26"/>
  <c r="H45" i="17" s="1"/>
  <c r="H43" i="17"/>
  <c r="K50" i="23"/>
  <c r="K50" i="14" s="1"/>
  <c r="K48" i="14"/>
  <c r="L50" i="24" l="1"/>
  <c r="L50" i="15" s="1"/>
  <c r="L48" i="15"/>
  <c r="M48" i="14"/>
  <c r="M50" i="23"/>
  <c r="M50" i="14" s="1"/>
  <c r="M48" i="25"/>
  <c r="M52" i="25" l="1"/>
  <c r="M52" i="16" s="1"/>
  <c r="M48" i="16"/>
</calcChain>
</file>

<file path=xl/sharedStrings.xml><?xml version="1.0" encoding="utf-8"?>
<sst xmlns="http://schemas.openxmlformats.org/spreadsheetml/2006/main" count="2112" uniqueCount="800">
  <si>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</si>
  <si>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</si>
  <si>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</si>
  <si>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</si>
  <si>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</si>
  <si>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</si>
  <si>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</si>
  <si>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</si>
  <si>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</si>
  <si>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</si>
  <si>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</si>
  <si>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</si>
  <si>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</si>
  <si>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</si>
  <si>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</si>
  <si>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</si>
  <si>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</si>
  <si>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</si>
  <si>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</si>
  <si>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</si>
  <si>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</si>
  <si>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</si>
  <si>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</si>
  <si>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</si>
  <si>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</si>
  <si>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</si>
  <si>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</si>
  <si>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</si>
  <si>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</si>
  <si>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</si>
  <si>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</si>
  <si>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</si>
  <si>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</si>
  <si>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</si>
  <si>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</si>
  <si>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</si>
  <si>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</si>
  <si>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</si>
  <si>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</si>
  <si>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</si>
  <si>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</si>
  <si>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</si>
  <si>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</si>
  <si>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</si>
  <si>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</si>
  <si>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</si>
  <si>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</si>
  <si>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</si>
  <si>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</si>
  <si>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</si>
  <si>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</si>
  <si>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</si>
  <si>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</si>
  <si>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</si>
  <si>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</si>
  <si>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</si>
  <si>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</si>
  <si>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</si>
  <si>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</si>
  <si>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</si>
  <si>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</si>
  <si>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</si>
  <si>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</si>
  <si>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</si>
  <si>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</si>
  <si>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</si>
  <si>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</si>
  <si>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</si>
  <si>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</si>
  <si>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</si>
  <si>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</si>
  <si>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</si>
  <si>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</si>
  <si>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</si>
  <si>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</si>
  <si>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</si>
  <si>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</si>
  <si>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</si>
  <si>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</si>
  <si>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</si>
  <si>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</si>
  <si>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</si>
  <si>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</si>
  <si>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</si>
  <si>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</si>
  <si>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</si>
  <si>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</si>
  <si>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</si>
  <si>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</si>
  <si>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</si>
  <si>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</si>
  <si>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</si>
  <si>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</si>
  <si>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</si>
  <si>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</si>
  <si>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</si>
  <si>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</si>
  <si>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</si>
  <si>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</si>
  <si>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</si>
  <si>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</si>
  <si>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</si>
  <si>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</si>
  <si>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</si>
  <si>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</si>
  <si>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</si>
  <si>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</si>
  <si>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</si>
  <si>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</si>
  <si>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</si>
  <si>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</si>
  <si>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</si>
  <si>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</si>
  <si>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</si>
  <si>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</si>
  <si>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</si>
  <si>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</si>
  <si>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</si>
  <si>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</si>
  <si>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</si>
  <si>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</si>
  <si>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</si>
  <si>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</si>
  <si>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</si>
  <si>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</si>
  <si>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</si>
  <si>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</si>
  <si>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</si>
  <si>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</si>
  <si>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</si>
  <si>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</si>
  <si>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</si>
  <si>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</si>
  <si>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</si>
  <si>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</si>
  <si>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</si>
  <si>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</si>
  <si>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</si>
  <si>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</si>
  <si>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</si>
  <si>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</si>
  <si>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</si>
  <si>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</si>
  <si>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</si>
  <si>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</si>
  <si>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</si>
  <si>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</si>
  <si>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</si>
  <si>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</si>
  <si>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</si>
  <si>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</si>
  <si>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</si>
  <si>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</si>
  <si>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</si>
  <si>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</si>
  <si>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</si>
  <si>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</si>
  <si>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</si>
  <si>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</si>
  <si>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</si>
  <si>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</si>
  <si>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</si>
  <si>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</si>
  <si>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</si>
  <si>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</si>
  <si>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</si>
  <si>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</si>
  <si>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</si>
  <si>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</si>
  <si>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</si>
  <si>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</si>
  <si>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</si>
  <si>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</si>
  <si>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</si>
  <si>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</si>
  <si>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</si>
  <si>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</si>
  <si>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</si>
  <si>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</si>
  <si>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</si>
  <si>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</si>
  <si>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</si>
  <si>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</si>
  <si>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</si>
  <si>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</si>
  <si>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</si>
  <si>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</si>
  <si>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</si>
  <si>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</si>
  <si>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</si>
  <si>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</si>
  <si>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</si>
  <si>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</si>
  <si>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</si>
  <si>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</si>
  <si>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</si>
  <si>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</si>
  <si>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</si>
  <si>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</si>
  <si>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</si>
  <si>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</si>
  <si>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</si>
  <si>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</si>
  <si>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</si>
  <si>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</si>
  <si>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</si>
  <si>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</si>
  <si>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</si>
  <si>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</si>
  <si>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</si>
  <si>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</si>
  <si>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</si>
  <si>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</si>
  <si>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</si>
  <si>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</si>
  <si>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</si>
  <si>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</si>
  <si>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</si>
  <si>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</si>
  <si>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</si>
  <si>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</si>
  <si>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</si>
  <si>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</si>
  <si>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</si>
  <si>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</si>
  <si>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</si>
  <si>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</si>
  <si>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</si>
  <si>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</si>
  <si>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</si>
  <si>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</si>
  <si>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</si>
  <si>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</si>
  <si>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</si>
  <si>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</si>
  <si>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</si>
  <si>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</si>
  <si>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</si>
  <si>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</si>
  <si>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</si>
  <si>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</si>
  <si>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</si>
  <si>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</si>
  <si>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</si>
  <si>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</si>
  <si>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</si>
  <si>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</si>
  <si>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</si>
  <si>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</si>
  <si>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</si>
  <si>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</si>
  <si>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</si>
  <si>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</si>
  <si>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</si>
  <si>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</si>
  <si>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</si>
  <si>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</si>
  <si>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</si>
  <si>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</si>
  <si>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</si>
  <si>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</si>
  <si>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</si>
  <si>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</si>
  <si>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</si>
  <si>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</si>
  <si>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</si>
  <si>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</si>
  <si>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</si>
  <si>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</si>
  <si>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</si>
  <si>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</si>
  <si>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</si>
  <si>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</si>
  <si>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</si>
  <si>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</si>
  <si>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</si>
  <si>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</si>
  <si>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</si>
  <si>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</si>
  <si>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</si>
  <si>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</si>
  <si>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</si>
  <si>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</si>
  <si>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</si>
  <si>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</si>
  <si>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</si>
  <si>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</si>
  <si>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</si>
  <si>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</si>
  <si>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</si>
  <si>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</si>
  <si>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</si>
  <si>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</si>
  <si>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</si>
  <si>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</si>
  <si>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</si>
  <si>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</si>
  <si>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</si>
  <si>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</si>
  <si>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</si>
  <si>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</si>
  <si>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</si>
  <si>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</si>
  <si>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</si>
  <si>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</si>
  <si>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</si>
  <si>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</si>
  <si>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</si>
  <si>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</si>
  <si>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</si>
  <si>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</si>
  <si>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</si>
  <si>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</si>
  <si>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</si>
  <si>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</si>
  <si>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</si>
  <si>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</si>
  <si>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</si>
  <si>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</si>
  <si>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</si>
  <si>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</si>
  <si>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</si>
  <si>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</si>
  <si>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</si>
  <si>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</si>
  <si>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</si>
  <si>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</si>
  <si>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</si>
  <si>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</si>
  <si>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</si>
  <si>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</si>
  <si>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</si>
  <si>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</si>
  <si>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</si>
  <si>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</si>
  <si>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</si>
  <si>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(июль 2010)</t>
  </si>
  <si>
    <t>Структура оборота валют по кассовым сделкам и форвардным контрактам в июле 2010года (млн.долл. США)</t>
  </si>
  <si>
    <t>Turnover in nominal or notional principal amounts in July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</si>
  <si>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</si>
  <si>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</si>
  <si>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</si>
  <si>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</si>
  <si>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</si>
  <si>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</si>
  <si>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</si>
  <si>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</si>
  <si>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</si>
  <si>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</si>
  <si>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</si>
  <si>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</si>
  <si>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</si>
  <si>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</si>
  <si>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</si>
  <si>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</si>
  <si>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</si>
  <si>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</si>
  <si>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</si>
  <si>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</si>
  <si>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</si>
  <si>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</si>
  <si>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</si>
  <si>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</si>
  <si>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</si>
  <si>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</si>
  <si>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</si>
  <si>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</si>
  <si>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</si>
  <si>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</si>
  <si>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</si>
  <si>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</si>
  <si>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</si>
  <si>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</si>
  <si>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</si>
  <si>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</si>
  <si>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</si>
  <si>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</si>
  <si>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</si>
  <si>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</si>
  <si>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</si>
  <si>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</si>
  <si>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</si>
  <si>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</si>
  <si>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</si>
  <si>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</si>
  <si>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</si>
  <si>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</si>
  <si>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</si>
  <si>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</si>
  <si>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</si>
  <si>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</si>
  <si>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</si>
  <si>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</si>
  <si>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</si>
  <si>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</si>
  <si>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</si>
  <si>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</si>
  <si>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</si>
  <si>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</si>
  <si>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</si>
  <si>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</si>
  <si>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</si>
  <si>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</si>
  <si>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</si>
  <si>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</si>
  <si>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</si>
  <si>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</si>
  <si>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</si>
  <si>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</si>
  <si>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</si>
  <si>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</si>
  <si>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</si>
  <si>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</si>
  <si>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</si>
  <si>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</si>
  <si>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</si>
  <si>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</si>
  <si>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</si>
  <si>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</si>
  <si>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</si>
  <si>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</si>
  <si>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</si>
  <si>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</si>
  <si>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</si>
  <si>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</si>
  <si>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</si>
  <si>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</si>
  <si>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</si>
  <si>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</si>
  <si>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</si>
  <si>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КРЕДИ АГРИКОЛЬ КИБ ЗАО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</si>
  <si>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</si>
  <si>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</si>
  <si>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</si>
  <si>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</si>
  <si>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</si>
  <si>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</si>
  <si>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</si>
  <si>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</si>
  <si>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</si>
  <si>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</si>
  <si>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</si>
  <si>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</si>
  <si>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</si>
  <si>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</si>
  <si>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</si>
  <si>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</si>
  <si>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</si>
  <si>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</si>
  <si>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</si>
  <si>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</si>
  <si>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</si>
  <si>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</si>
  <si>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</si>
  <si>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</si>
  <si>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</si>
  <si>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</si>
  <si>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</si>
  <si>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</si>
  <si>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</si>
  <si>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</si>
  <si>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</si>
  <si>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</si>
  <si>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</si>
  <si>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</si>
  <si>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</si>
  <si>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</si>
  <si>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</si>
  <si>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</si>
  <si>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</si>
  <si>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</si>
  <si>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</si>
  <si>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</si>
  <si>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</si>
  <si>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ЗАО "КБ 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</si>
  <si>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</si>
  <si>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</si>
  <si>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</si>
  <si>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</si>
  <si>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</si>
  <si>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</si>
  <si>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</si>
  <si>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</si>
  <si>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</si>
  <si>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</si>
  <si>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</si>
  <si>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</si>
  <si>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</si>
  <si>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</si>
  <si>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</si>
  <si>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</si>
  <si>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</si>
  <si>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</si>
  <si>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</si>
  <si>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</si>
  <si>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</si>
  <si>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</si>
  <si>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</si>
  <si>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</si>
  <si>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</si>
  <si>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</si>
  <si>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</si>
  <si>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</si>
  <si>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</si>
  <si>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</si>
  <si>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</si>
  <si>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</si>
  <si>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</si>
  <si>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</si>
  <si>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</si>
  <si>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</si>
  <si>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</si>
  <si>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</si>
  <si>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</si>
  <si>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</si>
  <si>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</si>
  <si>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</si>
  <si>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</si>
  <si>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</si>
  <si>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</si>
  <si>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</si>
  <si>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</si>
  <si>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</si>
  <si>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</si>
  <si>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</si>
  <si>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</si>
  <si>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</si>
  <si>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</si>
  <si>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</si>
  <si>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</si>
  <si>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</si>
  <si>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</si>
  <si>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</si>
  <si>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</si>
  <si>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</si>
  <si>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</si>
  <si>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</si>
  <si>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</si>
  <si>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</si>
  <si>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</si>
  <si>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</si>
  <si>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</si>
  <si>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</si>
  <si>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</si>
  <si>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</si>
  <si>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</si>
  <si>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</si>
  <si>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</si>
  <si>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</si>
  <si>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</si>
  <si>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</si>
  <si>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</si>
  <si>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</si>
  <si>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</si>
  <si>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</si>
  <si>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</si>
  <si>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</si>
  <si>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</si>
  <si>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</si>
  <si>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</si>
  <si>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</si>
  <si>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</si>
  <si>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</si>
  <si>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</si>
  <si>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</si>
  <si>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</si>
  <si>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</si>
  <si>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</si>
  <si>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</si>
  <si>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</si>
  <si>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</si>
  <si>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</si>
  <si>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</si>
  <si>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</si>
  <si>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</si>
  <si>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</si>
  <si>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</si>
  <si>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</si>
  <si>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</si>
  <si>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</si>
  <si>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</si>
  <si>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</si>
  <si>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</si>
  <si>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</si>
  <si>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</si>
  <si>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</si>
  <si>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</si>
  <si>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</si>
  <si>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</si>
  <si>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</si>
  <si>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</si>
  <si>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</si>
  <si>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</si>
  <si>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</si>
  <si>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</si>
  <si>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</si>
  <si>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</si>
  <si>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</si>
  <si>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</si>
  <si>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</si>
  <si>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</si>
  <si>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</si>
  <si>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</si>
  <si>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</si>
  <si>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</si>
  <si>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</si>
  <si>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</si>
  <si>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</si>
  <si>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</si>
  <si>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</si>
  <si>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</si>
  <si>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</si>
  <si>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</si>
  <si>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</si>
  <si>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</si>
  <si>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</si>
  <si>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</si>
  <si>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</si>
  <si>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</si>
  <si>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</si>
  <si>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</si>
  <si>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</si>
  <si>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</si>
  <si>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</si>
  <si>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</si>
  <si>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</si>
  <si>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</si>
  <si>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</si>
  <si>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</si>
  <si>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</si>
  <si>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</si>
  <si>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</si>
  <si>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</si>
  <si>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</si>
  <si>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</si>
  <si>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</si>
  <si>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</si>
  <si>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</si>
  <si>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</si>
  <si>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</si>
  <si>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</si>
  <si>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</si>
  <si>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</si>
  <si>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</si>
  <si>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</si>
  <si>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</si>
  <si>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</si>
  <si>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</si>
  <si>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</si>
  <si>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1/2</t>
  </si>
  <si>
    <t>РОСТОВСКИЙ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</si>
  <si>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</si>
  <si>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</si>
  <si>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</si>
  <si>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</si>
  <si>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</si>
  <si>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</si>
  <si>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</si>
  <si>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</si>
  <si>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</si>
  <si>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</si>
  <si>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</si>
  <si>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</si>
  <si>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</si>
  <si>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</si>
  <si>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</si>
  <si>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</si>
  <si>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</si>
  <si>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</si>
  <si>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</si>
  <si>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</si>
  <si>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</si>
  <si>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</si>
  <si>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</si>
  <si>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</si>
  <si>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</si>
  <si>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</si>
  <si>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</si>
  <si>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</si>
  <si>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</si>
  <si>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</si>
  <si>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</si>
  <si>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</si>
  <si>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</si>
  <si>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</si>
  <si>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</si>
  <si>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</si>
  <si>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</si>
  <si>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</si>
  <si>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</si>
  <si>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</si>
  <si>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</si>
  <si>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</si>
  <si>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</si>
  <si>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</si>
  <si>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2455/1</t>
  </si>
  <si>
    <t>ДРЕЗДНЕР БАНК ЗАО МОСКОВСКИЙ ФИЛИАЛ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</si>
  <si>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</si>
  <si>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</si>
  <si>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</si>
  <si>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</si>
  <si>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</si>
  <si>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</si>
  <si>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</si>
  <si>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</si>
  <si>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</si>
  <si>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</si>
  <si>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</si>
  <si>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</si>
  <si>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</si>
  <si>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</si>
  <si>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</si>
  <si>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</si>
  <si>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</si>
  <si>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</si>
  <si>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ЮЖНАЯ ЕВРОПА</t>
  </si>
  <si>
    <t>АЗИЯ</t>
  </si>
  <si>
    <t>ВОСТОЧНАЯ ЕВРОПА</t>
  </si>
  <si>
    <t>ТУРЦИЯ</t>
  </si>
  <si>
    <t>НОВАЯ ЗЕЛАНДИЯ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</si>
  <si>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</si>
  <si>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</si>
  <si>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</si>
  <si>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</si>
  <si>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</si>
  <si>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</si>
  <si>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</si>
  <si>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</si>
  <si>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</si>
  <si>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</si>
  <si>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</si>
  <si>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</si>
  <si>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</si>
  <si>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</si>
  <si>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</si>
  <si>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</si>
  <si>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</si>
  <si>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</si>
  <si>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</si>
  <si>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</si>
  <si>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</si>
  <si>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</si>
  <si>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</si>
  <si>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</si>
  <si>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</si>
  <si>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УЗБЕКИСТАН</t>
  </si>
  <si>
    <t>УКРАИНА</t>
  </si>
  <si>
    <t>ГАЙАНА</t>
  </si>
  <si>
    <t>ПАРАГВАЙ</t>
  </si>
  <si>
    <t>ФРАНЦУЗСКАЯ ГВИАНА</t>
  </si>
  <si>
    <t>АРУБА</t>
  </si>
  <si>
    <t>ГВАДЕЛУПА</t>
  </si>
  <si>
    <t>НИКАРАГУА</t>
  </si>
  <si>
    <t>СОЕДИНЕННЫЕ ШТАТЫ</t>
  </si>
  <si>
    <t>ИТАЛИЯ</t>
  </si>
  <si>
    <t>СЛОВЕНИЯ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</si>
  <si>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</si>
  <si>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</si>
  <si>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</si>
  <si>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</si>
  <si>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</si>
  <si>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</si>
  <si>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</si>
  <si>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</si>
  <si>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</si>
  <si>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</si>
  <si>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</si>
  <si>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</si>
  <si>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БОЛГАРИЯ</t>
  </si>
  <si>
    <t>ПОЛЬША</t>
  </si>
  <si>
    <t>ЧЕШСКАЯ РЕСПУБЛИКА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</si>
  <si>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</si>
  <si>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</si>
  <si>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ВЕНГРИЯ</t>
  </si>
  <si>
    <t>СЛОВАКИЯ</t>
  </si>
  <si>
    <t>НОРВЕГИЯ</t>
  </si>
  <si>
    <t>ИСПАНИЯ</t>
  </si>
  <si>
    <t>СЕРБИЯ</t>
  </si>
  <si>
    <t>ТЮМЕНСКАЯ ОБЛАСТЬ</t>
  </si>
  <si>
    <t>СМОЛЕНСКАЯ ОБЛАСТЬ</t>
  </si>
  <si>
    <t>КАЛУЖСКАЯ ОБЛАСТЬ</t>
  </si>
  <si>
    <t>РЕСПУБЛИКА БАШКОРТОСТАН</t>
  </si>
  <si>
    <t>РЕСПУБЛИКА ТАТАРСТАН</t>
  </si>
  <si>
    <t>ЛЕНИНГРАДСКАЯ ОБЛАСТЬ</t>
  </si>
  <si>
    <t>КИРОВСКАЯ ОБЛАСТЬ</t>
  </si>
  <si>
    <t>РЕСПУБЛИКА ДАГЕСТАН</t>
  </si>
  <si>
    <t>ПЕРМСКИЙ КРАЙ</t>
  </si>
  <si>
    <t>ОРЕНБУРГСКАЯ ОБЛАСТЬ</t>
  </si>
  <si>
    <t>ВОЛОГОДСКАЯ ОБЛАСТЬ</t>
  </si>
  <si>
    <t>ТВЕРСКАЯ ОБЛАСТЬ</t>
  </si>
  <si>
    <t>КРАСНОДАРСКИЙ КРАЙ</t>
  </si>
  <si>
    <t>ЧЕЛЯБИНСКАЯ ОБЛАСТЬ</t>
  </si>
  <si>
    <t>ИРКУТСКАЯ ОБЛАСТЬ</t>
  </si>
  <si>
    <t>ОМСКАЯ ОБЛАСТЬ</t>
  </si>
  <si>
    <t>ИВАНОВСКАЯ ОБЛАСТЬ</t>
  </si>
  <si>
    <t>САРАТОВСКАЯ ОБЛАСТЬ</t>
  </si>
  <si>
    <t>РЕСПУБЛИКА САХА(ЯКУТИЯ)</t>
  </si>
  <si>
    <t>КАЛИНИНГРАДСКАЯ ОБЛАСТЬ</t>
  </si>
  <si>
    <t>РЕСПУБЛИКА КОМИ</t>
  </si>
  <si>
    <t>БРЯНСКАЯ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</si>
</sst>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6" fillId="0" borderId="0"/>
    <xf numFmtId="0" fontId="87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6" fillId="0" borderId="0" xfId="4"/>
    <xf numFmtId="9" fontId="86" fillId="0" borderId="0" xfId="6" applyFont="1" applyFill="1" applyBorder="1"/>
    <xf numFmtId="0" fontId="86" fillId="0" borderId="0" xfId="4" applyFill="1" applyBorder="1"/>
    <xf numFmtId="10" fontId="89" fillId="0" borderId="0" xfId="6" applyNumberFormat="1" applyFont="1" applyFill="1" applyBorder="1" applyAlignment="1">
      <alignment horizontal="right" wrapText="1"/>
    </xf>
    <xf numFmtId="0" fontId="89" fillId="0" borderId="0" xfId="5" applyFont="1" applyFill="1" applyBorder="1" applyAlignment="1">
      <alignment horizontal="left" wrapText="1"/>
    </xf>
    <xf numFmtId="9" fontId="89" fillId="0" borderId="0" xfId="6" applyFont="1" applyFill="1" applyBorder="1" applyAlignment="1">
      <alignment horizontal="right" wrapText="1"/>
    </xf>
    <xf numFmtId="9" fontId="89" fillId="0" borderId="8" xfId="6" applyFont="1" applyFill="1" applyBorder="1" applyAlignment="1">
      <alignment horizontal="center"/>
    </xf>
    <xf numFmtId="0" fontId="89" fillId="0" borderId="8" xfId="5" applyFont="1" applyFill="1" applyBorder="1" applyAlignment="1">
      <alignment horizontal="center"/>
    </xf>
    <xf numFmtId="10" fontId="86" fillId="0" borderId="0" xfId="6" applyNumberFormat="1" applyFont="1" applyFill="1" applyBorder="1"/>
    <xf numFmtId="10" fontId="89" fillId="0" borderId="8" xfId="6" applyNumberFormat="1" applyFont="1" applyFill="1" applyBorder="1" applyAlignment="1">
      <alignment horizontal="center"/>
    </xf>
    <xf numFmtId="9" fontId="88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1064838623994755"/>
          <c:w val="0.71033579867147512"/>
          <c:h val="0.56481545321480442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6A-438F-A1FE-B2C7A499FF4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6A-438F-A1FE-B2C7A499FF4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46A-438F-A1FE-B2C7A499FF4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46A-438F-A1FE-B2C7A499FF4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46A-438F-A1FE-B2C7A499FF4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46A-438F-A1FE-B2C7A499FF4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46A-438F-A1FE-B2C7A499FF4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46A-438F-A1FE-B2C7A499FF4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46A-438F-A1FE-B2C7A499FF4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46A-438F-A1FE-B2C7A499FF4F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46A-438F-A1FE-B2C7A499FF4F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46A-438F-A1FE-B2C7A499FF4F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46A-438F-A1FE-B2C7A499FF4F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46A-438F-A1FE-B2C7A499FF4F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46A-438F-A1FE-B2C7A499FF4F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46A-438F-A1FE-B2C7A499FF4F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46A-438F-A1FE-B2C7A499FF4F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46A-438F-A1FE-B2C7A499FF4F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646A-438F-A1FE-B2C7A499FF4F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646A-438F-A1FE-B2C7A499FF4F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646A-438F-A1FE-B2C7A499FF4F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646A-438F-A1FE-B2C7A499FF4F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646A-438F-A1FE-B2C7A499FF4F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646A-438F-A1FE-B2C7A499FF4F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646A-438F-A1FE-B2C7A499FF4F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646A-438F-A1FE-B2C7A499FF4F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646A-438F-A1FE-B2C7A499FF4F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646A-438F-A1FE-B2C7A499FF4F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646A-438F-A1FE-B2C7A499FF4F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646A-438F-A1FE-B2C7A499FF4F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646A-438F-A1FE-B2C7A499FF4F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646A-438F-A1FE-B2C7A499FF4F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646A-438F-A1FE-B2C7A499FF4F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646A-438F-A1FE-B2C7A499FF4F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646A-438F-A1FE-B2C7A499FF4F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646A-438F-A1FE-B2C7A499FF4F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646A-438F-A1FE-B2C7A499FF4F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646A-438F-A1FE-B2C7A499FF4F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646A-438F-A1FE-B2C7A499FF4F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646A-438F-A1FE-B2C7A499FF4F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646A-438F-A1FE-B2C7A499FF4F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646A-438F-A1FE-B2C7A499FF4F}"/>
              </c:ext>
            </c:extLst>
          </c:dPt>
          <c:cat>
            <c:strRef>
              <c:f>'Geo6'!$B$4:$B$68</c:f>
              <c:strCache>
                <c:ptCount val="42"/>
                <c:pt idx="0">
                  <c:v>Г МОСКВА</c:v>
                </c:pt>
                <c:pt idx="1">
                  <c:v>Г САНКТ-ПЕТЕРБУРГ</c:v>
                </c:pt>
                <c:pt idx="2">
                  <c:v>КАЛУЖСКАЯ ОБЛАСТЬ</c:v>
                </c:pt>
                <c:pt idx="3">
                  <c:v>РЕСПУБЛИКА БАШКОРТОСТАН</c:v>
                </c:pt>
                <c:pt idx="4">
                  <c:v>ТЮМЕНСКАЯ ОБЛАСТЬ</c:v>
                </c:pt>
                <c:pt idx="5">
                  <c:v>РЕСПУБЛИКА ТАТАРСТАН</c:v>
                </c:pt>
                <c:pt idx="6">
                  <c:v>НИЖЕГОРОДСКАЯ ОБЛАСТЬ</c:v>
                </c:pt>
                <c:pt idx="7">
                  <c:v>ЛЕНИНГРАДСКАЯ ОБЛАСТЬ</c:v>
                </c:pt>
                <c:pt idx="8">
                  <c:v>САМАРСКАЯ ОБЛАСТЬ</c:v>
                </c:pt>
                <c:pt idx="9">
                  <c:v>СВЕРДЛОВСКАЯ ОБЛАСТЬ</c:v>
                </c:pt>
                <c:pt idx="10">
                  <c:v>КАЛИНИНГРАДСКАЯ ОБЛАСТЬ</c:v>
                </c:pt>
                <c:pt idx="11">
                  <c:v>ОМСКАЯ ОБЛАСТЬ</c:v>
                </c:pt>
                <c:pt idx="12">
                  <c:v>РОСТОВСКАЯ ОБЛАСТЬ</c:v>
                </c:pt>
                <c:pt idx="13">
                  <c:v>ВОЛОГОДСКАЯ ОБЛАСТЬ</c:v>
                </c:pt>
                <c:pt idx="14">
                  <c:v>ПЕРМСКИЙ КРАЙ</c:v>
                </c:pt>
                <c:pt idx="15">
                  <c:v>ОРЕНБУРГСКАЯ ОБЛАСТЬ</c:v>
                </c:pt>
                <c:pt idx="16">
                  <c:v>КРАСНОДАРСКИЙ КРАЙ</c:v>
                </c:pt>
                <c:pt idx="17">
                  <c:v>ПРИМОРСКИЙ КРАЙ</c:v>
                </c:pt>
                <c:pt idx="18">
                  <c:v>ИВАНОВСКАЯ ОБЛАСТЬ</c:v>
                </c:pt>
                <c:pt idx="19">
                  <c:v>РЕСПУБЛИКА ХАКАСИЯ</c:v>
                </c:pt>
                <c:pt idx="20">
                  <c:v>РЕСПУБЛИКА ДАГЕСТАН</c:v>
                </c:pt>
                <c:pt idx="21">
                  <c:v>БЕЛГОРОДСКАЯ ОБЛАСТЬ</c:v>
                </c:pt>
                <c:pt idx="22">
                  <c:v>РЯЗАНСКАЯ ОБЛАСТЬ</c:v>
                </c:pt>
                <c:pt idx="23">
                  <c:v>ПСКОВСКАЯ ОБЛАСТЬ</c:v>
                </c:pt>
                <c:pt idx="24">
                  <c:v>ЧЕЛЯБИНСКАЯ ОБЛАСТЬ</c:v>
                </c:pt>
                <c:pt idx="25">
                  <c:v>СТАВРОПОЛЬСКИЙ КРАЙ</c:v>
                </c:pt>
                <c:pt idx="26">
                  <c:v>МОСКОВСКАЯ ОБЛАСТЬ</c:v>
                </c:pt>
                <c:pt idx="27">
                  <c:v>УДМУРТСКАЯ РЕСПУБЛИКА</c:v>
                </c:pt>
                <c:pt idx="28">
                  <c:v>САРАТОВСКАЯ ОБЛАСТЬ</c:v>
                </c:pt>
                <c:pt idx="29">
                  <c:v>РЕСПУБЛИКА МОРДОВИЯ</c:v>
                </c:pt>
                <c:pt idx="30">
                  <c:v>ИРКУТСКАЯ ОБЛАСТЬ</c:v>
                </c:pt>
                <c:pt idx="31">
                  <c:v>СМОЛЕНСКАЯ ОБЛАСТЬ</c:v>
                </c:pt>
                <c:pt idx="32">
                  <c:v>НОВОСИБИРСКАЯ ОБЛАСТЬ</c:v>
                </c:pt>
                <c:pt idx="33">
                  <c:v>ТВЕРСКАЯ ОБЛАСТЬ</c:v>
                </c:pt>
                <c:pt idx="34">
                  <c:v>АЛТАЙСКИЙ КРАЙ</c:v>
                </c:pt>
                <c:pt idx="35">
                  <c:v>КУРГАНСКАЯ ОБЛАСТЬ</c:v>
                </c:pt>
                <c:pt idx="36">
                  <c:v>ЛИПЕЦКАЯ ОБЛАСТЬ</c:v>
                </c:pt>
                <c:pt idx="37">
                  <c:v>КИРОВСКАЯ ОБЛАСТЬ</c:v>
                </c:pt>
                <c:pt idx="38">
                  <c:v>РЕСПУБЛИКА КОМИ</c:v>
                </c:pt>
                <c:pt idx="39">
                  <c:v>КЕМЕРОВСКАЯ ОБЛАСТЬ</c:v>
                </c:pt>
                <c:pt idx="40">
                  <c:v>ТУЛЬСКАЯ ОБЛАСТЬ</c:v>
                </c:pt>
                <c:pt idx="41">
                  <c:v>КАБАРДИНО-БАЛКАРСКАЯ РЕСПУБЛИКА</c:v>
                </c:pt>
              </c:strCache>
            </c:strRef>
          </c:cat>
          <c:val>
            <c:numRef>
              <c:f>'Geo6'!$A$4:$A$68</c:f>
              <c:numCache>
                <c:formatCode>0.00%</c:formatCode>
                <c:ptCount val="42"/>
                <c:pt idx="0">
                  <c:v>0.85803828555015615</c:v>
                </c:pt>
                <c:pt idx="1">
                  <c:v>3.5264975614958442E-2</c:v>
                </c:pt>
                <c:pt idx="2">
                  <c:v>2.6738084082484025E-2</c:v>
                </c:pt>
                <c:pt idx="3">
                  <c:v>2.4416328191211537E-2</c:v>
                </c:pt>
                <c:pt idx="4">
                  <c:v>1.4110775985977103E-2</c:v>
                </c:pt>
                <c:pt idx="5">
                  <c:v>9.0723872477118453E-3</c:v>
                </c:pt>
                <c:pt idx="6">
                  <c:v>5.4240539192867187E-3</c:v>
                </c:pt>
                <c:pt idx="7">
                  <c:v>5.0119170187080658E-3</c:v>
                </c:pt>
                <c:pt idx="8">
                  <c:v>4.5313486710704537E-3</c:v>
                </c:pt>
                <c:pt idx="9">
                  <c:v>4.0839867875881496E-3</c:v>
                </c:pt>
                <c:pt idx="10">
                  <c:v>2.1436404316504693E-3</c:v>
                </c:pt>
                <c:pt idx="11">
                  <c:v>1.0272342819291538E-3</c:v>
                </c:pt>
                <c:pt idx="12">
                  <c:v>8.6182690185969987E-4</c:v>
                </c:pt>
                <c:pt idx="13">
                  <c:v>8.0077055048455607E-4</c:v>
                </c:pt>
                <c:pt idx="14">
                  <c:v>7.861746785139649E-4</c:v>
                </c:pt>
                <c:pt idx="15">
                  <c:v>7.677712250830312E-4</c:v>
                </c:pt>
                <c:pt idx="16">
                  <c:v>6.2336496955472085E-4</c:v>
                </c:pt>
                <c:pt idx="17">
                  <c:v>4.6875314239412847E-4</c:v>
                </c:pt>
                <c:pt idx="18">
                  <c:v>4.5224272019476905E-4</c:v>
                </c:pt>
                <c:pt idx="19">
                  <c:v>4.459372837977096E-4</c:v>
                </c:pt>
                <c:pt idx="20">
                  <c:v>4.423359018700072E-4</c:v>
                </c:pt>
                <c:pt idx="21">
                  <c:v>4.1694280048608113E-4</c:v>
                </c:pt>
                <c:pt idx="22">
                  <c:v>3.8220005241968802E-4</c:v>
                </c:pt>
                <c:pt idx="23">
                  <c:v>3.7074377689743179E-4</c:v>
                </c:pt>
                <c:pt idx="24">
                  <c:v>2.7668841038978414E-4</c:v>
                </c:pt>
                <c:pt idx="25">
                  <c:v>2.7134358265850695E-4</c:v>
                </c:pt>
                <c:pt idx="26">
                  <c:v>2.6296723201538766E-4</c:v>
                </c:pt>
                <c:pt idx="27">
                  <c:v>2.5722502855000874E-4</c:v>
                </c:pt>
                <c:pt idx="28">
                  <c:v>2.4507812363599952E-4</c:v>
                </c:pt>
                <c:pt idx="29">
                  <c:v>2.0805719846215951E-4</c:v>
                </c:pt>
                <c:pt idx="30">
                  <c:v>2.0646428151476067E-4</c:v>
                </c:pt>
                <c:pt idx="31">
                  <c:v>1.8782162749669275E-4</c:v>
                </c:pt>
                <c:pt idx="32">
                  <c:v>1.581665351616838E-4</c:v>
                </c:pt>
                <c:pt idx="33">
                  <c:v>1.5077929586391413E-4</c:v>
                </c:pt>
                <c:pt idx="34">
                  <c:v>1.2491018290306208E-4</c:v>
                </c:pt>
                <c:pt idx="35">
                  <c:v>1.2392926581514824E-4</c:v>
                </c:pt>
                <c:pt idx="36">
                  <c:v>1.122814649073116E-4</c:v>
                </c:pt>
                <c:pt idx="37">
                  <c:v>9.0009787672917123E-5</c:v>
                </c:pt>
                <c:pt idx="38">
                  <c:v>8.3251371126133507E-5</c:v>
                </c:pt>
                <c:pt idx="39">
                  <c:v>5.2846930724184722E-5</c:v>
                </c:pt>
                <c:pt idx="40">
                  <c:v>5.0780899796989398E-5</c:v>
                </c:pt>
                <c:pt idx="41">
                  <c:v>5.0592379287996748E-5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646A-438F-A1FE-B2C7A499F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18287057706544899"/>
          <c:w val="0.26346471221216594"/>
          <c:h val="0.63657479358225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401821213469472E-2"/>
          <c:y val="6.9721183353678412E-2"/>
          <c:w val="0.6186326115479035"/>
          <c:h val="0.84661436929466638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D2-4A77-8EC4-69668C92E80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D2-4A77-8EC4-69668C92E80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DD2-4A77-8EC4-69668C92E80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D2-4A77-8EC4-69668C92E80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DD2-4A77-8EC4-69668C92E80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D2-4A77-8EC4-69668C92E80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DD2-4A77-8EC4-69668C92E80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D2-4A77-8EC4-69668C92E80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DD2-4A77-8EC4-69668C92E80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DD2-4A77-8EC4-69668C92E80F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DD2-4A77-8EC4-69668C92E80F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DD2-4A77-8EC4-69668C92E80F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DD2-4A77-8EC4-69668C92E80F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DD2-4A77-8EC4-69668C92E80F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DD2-4A77-8EC4-69668C92E80F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DD2-4A77-8EC4-69668C92E80F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DD2-4A77-8EC4-69668C92E80F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DD2-4A77-8EC4-69668C92E80F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DD2-4A77-8EC4-69668C92E80F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DD2-4A77-8EC4-69668C92E80F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DDD2-4A77-8EC4-69668C92E80F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DDD2-4A77-8EC4-69668C92E80F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DDD2-4A77-8EC4-69668C92E80F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DDD2-4A77-8EC4-69668C92E80F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DDD2-4A77-8EC4-69668C92E80F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DDD2-4A77-8EC4-69668C92E80F}"/>
              </c:ext>
            </c:extLst>
          </c:dPt>
          <c:cat>
            <c:strRef>
              <c:f>'Geo5'!$B$4:$B$74</c:f>
              <c:strCache>
                <c:ptCount val="26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СМОЛЕНСКАЯ ОБЛАСТЬ</c:v>
                </c:pt>
                <c:pt idx="5">
                  <c:v>КАЛУЖСКАЯ ОБЛАСТЬ</c:v>
                </c:pt>
                <c:pt idx="6">
                  <c:v>РЕСПУБЛИКА БАШКОРТОСТАН</c:v>
                </c:pt>
                <c:pt idx="7">
                  <c:v>СВЕРДЛОВСКАЯ ОБЛАСТЬ</c:v>
                </c:pt>
                <c:pt idx="8">
                  <c:v>РЕСПУБЛИКА ТАТАРСТАН</c:v>
                </c:pt>
                <c:pt idx="9">
                  <c:v>ЛЕНИНГРАДСКАЯ ОБЛАСТЬ</c:v>
                </c:pt>
                <c:pt idx="10">
                  <c:v>КИРОВСКАЯ ОБЛАСТЬ</c:v>
                </c:pt>
                <c:pt idx="11">
                  <c:v>САМАРСКАЯ ОБЛАСТЬ</c:v>
                </c:pt>
                <c:pt idx="12">
                  <c:v>РЕСПУБЛИКА ДАГЕСТАН</c:v>
                </c:pt>
                <c:pt idx="13">
                  <c:v>ПЕРМСКИЙ КРАЙ</c:v>
                </c:pt>
                <c:pt idx="14">
                  <c:v>ПРИМОРСКИЙ КРАЙ</c:v>
                </c:pt>
                <c:pt idx="15">
                  <c:v>РЕСПУБЛИКА МОРДОВИЯ</c:v>
                </c:pt>
                <c:pt idx="16">
                  <c:v>ОРЕНБУРГСКАЯ ОБЛАСТЬ</c:v>
                </c:pt>
                <c:pt idx="17">
                  <c:v>НИЖЕГОРОДСКАЯ ОБЛАСТЬ</c:v>
                </c:pt>
                <c:pt idx="18">
                  <c:v>РОСТОВСКАЯ ОБЛАСТЬ</c:v>
                </c:pt>
                <c:pt idx="19">
                  <c:v>ВОЛОГОДСКАЯ ОБЛАСТЬ</c:v>
                </c:pt>
                <c:pt idx="20">
                  <c:v>ТВЕРСКАЯ ОБЛАСТЬ</c:v>
                </c:pt>
                <c:pt idx="21">
                  <c:v>КРАСНОДАРСКИЙ КРАЙ</c:v>
                </c:pt>
                <c:pt idx="22">
                  <c:v>ЧЕЛЯБИНСКАЯ ОБЛАСТЬ</c:v>
                </c:pt>
                <c:pt idx="23">
                  <c:v>ИРКУТСКАЯ ОБЛАСТЬ</c:v>
                </c:pt>
                <c:pt idx="24">
                  <c:v>ЛИПЕЦКАЯ ОБЛАСТЬ</c:v>
                </c:pt>
                <c:pt idx="25">
                  <c:v>ОМСКАЯ ОБЛАСТЬ</c:v>
                </c:pt>
              </c:strCache>
            </c:strRef>
          </c:cat>
          <c:val>
            <c:numRef>
              <c:f>'Geo5'!$A$4:$A$74</c:f>
              <c:numCache>
                <c:formatCode>0.00%</c:formatCode>
                <c:ptCount val="26"/>
                <c:pt idx="0">
                  <c:v>0.9127863525816361</c:v>
                </c:pt>
                <c:pt idx="1">
                  <c:v>5.931503533355148E-2</c:v>
                </c:pt>
                <c:pt idx="2">
                  <c:v>9.788393604180606E-3</c:v>
                </c:pt>
                <c:pt idx="3">
                  <c:v>3.830626688753465E-3</c:v>
                </c:pt>
                <c:pt idx="4">
                  <c:v>3.31535707839919E-3</c:v>
                </c:pt>
                <c:pt idx="5">
                  <c:v>3.3132780354140448E-3</c:v>
                </c:pt>
                <c:pt idx="6">
                  <c:v>1.4875289630927149E-3</c:v>
                </c:pt>
                <c:pt idx="7">
                  <c:v>1.1938869963252737E-3</c:v>
                </c:pt>
                <c:pt idx="8">
                  <c:v>9.4559123316258209E-4</c:v>
                </c:pt>
                <c:pt idx="9">
                  <c:v>7.1506059720070751E-4</c:v>
                </c:pt>
                <c:pt idx="10">
                  <c:v>3.6325529622055464E-4</c:v>
                </c:pt>
                <c:pt idx="11">
                  <c:v>3.1522335424701069E-4</c:v>
                </c:pt>
                <c:pt idx="12">
                  <c:v>2.9327367400360221E-4</c:v>
                </c:pt>
                <c:pt idx="13">
                  <c:v>2.6977027758711894E-4</c:v>
                </c:pt>
                <c:pt idx="14">
                  <c:v>2.6849573429625986E-4</c:v>
                </c:pt>
                <c:pt idx="15">
                  <c:v>1.9888717935314797E-4</c:v>
                </c:pt>
                <c:pt idx="16">
                  <c:v>1.7243633822884908E-4</c:v>
                </c:pt>
                <c:pt idx="17">
                  <c:v>1.5023176544944471E-4</c:v>
                </c:pt>
                <c:pt idx="18">
                  <c:v>1.4911901917423969E-4</c:v>
                </c:pt>
                <c:pt idx="19">
                  <c:v>9.9108888096270705E-5</c:v>
                </c:pt>
                <c:pt idx="20">
                  <c:v>9.6306211855011503E-5</c:v>
                </c:pt>
                <c:pt idx="21">
                  <c:v>9.3732137834895248E-5</c:v>
                </c:pt>
                <c:pt idx="22">
                  <c:v>8.042216060952756E-5</c:v>
                </c:pt>
                <c:pt idx="23">
                  <c:v>7.4827362412094143E-5</c:v>
                </c:pt>
                <c:pt idx="24">
                  <c:v>5.4708562503189412E-5</c:v>
                </c:pt>
                <c:pt idx="25">
                  <c:v>5.332026684222537E-5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DD2-4A77-8EC4-69668C92E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B7-412D-971E-8CDECC12E98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B7-412D-971E-8CDECC12E98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B7-412D-971E-8CDECC12E98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B7-412D-971E-8CDECC12E98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FB7-412D-971E-8CDECC12E98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FB7-412D-971E-8CDECC12E98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FB7-412D-971E-8CDECC12E98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FB7-412D-971E-8CDECC12E98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FB7-412D-971E-8CDECC12E981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АЗИЯ</c:v>
                </c:pt>
                <c:pt idx="8">
                  <c:v>НОВАЯ ЗЕЛАНДИЯ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0.8525794982800069</c:v>
                </c:pt>
                <c:pt idx="1">
                  <c:v>7.3933870835413557E-2</c:v>
                </c:pt>
                <c:pt idx="2">
                  <c:v>5.5817468536306328E-2</c:v>
                </c:pt>
                <c:pt idx="3">
                  <c:v>7.1210677810076388E-3</c:v>
                </c:pt>
                <c:pt idx="4">
                  <c:v>3.8919352014922456E-3</c:v>
                </c:pt>
                <c:pt idx="5">
                  <c:v>3.5328145082859815E-3</c:v>
                </c:pt>
                <c:pt idx="6">
                  <c:v>2.8168356185158264E-3</c:v>
                </c:pt>
                <c:pt idx="7">
                  <c:v>1.784386615557856E-4</c:v>
                </c:pt>
                <c:pt idx="8">
                  <c:v>1.2807064362336067E-4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FB7-412D-971E-8CDECC12E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5B-4CD5-949B-A3349DC6F72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5B-4CD5-949B-A3349DC6F72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25B-4CD5-949B-A3349DC6F72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5B-4CD5-949B-A3349DC6F72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25B-4CD5-949B-A3349DC6F72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25B-4CD5-949B-A3349DC6F72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25B-4CD5-949B-A3349DC6F72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25B-4CD5-949B-A3349DC6F72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25B-4CD5-949B-A3349DC6F72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25B-4CD5-949B-A3349DC6F728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АМЕРИКА</c:v>
                </c:pt>
                <c:pt idx="4">
                  <c:v>СЕВЕРНАЯ АМЕРИКА</c:v>
                </c:pt>
                <c:pt idx="5">
                  <c:v>АЗИЯ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АФРИКА</c:v>
                </c:pt>
                <c:pt idx="9">
                  <c:v>НОВАЯ ЗЕЛАНДИЯ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0.85906850370712773</c:v>
                </c:pt>
                <c:pt idx="1">
                  <c:v>8.9325377662169678E-2</c:v>
                </c:pt>
                <c:pt idx="2">
                  <c:v>3.1204810666408334E-2</c:v>
                </c:pt>
                <c:pt idx="3">
                  <c:v>7.8441647283317272E-3</c:v>
                </c:pt>
                <c:pt idx="4">
                  <c:v>7.251504313997334E-3</c:v>
                </c:pt>
                <c:pt idx="5">
                  <c:v>4.3659235614771251E-3</c:v>
                </c:pt>
                <c:pt idx="6">
                  <c:v>9.0914694359378069E-4</c:v>
                </c:pt>
                <c:pt idx="7">
                  <c:v>3.0119757178137634E-5</c:v>
                </c:pt>
                <c:pt idx="8">
                  <c:v>2.481768722314557E-7</c:v>
                </c:pt>
                <c:pt idx="9">
                  <c:v>2.0673976760320402E-7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5B-4CD5-949B-A3349DC6F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59-4DCF-A812-97022C5F285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59-4DCF-A812-97022C5F285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159-4DCF-A812-97022C5F285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59-4DCF-A812-97022C5F285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159-4DCF-A812-97022C5F285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59-4DCF-A812-97022C5F285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159-4DCF-A812-97022C5F285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59-4DCF-A812-97022C5F285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159-4DCF-A812-97022C5F285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159-4DCF-A812-97022C5F285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159-4DCF-A812-97022C5F285A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КИПР</c:v>
                </c:pt>
                <c:pt idx="6">
                  <c:v>СЕВЕРНАЯ АМЕРИКА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ТУРЦИЯ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0.89888275275513108</c:v>
                </c:pt>
                <c:pt idx="1">
                  <c:v>2.8468064596892072E-2</c:v>
                </c:pt>
                <c:pt idx="2">
                  <c:v>2.0375866684613237E-2</c:v>
                </c:pt>
                <c:pt idx="3">
                  <c:v>1.6449584433076762E-2</c:v>
                </c:pt>
                <c:pt idx="4">
                  <c:v>1.2231543803287337E-2</c:v>
                </c:pt>
                <c:pt idx="5">
                  <c:v>1.0243160316673116E-2</c:v>
                </c:pt>
                <c:pt idx="6">
                  <c:v>7.8223300207818976E-3</c:v>
                </c:pt>
                <c:pt idx="7">
                  <c:v>4.9508811840083232E-3</c:v>
                </c:pt>
                <c:pt idx="8">
                  <c:v>5.2633584221563909E-4</c:v>
                </c:pt>
                <c:pt idx="9">
                  <c:v>4.7644621411532311E-5</c:v>
                </c:pt>
                <c:pt idx="10">
                  <c:v>1.8400422731311828E-6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59-4DCF-A812-97022C5F2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01-42D5-AAE7-F60B1E77996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01-42D5-AAE7-F60B1E77996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301-42D5-AAE7-F60B1E77996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01-42D5-AAE7-F60B1E77996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301-42D5-AAE7-F60B1E77996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01-42D5-AAE7-F60B1E77996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301-42D5-AAE7-F60B1E77996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01-42D5-AAE7-F60B1E77996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301-42D5-AAE7-F60B1E77996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301-42D5-AAE7-F60B1E77996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301-42D5-AAE7-F60B1E779961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301-42D5-AAE7-F60B1E779961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ТУРЦИЯ</c:v>
                </c:pt>
                <c:pt idx="10">
                  <c:v>НОВАЯ ЗЕЛАНДИЯ</c:v>
                </c:pt>
                <c:pt idx="11">
                  <c:v>АФРИКА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0.66408041676775442</c:v>
                </c:pt>
                <c:pt idx="1">
                  <c:v>0.15998348960946102</c:v>
                </c:pt>
                <c:pt idx="2">
                  <c:v>9.7057982938554666E-2</c:v>
                </c:pt>
                <c:pt idx="3">
                  <c:v>5.5042781471384791E-2</c:v>
                </c:pt>
                <c:pt idx="4">
                  <c:v>1.260275529604114E-2</c:v>
                </c:pt>
                <c:pt idx="5">
                  <c:v>3.9118389436918919E-3</c:v>
                </c:pt>
                <c:pt idx="6">
                  <c:v>3.6174506646986988E-3</c:v>
                </c:pt>
                <c:pt idx="7">
                  <c:v>2.3674583700568136E-3</c:v>
                </c:pt>
                <c:pt idx="8">
                  <c:v>1.1932729667892732E-3</c:v>
                </c:pt>
                <c:pt idx="9">
                  <c:v>5.7717617348614418E-5</c:v>
                </c:pt>
                <c:pt idx="10">
                  <c:v>5.6916977059942476E-5</c:v>
                </c:pt>
                <c:pt idx="11">
                  <c:v>2.7911944220971265E-5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01-42D5-AAE7-F60B1E779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3" bestFit="1" customWidth="1"/>
    <col min="2" max="2" width="37" style="467" customWidth="1"/>
    <col min="3" max="16384" width="9.140625" style="465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4" t="s">
        <v>285</v>
      </c>
      <c r="B3" s="472" t="s">
        <v>286</v>
      </c>
    </row>
    <row r="4" spans="1:13" ht="15" customHeight="1">
      <c r="A4" s="468">
        <v>0.85803828555015615</v>
      </c>
      <c r="B4" s="469" t="s">
        <v>341</v>
      </c>
    </row>
    <row r="5" spans="1:13" ht="15" customHeight="1">
      <c r="A5" s="468">
        <v>3.5264975614958442E-2</v>
      </c>
      <c r="B5" s="469" t="s">
        <v>349</v>
      </c>
    </row>
    <row r="6" spans="1:13" ht="15" customHeight="1">
      <c r="A6" s="468">
        <v>2.6738084082484025E-2</v>
      </c>
      <c r="B6" s="469" t="s">
        <v>780</v>
      </c>
    </row>
    <row r="7" spans="1:13" ht="15" customHeight="1">
      <c r="A7" s="468">
        <v>2.4416328191211537E-2</v>
      </c>
      <c r="B7" s="469" t="s">
        <v>781</v>
      </c>
    </row>
    <row r="8" spans="1:13" ht="15" customHeight="1">
      <c r="A8" s="468">
        <v>1.4110775985977103E-2</v>
      </c>
      <c r="B8" s="469" t="s">
        <v>778</v>
      </c>
    </row>
    <row r="9" spans="1:13" ht="15" customHeight="1">
      <c r="A9" s="468">
        <v>9.0723872477118453E-3</v>
      </c>
      <c r="B9" s="469" t="s">
        <v>782</v>
      </c>
    </row>
    <row r="10" spans="1:13" ht="15" customHeight="1">
      <c r="A10" s="468">
        <v>5.4240539192867187E-3</v>
      </c>
      <c r="B10" s="469" t="s">
        <v>361</v>
      </c>
    </row>
    <row r="11" spans="1:13" ht="15" customHeight="1">
      <c r="A11" s="468">
        <v>5.0119170187080658E-3</v>
      </c>
      <c r="B11" s="469" t="s">
        <v>783</v>
      </c>
    </row>
    <row r="12" spans="1:13" ht="15" customHeight="1">
      <c r="A12" s="468">
        <v>4.5313486710704537E-3</v>
      </c>
      <c r="B12" s="469" t="s">
        <v>346</v>
      </c>
    </row>
    <row r="13" spans="1:13" ht="15" customHeight="1">
      <c r="A13" s="468">
        <v>4.0839867875881496E-3</v>
      </c>
      <c r="B13" s="469" t="s">
        <v>375</v>
      </c>
    </row>
    <row r="14" spans="1:13" ht="15" customHeight="1">
      <c r="A14" s="468">
        <v>2.1436404316504693E-3</v>
      </c>
      <c r="B14" s="469" t="s">
        <v>797</v>
      </c>
    </row>
    <row r="15" spans="1:13" ht="15" customHeight="1">
      <c r="A15" s="468">
        <v>1.0272342819291538E-3</v>
      </c>
      <c r="B15" s="469" t="s">
        <v>793</v>
      </c>
    </row>
    <row r="16" spans="1:13" ht="15" customHeight="1">
      <c r="A16" s="468">
        <v>8.6182690185969987E-4</v>
      </c>
      <c r="B16" s="469" t="s">
        <v>354</v>
      </c>
    </row>
    <row r="17" spans="1:2" ht="15" customHeight="1">
      <c r="A17" s="473">
        <v>8.0077055048455607E-4</v>
      </c>
      <c r="B17" s="467" t="s">
        <v>788</v>
      </c>
    </row>
    <row r="18" spans="1:2" ht="15" customHeight="1">
      <c r="A18" s="473">
        <v>7.861746785139649E-4</v>
      </c>
      <c r="B18" s="467" t="s">
        <v>786</v>
      </c>
    </row>
    <row r="19" spans="1:2" ht="15" customHeight="1">
      <c r="A19" s="473">
        <v>7.677712250830312E-4</v>
      </c>
      <c r="B19" s="467" t="s">
        <v>787</v>
      </c>
    </row>
    <row r="20" spans="1:2" ht="15" customHeight="1">
      <c r="A20" s="473">
        <v>6.2336496955472085E-4</v>
      </c>
      <c r="B20" s="467" t="s">
        <v>790</v>
      </c>
    </row>
    <row r="21" spans="1:2" ht="15" customHeight="1">
      <c r="A21" s="473">
        <v>4.6875314239412847E-4</v>
      </c>
      <c r="B21" s="467" t="s">
        <v>398</v>
      </c>
    </row>
    <row r="22" spans="1:2" ht="15" customHeight="1">
      <c r="A22" s="473">
        <v>4.5224272019476905E-4</v>
      </c>
      <c r="B22" s="467" t="s">
        <v>794</v>
      </c>
    </row>
    <row r="23" spans="1:2" ht="15" customHeight="1">
      <c r="A23" s="473">
        <v>4.459372837977096E-4</v>
      </c>
      <c r="B23" s="467" t="s">
        <v>300</v>
      </c>
    </row>
    <row r="24" spans="1:2" ht="15" customHeight="1">
      <c r="A24" s="473">
        <v>4.423359018700072E-4</v>
      </c>
      <c r="B24" s="467" t="s">
        <v>785</v>
      </c>
    </row>
    <row r="25" spans="1:2" ht="15" customHeight="1">
      <c r="A25" s="473">
        <v>4.1694280048608113E-4</v>
      </c>
      <c r="B25" s="467" t="s">
        <v>305</v>
      </c>
    </row>
    <row r="26" spans="1:2" ht="15" customHeight="1">
      <c r="A26" s="473">
        <v>3.8220005241968802E-4</v>
      </c>
      <c r="B26" s="467" t="s">
        <v>290</v>
      </c>
    </row>
    <row r="27" spans="1:2" ht="15" customHeight="1">
      <c r="A27" s="473">
        <v>3.7074377689743179E-4</v>
      </c>
      <c r="B27" s="467" t="s">
        <v>299</v>
      </c>
    </row>
    <row r="28" spans="1:2" ht="15" customHeight="1">
      <c r="A28" s="473">
        <v>2.7668841038978414E-4</v>
      </c>
      <c r="B28" s="467" t="s">
        <v>791</v>
      </c>
    </row>
    <row r="29" spans="1:2" ht="15" customHeight="1">
      <c r="A29" s="473">
        <v>2.7134358265850695E-4</v>
      </c>
      <c r="B29" s="467" t="s">
        <v>296</v>
      </c>
    </row>
    <row r="30" spans="1:2" ht="15" customHeight="1">
      <c r="A30" s="473">
        <v>2.6296723201538766E-4</v>
      </c>
      <c r="B30" s="467" t="s">
        <v>307</v>
      </c>
    </row>
    <row r="31" spans="1:2" ht="15" customHeight="1">
      <c r="A31" s="473">
        <v>2.5722502855000874E-4</v>
      </c>
      <c r="B31" s="467" t="s">
        <v>292</v>
      </c>
    </row>
    <row r="32" spans="1:2" ht="15" customHeight="1">
      <c r="A32" s="473">
        <v>2.4507812363599952E-4</v>
      </c>
      <c r="B32" s="467" t="s">
        <v>795</v>
      </c>
    </row>
    <row r="33" spans="1:2" ht="15" customHeight="1">
      <c r="A33" s="473">
        <v>2.0805719846215951E-4</v>
      </c>
      <c r="B33" s="467" t="s">
        <v>288</v>
      </c>
    </row>
    <row r="34" spans="1:2" ht="15" customHeight="1">
      <c r="A34" s="473">
        <v>2.0646428151476067E-4</v>
      </c>
      <c r="B34" s="467" t="s">
        <v>792</v>
      </c>
    </row>
    <row r="35" spans="1:2" ht="15" customHeight="1">
      <c r="A35" s="473">
        <v>1.8782162749669275E-4</v>
      </c>
      <c r="B35" s="467" t="s">
        <v>779</v>
      </c>
    </row>
    <row r="36" spans="1:2" ht="15" customHeight="1">
      <c r="A36" s="473">
        <v>1.581665351616838E-4</v>
      </c>
      <c r="B36" s="467" t="s">
        <v>366</v>
      </c>
    </row>
    <row r="37" spans="1:2" ht="15" customHeight="1">
      <c r="A37" s="473">
        <v>1.5077929586391413E-4</v>
      </c>
      <c r="B37" s="467" t="s">
        <v>789</v>
      </c>
    </row>
    <row r="38" spans="1:2" ht="15" customHeight="1">
      <c r="A38" s="473">
        <v>1.2491018290306208E-4</v>
      </c>
      <c r="B38" s="467" t="s">
        <v>304</v>
      </c>
    </row>
    <row r="39" spans="1:2" ht="15" customHeight="1">
      <c r="A39" s="473">
        <v>1.2392926581514824E-4</v>
      </c>
      <c r="B39" s="467" t="s">
        <v>322</v>
      </c>
    </row>
    <row r="40" spans="1:2" ht="15" customHeight="1">
      <c r="A40" s="473">
        <v>1.122814649073116E-4</v>
      </c>
      <c r="B40" s="467" t="s">
        <v>289</v>
      </c>
    </row>
    <row r="41" spans="1:2" ht="15" customHeight="1">
      <c r="A41" s="473">
        <v>9.0009787672917123E-5</v>
      </c>
      <c r="B41" s="467" t="s">
        <v>784</v>
      </c>
    </row>
    <row r="42" spans="1:2" ht="15" customHeight="1">
      <c r="A42" s="473">
        <v>8.3251371126133507E-5</v>
      </c>
      <c r="B42" s="467" t="s">
        <v>798</v>
      </c>
    </row>
    <row r="43" spans="1:2" ht="15" customHeight="1">
      <c r="A43" s="473">
        <v>5.2846930724184722E-5</v>
      </c>
      <c r="B43" s="467" t="s">
        <v>308</v>
      </c>
    </row>
    <row r="44" spans="1:2" ht="15" customHeight="1">
      <c r="A44" s="473">
        <v>5.0780899796989398E-5</v>
      </c>
      <c r="B44" s="467" t="s">
        <v>291</v>
      </c>
    </row>
    <row r="45" spans="1:2" ht="15" customHeight="1">
      <c r="A45" s="473">
        <v>5.0592379287996748E-5</v>
      </c>
      <c r="B45" s="467" t="s">
        <v>302</v>
      </c>
    </row>
    <row r="46" spans="1:2" ht="15" hidden="1" customHeight="1">
      <c r="A46" s="473">
        <v>4.6288136006793523E-5</v>
      </c>
      <c r="B46" s="467" t="s">
        <v>294</v>
      </c>
    </row>
    <row r="47" spans="1:2" ht="15" hidden="1" customHeight="1">
      <c r="A47" s="473">
        <v>4.036549059632444E-5</v>
      </c>
      <c r="B47" s="467" t="s">
        <v>303</v>
      </c>
    </row>
    <row r="48" spans="1:2" ht="15" hidden="1" customHeight="1">
      <c r="A48" s="473">
        <v>3.7380722596566761E-5</v>
      </c>
      <c r="B48" s="467" t="s">
        <v>311</v>
      </c>
    </row>
    <row r="49" spans="1:2" ht="15" hidden="1" customHeight="1">
      <c r="A49" s="473">
        <v>3.3127490697714039E-5</v>
      </c>
      <c r="B49" s="467" t="s">
        <v>309</v>
      </c>
    </row>
    <row r="50" spans="1:2" ht="15" hidden="1" customHeight="1">
      <c r="A50" s="473">
        <v>3.2262709933804368E-5</v>
      </c>
      <c r="B50" s="467" t="s">
        <v>301</v>
      </c>
    </row>
    <row r="51" spans="1:2" ht="15" hidden="1" customHeight="1">
      <c r="A51" s="473">
        <v>2.804417873262573E-5</v>
      </c>
      <c r="B51" s="467" t="s">
        <v>315</v>
      </c>
    </row>
    <row r="52" spans="1:2" ht="15" hidden="1" customHeight="1">
      <c r="A52" s="473">
        <v>2.7063548775026348E-5</v>
      </c>
      <c r="B52" s="467" t="s">
        <v>314</v>
      </c>
    </row>
    <row r="53" spans="1:2" ht="15" hidden="1" customHeight="1">
      <c r="A53" s="473">
        <v>2.6294018497082104E-5</v>
      </c>
      <c r="B53" s="467" t="s">
        <v>306</v>
      </c>
    </row>
    <row r="54" spans="1:2" ht="15" hidden="1" customHeight="1">
      <c r="A54" s="473">
        <v>2.3058460573431842E-5</v>
      </c>
      <c r="B54" s="467" t="s">
        <v>316</v>
      </c>
    </row>
    <row r="55" spans="1:2" ht="15" hidden="1" customHeight="1">
      <c r="A55" s="473">
        <v>2.2611624802085176E-5</v>
      </c>
      <c r="B55" s="467" t="s">
        <v>310</v>
      </c>
    </row>
    <row r="56" spans="1:2" ht="15" hidden="1" customHeight="1">
      <c r="A56" s="473">
        <v>2.0016482121457597E-5</v>
      </c>
      <c r="B56" s="467" t="s">
        <v>323</v>
      </c>
    </row>
    <row r="57" spans="1:2" ht="15" hidden="1" customHeight="1">
      <c r="A57" s="473">
        <v>1.720548686047507E-5</v>
      </c>
      <c r="B57" s="467" t="s">
        <v>799</v>
      </c>
    </row>
    <row r="58" spans="1:2" ht="15" hidden="1" customHeight="1">
      <c r="A58" s="473">
        <v>1.5261883881976608E-5</v>
      </c>
      <c r="B58" s="467" t="s">
        <v>297</v>
      </c>
    </row>
    <row r="59" spans="1:2" ht="15" hidden="1" customHeight="1">
      <c r="A59" s="473">
        <v>6.6097545635314211E-6</v>
      </c>
      <c r="B59" s="467" t="s">
        <v>327</v>
      </c>
    </row>
    <row r="60" spans="1:2" ht="15" hidden="1" customHeight="1">
      <c r="A60" s="473">
        <v>5.2534855832184639E-6</v>
      </c>
      <c r="B60" s="467" t="s">
        <v>321</v>
      </c>
    </row>
    <row r="61" spans="1:2" ht="15" hidden="1" customHeight="1">
      <c r="A61" s="473">
        <v>5.042615187111151E-6</v>
      </c>
      <c r="B61" s="467" t="s">
        <v>796</v>
      </c>
    </row>
    <row r="62" spans="1:2" ht="15" hidden="1" customHeight="1">
      <c r="A62" s="473">
        <v>4.0889323569360061E-6</v>
      </c>
      <c r="B62" s="467" t="s">
        <v>319</v>
      </c>
    </row>
    <row r="63" spans="1:2" ht="15" hidden="1" customHeight="1">
      <c r="A63" s="473">
        <v>3.4620132904524022E-6</v>
      </c>
      <c r="B63" s="467" t="s">
        <v>312</v>
      </c>
    </row>
    <row r="64" spans="1:2" ht="15" hidden="1" customHeight="1">
      <c r="A64" s="473">
        <v>2.9747110764357726E-6</v>
      </c>
      <c r="B64" s="467" t="s">
        <v>295</v>
      </c>
    </row>
    <row r="65" spans="1:2" ht="15" hidden="1" customHeight="1">
      <c r="A65" s="473">
        <v>2.6446952726991237E-6</v>
      </c>
      <c r="B65" s="467" t="s">
        <v>318</v>
      </c>
    </row>
    <row r="66" spans="1:2" ht="15" hidden="1" customHeight="1">
      <c r="A66" s="473">
        <v>2.2943531669211574E-6</v>
      </c>
      <c r="B66" s="467" t="s">
        <v>320</v>
      </c>
    </row>
    <row r="67" spans="1:2" ht="15" hidden="1" customHeight="1">
      <c r="A67" s="473">
        <v>1.8866954329872557E-6</v>
      </c>
      <c r="B67" s="467" t="s">
        <v>325</v>
      </c>
    </row>
    <row r="68" spans="1:2" ht="15" hidden="1" customHeight="1">
      <c r="A68" s="473">
        <v>1.294203606735383E-6</v>
      </c>
      <c r="B68" s="467" t="s">
        <v>293</v>
      </c>
    </row>
    <row r="69" spans="1:2" ht="15" hidden="1" customHeight="1">
      <c r="A69" s="473">
        <v>3.611313041116765E-6</v>
      </c>
      <c r="B69" s="467" t="s">
        <v>321</v>
      </c>
    </row>
    <row r="70" spans="1:2" ht="15" hidden="1" customHeight="1">
      <c r="A70" s="473">
        <v>2.3199754249593118E-6</v>
      </c>
      <c r="B70" s="467" t="s">
        <v>322</v>
      </c>
    </row>
    <row r="71" spans="1:2" ht="15" hidden="1" customHeight="1">
      <c r="A71" s="473">
        <v>1.812770180757565E-6</v>
      </c>
      <c r="B71" s="467" t="s">
        <v>323</v>
      </c>
    </row>
    <row r="72" spans="1:2" ht="15" hidden="1" customHeight="1">
      <c r="A72" s="473">
        <v>1.5505386284150817E-6</v>
      </c>
      <c r="B72" s="467" t="s">
        <v>324</v>
      </c>
    </row>
    <row r="73" spans="1:2" ht="15" hidden="1" customHeight="1">
      <c r="A73" s="473">
        <v>6.9647407950127433E-7</v>
      </c>
      <c r="B73" s="467" t="s">
        <v>325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337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164267.10356386143</v>
      </c>
      <c r="E13" s="401">
        <f>'A1'!E13</f>
        <v>6345.3276615299992</v>
      </c>
      <c r="F13" s="401">
        <f>'A1'!F13</f>
        <v>1.8433170700000001</v>
      </c>
      <c r="G13" s="401">
        <f>'A1'!G13</f>
        <v>66.067296099999993</v>
      </c>
      <c r="H13" s="401">
        <f>'A1'!H13</f>
        <v>5.8825303700000005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0.46437747000000007</v>
      </c>
      <c r="M13" s="401">
        <f>'A1'!M13</f>
        <v>170686.68874640143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132339.9701516114</v>
      </c>
      <c r="E14" s="401">
        <f>'A1'!E14</f>
        <v>4953.6481733499986</v>
      </c>
      <c r="F14" s="401">
        <f>'A1'!F14</f>
        <v>1.8433170700000001</v>
      </c>
      <c r="G14" s="401">
        <f>'A1'!G14</f>
        <v>10.423015100000001</v>
      </c>
      <c r="H14" s="401">
        <f>'A1'!H14</f>
        <v>4.8999103000000002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0.46437747000000007</v>
      </c>
      <c r="M14" s="401">
        <f>'A1'!M14</f>
        <v>137311.2489449014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31927.133412250034</v>
      </c>
      <c r="E15" s="401">
        <f>'A1'!E15</f>
        <v>1391.6794881800008</v>
      </c>
      <c r="F15" s="401">
        <f>'A1'!F15</f>
        <v>0</v>
      </c>
      <c r="G15" s="401">
        <f>'A1'!G15</f>
        <v>55.644280999999999</v>
      </c>
      <c r="H15" s="401">
        <f>'A1'!H15</f>
        <v>0.98262007000000007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33375.439801500033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56873.111745119946</v>
      </c>
      <c r="E16" s="401">
        <f>'A1'!E16</f>
        <v>6769.1195717699993</v>
      </c>
      <c r="F16" s="401">
        <f>'A1'!F16</f>
        <v>5.6531730899999992</v>
      </c>
      <c r="G16" s="401">
        <f>'A1'!G16</f>
        <v>40.07779837999999</v>
      </c>
      <c r="H16" s="401">
        <f>'A1'!H16</f>
        <v>222.25066704999998</v>
      </c>
      <c r="I16" s="401">
        <f>'A1'!I16</f>
        <v>3.5608149599999996</v>
      </c>
      <c r="J16" s="401">
        <f>'A1'!J16</f>
        <v>0.80678182000000009</v>
      </c>
      <c r="K16" s="401">
        <f>'A1'!K16</f>
        <v>0</v>
      </c>
      <c r="L16" s="401">
        <f>'A1'!L16</f>
        <v>15.847826409999996</v>
      </c>
      <c r="M16" s="401">
        <f>'A1'!M16</f>
        <v>63930.428378599943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28325.590940519971</v>
      </c>
      <c r="E17" s="401">
        <f>'A1'!E17</f>
        <v>4621.0757780100039</v>
      </c>
      <c r="F17" s="401">
        <f>'A1'!F17</f>
        <v>5.6419469099999988</v>
      </c>
      <c r="G17" s="401">
        <f>'A1'!G17</f>
        <v>10.972942959999994</v>
      </c>
      <c r="H17" s="401">
        <f>'A1'!H17</f>
        <v>221.63206515999997</v>
      </c>
      <c r="I17" s="401">
        <f>'A1'!I17</f>
        <v>3.4549961099999997</v>
      </c>
      <c r="J17" s="401">
        <f>'A1'!J17</f>
        <v>0.80678182000000009</v>
      </c>
      <c r="K17" s="401">
        <f>'A1'!K17</f>
        <v>0</v>
      </c>
      <c r="L17" s="401">
        <f>'A1'!L17</f>
        <v>0.74533561999999998</v>
      </c>
      <c r="M17" s="401">
        <f>'A1'!M17</f>
        <v>33189.920787109972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28547.520804599975</v>
      </c>
      <c r="E18" s="401">
        <f>'A1'!E18</f>
        <v>2148.0437937599959</v>
      </c>
      <c r="F18" s="401">
        <f>'A1'!F18</f>
        <v>1.1226179999999999E-2</v>
      </c>
      <c r="G18" s="401">
        <f>'A1'!G18</f>
        <v>29.10485542</v>
      </c>
      <c r="H18" s="401">
        <f>'A1'!H18</f>
        <v>0.61860188999999999</v>
      </c>
      <c r="I18" s="401">
        <f>'A1'!I18</f>
        <v>0.10581884999999999</v>
      </c>
      <c r="J18" s="401">
        <f>'A1'!J18</f>
        <v>0</v>
      </c>
      <c r="K18" s="401">
        <f>'A1'!K18</f>
        <v>0</v>
      </c>
      <c r="L18" s="401">
        <f>'A1'!L18</f>
        <v>15.102490789999996</v>
      </c>
      <c r="M18" s="401">
        <f>'A1'!M18</f>
        <v>30740.507591489968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160329.47283005019</v>
      </c>
      <c r="E19" s="401">
        <f>'A1'!E19</f>
        <v>8635.8984796399982</v>
      </c>
      <c r="F19" s="401">
        <f>'A1'!F19</f>
        <v>40.737183699999996</v>
      </c>
      <c r="G19" s="401">
        <f>'A1'!G19</f>
        <v>180.64670744000003</v>
      </c>
      <c r="H19" s="401">
        <f>'A1'!H19</f>
        <v>66.391603039999993</v>
      </c>
      <c r="I19" s="401">
        <f>'A1'!I19</f>
        <v>11.855837699999995</v>
      </c>
      <c r="J19" s="401">
        <f>'A1'!J19</f>
        <v>8.8401640000000017E-2</v>
      </c>
      <c r="K19" s="401">
        <f>'A1'!K19</f>
        <v>55.869651009999984</v>
      </c>
      <c r="L19" s="401">
        <f>'A1'!L19</f>
        <v>220.09805672999994</v>
      </c>
      <c r="M19" s="401">
        <f>'A1'!M19</f>
        <v>169541.05875095018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44512.021185750193</v>
      </c>
      <c r="E20" s="401">
        <f>'A1'!E20</f>
        <v>7334.0466609500027</v>
      </c>
      <c r="F20" s="401">
        <f>'A1'!F20</f>
        <v>40.376078409999998</v>
      </c>
      <c r="G20" s="401">
        <f>'A1'!G20</f>
        <v>175.61723582000002</v>
      </c>
      <c r="H20" s="401">
        <f>'A1'!H20</f>
        <v>61.091624409999987</v>
      </c>
      <c r="I20" s="401">
        <f>'A1'!I20</f>
        <v>11.779585609999994</v>
      </c>
      <c r="J20" s="401">
        <f>'A1'!J20</f>
        <v>8.8401640000000017E-2</v>
      </c>
      <c r="K20" s="401">
        <f>'A1'!K20</f>
        <v>55.069328109999987</v>
      </c>
      <c r="L20" s="401">
        <f>'A1'!L20</f>
        <v>106.19025921999996</v>
      </c>
      <c r="M20" s="401">
        <f>'A1'!M20</f>
        <v>52296.280359920194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115817.4516443</v>
      </c>
      <c r="E21" s="401">
        <f>'A1'!E21</f>
        <v>1301.8518186899948</v>
      </c>
      <c r="F21" s="401">
        <f>'A1'!F21</f>
        <v>0.36110528999999997</v>
      </c>
      <c r="G21" s="401">
        <f>'A1'!G21</f>
        <v>5.0294716199999963</v>
      </c>
      <c r="H21" s="401">
        <f>'A1'!H21</f>
        <v>5.29997863</v>
      </c>
      <c r="I21" s="401">
        <f>'A1'!I21</f>
        <v>7.6252090000000008E-2</v>
      </c>
      <c r="J21" s="401">
        <f>'A1'!J21</f>
        <v>0</v>
      </c>
      <c r="K21" s="401">
        <f>'A1'!K21</f>
        <v>0.80032290000000017</v>
      </c>
      <c r="L21" s="401">
        <f>'A1'!L21</f>
        <v>113.90779750999999</v>
      </c>
      <c r="M21" s="401">
        <f>'A1'!M21</f>
        <v>117244.77839102999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381469.68813903152</v>
      </c>
      <c r="E22" s="401">
        <f>'A1'!E22</f>
        <v>21750.345712939998</v>
      </c>
      <c r="F22" s="401">
        <f>'A1'!F22</f>
        <v>48.233673859999996</v>
      </c>
      <c r="G22" s="401">
        <f>'A1'!G22</f>
        <v>286.79180192000001</v>
      </c>
      <c r="H22" s="401">
        <f>'A1'!H22</f>
        <v>294.52480045999994</v>
      </c>
      <c r="I22" s="401">
        <f>'A1'!I22</f>
        <v>15.416652659999995</v>
      </c>
      <c r="J22" s="401">
        <f>'A1'!J22</f>
        <v>0.89518346000000015</v>
      </c>
      <c r="K22" s="401">
        <f>'A1'!K22</f>
        <v>55.869651009999984</v>
      </c>
      <c r="L22" s="401">
        <f>'A1'!L22</f>
        <v>236.41026060999991</v>
      </c>
      <c r="M22" s="401">
        <f>'A1'!M22</f>
        <v>404158.17587595154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(D13+D16+D25+D28+(D41+D44)*2)/19</f>
        <v>38732.410578474293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4411.0699919799981</v>
      </c>
      <c r="E25" s="401">
        <f>'A1'!E25</f>
        <v>167.81028973000002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4578.8802817099986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131.86746248</v>
      </c>
      <c r="E26" s="401">
        <f>'A1'!E26</f>
        <v>21.608594440000001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153.47605691999999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4279.2025294999985</v>
      </c>
      <c r="E27" s="401">
        <f>'A1'!E27</f>
        <v>146.20169529000003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4425.4042247899988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2767.30032403</v>
      </c>
      <c r="E28" s="401">
        <f>'A1'!E28</f>
        <v>161.77002450999998</v>
      </c>
      <c r="F28" s="401">
        <f>'A1'!F28</f>
        <v>0.59365873000000002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2929.6640072699997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1772.5347760300001</v>
      </c>
      <c r="E29" s="401">
        <f>'A1'!E29</f>
        <v>54.985719909999986</v>
      </c>
      <c r="F29" s="401">
        <f>'A1'!F29</f>
        <v>0.11389001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1827.63438595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994.76554799999985</v>
      </c>
      <c r="E30" s="401">
        <f>'A1'!E30</f>
        <v>106.78430459999998</v>
      </c>
      <c r="F30" s="401">
        <f>'A1'!F30</f>
        <v>0.47976872000000004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1102.0296213199999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2559.192370530001</v>
      </c>
      <c r="E31" s="401">
        <f>'A1'!E31</f>
        <v>686.68476224999984</v>
      </c>
      <c r="F31" s="401">
        <f>'A1'!F31</f>
        <v>0.76476700000000009</v>
      </c>
      <c r="G31" s="401">
        <f>'A1'!G31</f>
        <v>34.230991850000002</v>
      </c>
      <c r="H31" s="401">
        <f>'A1'!H31</f>
        <v>0</v>
      </c>
      <c r="I31" s="401">
        <f>'A1'!I31</f>
        <v>0</v>
      </c>
      <c r="J31" s="401">
        <f>'A1'!J31</f>
        <v>0.20858429000000001</v>
      </c>
      <c r="K31" s="401">
        <f>'A1'!K31</f>
        <v>3.40120983</v>
      </c>
      <c r="L31" s="401">
        <f>'A1'!L31</f>
        <v>0</v>
      </c>
      <c r="M31" s="401">
        <f>'A1'!M31</f>
        <v>3284.4826857500011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1519.7951766600011</v>
      </c>
      <c r="E32" s="401">
        <f>'A1'!E32</f>
        <v>586.44176693999987</v>
      </c>
      <c r="F32" s="401">
        <f>'A1'!F32</f>
        <v>0.76476700000000009</v>
      </c>
      <c r="G32" s="401">
        <f>'A1'!G32</f>
        <v>34.230991850000002</v>
      </c>
      <c r="H32" s="401">
        <f>'A1'!H32</f>
        <v>0</v>
      </c>
      <c r="I32" s="401">
        <f>'A1'!I32</f>
        <v>0</v>
      </c>
      <c r="J32" s="401">
        <f>'A1'!J32</f>
        <v>0.20858429000000001</v>
      </c>
      <c r="K32" s="401">
        <f>'A1'!K32</f>
        <v>3.40120983</v>
      </c>
      <c r="L32" s="401">
        <f>'A1'!L32</f>
        <v>0</v>
      </c>
      <c r="M32" s="401">
        <f>'A1'!M32</f>
        <v>2144.842496570001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1039.3971938699999</v>
      </c>
      <c r="E33" s="401">
        <f>'A1'!E33</f>
        <v>100.24299531000001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1139.6401891799999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9737.562686539999</v>
      </c>
      <c r="E34" s="401">
        <f>'A1'!E34</f>
        <v>1016.2650764899998</v>
      </c>
      <c r="F34" s="401">
        <f>'A1'!F34</f>
        <v>1.35842573</v>
      </c>
      <c r="G34" s="401">
        <f>'A1'!G34</f>
        <v>34.230991850000002</v>
      </c>
      <c r="H34" s="401">
        <f>'A1'!H34</f>
        <v>0</v>
      </c>
      <c r="I34" s="401">
        <f>'A1'!I34</f>
        <v>0</v>
      </c>
      <c r="J34" s="401">
        <f>'A1'!J34</f>
        <v>0.20858429000000001</v>
      </c>
      <c r="K34" s="401">
        <f>'A1'!K34</f>
        <v>3.40120983</v>
      </c>
      <c r="L34" s="401">
        <f>'A1'!L34</f>
        <v>0</v>
      </c>
      <c r="M34" s="401">
        <f>'A1'!M34</f>
        <v>10793.026974729999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1064.6448096900001</v>
      </c>
      <c r="E36" s="401">
        <f>'A1'!E36</f>
        <v>185.43702212000002</v>
      </c>
      <c r="F36" s="401">
        <f>'A1'!F36</f>
        <v>0.11389001</v>
      </c>
      <c r="G36" s="401">
        <f>'A1'!G36</f>
        <v>26.079710770000002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1.3353541899999999</v>
      </c>
      <c r="L36" s="401">
        <f>'A1'!L36</f>
        <v>0</v>
      </c>
      <c r="M36" s="401">
        <f>'A1'!M36</f>
        <v>1277.6107867800001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8245.3271151600056</v>
      </c>
      <c r="E37" s="401">
        <f>'A1'!E37</f>
        <v>657.19273125000007</v>
      </c>
      <c r="F37" s="401">
        <f>'A1'!F37</f>
        <v>1.2445357200000002</v>
      </c>
      <c r="G37" s="401">
        <f>'A1'!G37</f>
        <v>8.1512810800000004</v>
      </c>
      <c r="H37" s="401">
        <f>'A1'!H37</f>
        <v>0</v>
      </c>
      <c r="I37" s="401">
        <f>'A1'!I37</f>
        <v>0</v>
      </c>
      <c r="J37" s="401">
        <f>'A1'!J37</f>
        <v>0.20858429000000001</v>
      </c>
      <c r="K37" s="401">
        <f>'A1'!K37</f>
        <v>2.0658556400000001</v>
      </c>
      <c r="L37" s="401">
        <f>'A1'!L37</f>
        <v>0</v>
      </c>
      <c r="M37" s="401">
        <f>'A1'!M37</f>
        <v>8914.190103140003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427.59076173</v>
      </c>
      <c r="E38" s="401">
        <f>'A1'!E38</f>
        <v>173.63532312000001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601.22608485000001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182820.98573428014</v>
      </c>
      <c r="E41" s="401">
        <f>'A1'!E41</f>
        <v>12193.985252250013</v>
      </c>
      <c r="F41" s="401">
        <f>'A1'!F41</f>
        <v>0</v>
      </c>
      <c r="G41" s="401">
        <f>'A1'!G41</f>
        <v>7.4937680000000007E-2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195015.04592421016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116018.04395624023</v>
      </c>
      <c r="E42" s="401">
        <f>'A1'!E42</f>
        <v>11314.309690770013</v>
      </c>
      <c r="F42" s="401">
        <f>'A1'!F42</f>
        <v>0</v>
      </c>
      <c r="G42" s="401">
        <f>'A1'!G42</f>
        <v>7.4937680000000007E-2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127332.42858469023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66802.941778039924</v>
      </c>
      <c r="E43" s="401">
        <f>'A1'!E43</f>
        <v>879.67556147999983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67682.617339519929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70977.621948729982</v>
      </c>
      <c r="E44" s="401">
        <f>'A1'!E44</f>
        <v>7413.348101669997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8.6054838</v>
      </c>
      <c r="L44" s="401">
        <f>'A1'!L44</f>
        <v>1.1159849999999999E-2</v>
      </c>
      <c r="M44" s="401">
        <f>'A1'!M44</f>
        <v>78399.586694049969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32016.515900540002</v>
      </c>
      <c r="E45" s="401">
        <f>'A1'!E45</f>
        <v>6728.9584879299964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38745.47438847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38961.106048189977</v>
      </c>
      <c r="E46" s="401">
        <f>'A1'!E46</f>
        <v>684.38961374000053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8.6054838</v>
      </c>
      <c r="L46" s="401">
        <f>'A1'!L46</f>
        <v>1.1159849999999999E-2</v>
      </c>
      <c r="M46" s="401">
        <f>'A1'!M46</f>
        <v>39654.112305579976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34651.872548920008</v>
      </c>
      <c r="E47" s="401">
        <f>'A1'!E47</f>
        <v>1386.8843036000005</v>
      </c>
      <c r="F47" s="401">
        <f>'A1'!F47</f>
        <v>0</v>
      </c>
      <c r="G47" s="401">
        <f>'A1'!G47</f>
        <v>1.9215468500000001</v>
      </c>
      <c r="H47" s="401">
        <f>'A1'!H47</f>
        <v>0</v>
      </c>
      <c r="I47" s="401">
        <f>'A1'!I47</f>
        <v>0</v>
      </c>
      <c r="J47" s="401">
        <f>'A1'!J47</f>
        <v>0.23692525000000003</v>
      </c>
      <c r="K47" s="401">
        <f>'A1'!K47</f>
        <v>18.220687299999998</v>
      </c>
      <c r="L47" s="401">
        <f>'A1'!L47</f>
        <v>8.2739999999999997E-5</v>
      </c>
      <c r="M47" s="401">
        <f>'A1'!M47</f>
        <v>36059.136094660011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3749.5680894699985</v>
      </c>
      <c r="E48" s="401">
        <f>'A1'!E48</f>
        <v>679.76601766000033</v>
      </c>
      <c r="F48" s="401">
        <f>'A1'!F48</f>
        <v>0</v>
      </c>
      <c r="G48" s="401">
        <f>'A1'!G48</f>
        <v>1.9215468500000001</v>
      </c>
      <c r="H48" s="401">
        <f>'A1'!H48</f>
        <v>0</v>
      </c>
      <c r="I48" s="401">
        <f>'A1'!I48</f>
        <v>0</v>
      </c>
      <c r="J48" s="401">
        <f>'A1'!J48</f>
        <v>0.23692525000000003</v>
      </c>
      <c r="K48" s="401">
        <f>'A1'!K48</f>
        <v>18.220687299999998</v>
      </c>
      <c r="L48" s="401">
        <f>'A1'!L48</f>
        <v>8.2739999999999997E-5</v>
      </c>
      <c r="M48" s="401">
        <f>'A1'!M48</f>
        <v>4449.7133492699986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30902.304459450006</v>
      </c>
      <c r="E49" s="401">
        <f>'A1'!E49</f>
        <v>707.11828594000019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31609.422745390006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288450.48023193015</v>
      </c>
      <c r="E50" s="401">
        <f>'A1'!E50</f>
        <v>20994.21765752001</v>
      </c>
      <c r="F50" s="401">
        <f>'A1'!F50</f>
        <v>0</v>
      </c>
      <c r="G50" s="401">
        <f>'A1'!G50</f>
        <v>1.99648453</v>
      </c>
      <c r="H50" s="401">
        <f>'A1'!H50</f>
        <v>0</v>
      </c>
      <c r="I50" s="401">
        <f>'A1'!I50</f>
        <v>0</v>
      </c>
      <c r="J50" s="401">
        <f>'A1'!J50</f>
        <v>0.23692525000000003</v>
      </c>
      <c r="K50" s="401">
        <f>'A1'!K50</f>
        <v>26.826171099999996</v>
      </c>
      <c r="L50" s="401">
        <f>'A1'!L50</f>
        <v>1.1242589999999998E-2</v>
      </c>
      <c r="M50" s="401">
        <f>'A1'!M50</f>
        <v>309473.76871292014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284002.98006727028</v>
      </c>
      <c r="E52" s="401">
        <f>'A1'!E52</f>
        <v>20866.457211389967</v>
      </c>
      <c r="F52" s="401">
        <f>'A1'!F52</f>
        <v>0</v>
      </c>
      <c r="G52" s="401">
        <f>'A1'!G52</f>
        <v>1.0355859199999999</v>
      </c>
      <c r="H52" s="401">
        <f>'A1'!H52</f>
        <v>0</v>
      </c>
      <c r="I52" s="401">
        <f>'A1'!I52</f>
        <v>0</v>
      </c>
      <c r="J52" s="401">
        <f>'A1'!J52</f>
        <v>0.11852695000000001</v>
      </c>
      <c r="K52" s="401">
        <f>'A1'!K52</f>
        <v>13.40885523</v>
      </c>
      <c r="L52" s="401">
        <f>'A1'!L52</f>
        <v>1.124259E-2</v>
      </c>
      <c r="M52" s="401">
        <f>'A1'!M52</f>
        <v>304884.01148935023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4105.2613708600002</v>
      </c>
      <c r="E53" s="401">
        <f>'A1'!E53</f>
        <v>127.76044614000003</v>
      </c>
      <c r="F53" s="401">
        <f>'A1'!F53</f>
        <v>0</v>
      </c>
      <c r="G53" s="401">
        <f>'A1'!G53</f>
        <v>0.9608986100000001</v>
      </c>
      <c r="H53" s="401">
        <f>'A1'!H53</f>
        <v>0</v>
      </c>
      <c r="I53" s="401">
        <f>'A1'!I53</f>
        <v>0</v>
      </c>
      <c r="J53" s="401">
        <f>'A1'!J53</f>
        <v>0.11839830000000001</v>
      </c>
      <c r="K53" s="401">
        <f>'A1'!K53</f>
        <v>13.417315869999999</v>
      </c>
      <c r="L53" s="401">
        <f>'A1'!L53</f>
        <v>0</v>
      </c>
      <c r="M53" s="401">
        <f>'A1'!M53</f>
        <v>4247.5184297799997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342.23879377000003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342.23879377000003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60075.224609060038</v>
      </c>
      <c r="E13" s="401">
        <f>'A2'!E13</f>
        <v>644.0535989399998</v>
      </c>
      <c r="F13" s="401">
        <f>'A2'!F13</f>
        <v>7427.4694035300017</v>
      </c>
      <c r="G13" s="401">
        <f>'A2'!G13</f>
        <v>415.29287361999997</v>
      </c>
      <c r="H13" s="401">
        <f>'A2'!H13</f>
        <v>397.53458444000006</v>
      </c>
      <c r="I13" s="401">
        <f>'A2'!I13</f>
        <v>1352.66931264</v>
      </c>
      <c r="J13" s="401">
        <f>'A2'!J13</f>
        <v>60.370260089999981</v>
      </c>
      <c r="K13" s="401">
        <f>'A2'!K13</f>
        <v>59.954699109999979</v>
      </c>
      <c r="L13" s="401">
        <f>'A2'!L13</f>
        <v>70432.569341430048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15541.847382919952</v>
      </c>
      <c r="E14" s="401">
        <f>'A2'!E14</f>
        <v>66.931208580000018</v>
      </c>
      <c r="F14" s="401">
        <f>'A2'!F14</f>
        <v>1823.7366152999994</v>
      </c>
      <c r="G14" s="401">
        <f>'A2'!G14</f>
        <v>25.152707540000009</v>
      </c>
      <c r="H14" s="401">
        <f>'A2'!H14</f>
        <v>34.76948728</v>
      </c>
      <c r="I14" s="401">
        <f>'A2'!I14</f>
        <v>414.52964749000012</v>
      </c>
      <c r="J14" s="401">
        <f>'A2'!J14</f>
        <v>1.5669613</v>
      </c>
      <c r="K14" s="401">
        <f>'A2'!K14</f>
        <v>5.9747792800000008</v>
      </c>
      <c r="L14" s="401">
        <f>'A2'!L14</f>
        <v>17914.508789689949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44533.377226140088</v>
      </c>
      <c r="E15" s="401">
        <f>'A2'!E15</f>
        <v>577.12239035999983</v>
      </c>
      <c r="F15" s="401">
        <f>'A2'!F15</f>
        <v>5603.7327882300024</v>
      </c>
      <c r="G15" s="401">
        <f>'A2'!G15</f>
        <v>390.14016607999997</v>
      </c>
      <c r="H15" s="401">
        <f>'A2'!H15</f>
        <v>362.76509716000004</v>
      </c>
      <c r="I15" s="401">
        <f>'A2'!I15</f>
        <v>938.13966514999993</v>
      </c>
      <c r="J15" s="401">
        <f>'A2'!J15</f>
        <v>58.803298789999978</v>
      </c>
      <c r="K15" s="401">
        <f>'A2'!K15</f>
        <v>53.979919829999979</v>
      </c>
      <c r="L15" s="401">
        <f>'A2'!L15</f>
        <v>52518.060551740091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22944.510839570012</v>
      </c>
      <c r="E16" s="401">
        <f>'A2'!E16</f>
        <v>272.85792068000006</v>
      </c>
      <c r="F16" s="401">
        <f>'A2'!F16</f>
        <v>6280.4184272499988</v>
      </c>
      <c r="G16" s="401">
        <f>'A2'!G16</f>
        <v>295.51027259</v>
      </c>
      <c r="H16" s="401">
        <f>'A2'!H16</f>
        <v>324.51169290999985</v>
      </c>
      <c r="I16" s="401">
        <f>'A2'!I16</f>
        <v>886.93679940999994</v>
      </c>
      <c r="J16" s="401">
        <f>'A2'!J16</f>
        <v>5.6184187799999998</v>
      </c>
      <c r="K16" s="401">
        <f>'A2'!K16</f>
        <v>370.83430936999986</v>
      </c>
      <c r="L16" s="401">
        <f>'A2'!L16</f>
        <v>31381.198680560006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7412.5734960499976</v>
      </c>
      <c r="E17" s="401">
        <f>'A2'!E17</f>
        <v>36.953404950000014</v>
      </c>
      <c r="F17" s="401">
        <f>'A2'!F17</f>
        <v>3171.2706761900004</v>
      </c>
      <c r="G17" s="401">
        <f>'A2'!G17</f>
        <v>2.0083146300000001</v>
      </c>
      <c r="H17" s="401">
        <f>'A2'!H17</f>
        <v>0.43390849000000004</v>
      </c>
      <c r="I17" s="401">
        <f>'A2'!I17</f>
        <v>518.30071346</v>
      </c>
      <c r="J17" s="401">
        <f>'A2'!J17</f>
        <v>0</v>
      </c>
      <c r="K17" s="401">
        <f>'A2'!K17</f>
        <v>0.59140747000000005</v>
      </c>
      <c r="L17" s="401">
        <f>'A2'!L17</f>
        <v>11142.131921239998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15531.937343520014</v>
      </c>
      <c r="E18" s="401">
        <f>'A2'!E18</f>
        <v>235.90451573000007</v>
      </c>
      <c r="F18" s="401">
        <f>'A2'!F18</f>
        <v>3109.147751059998</v>
      </c>
      <c r="G18" s="401">
        <f>'A2'!G18</f>
        <v>293.50195796000003</v>
      </c>
      <c r="H18" s="401">
        <f>'A2'!H18</f>
        <v>324.07778441999983</v>
      </c>
      <c r="I18" s="401">
        <f>'A2'!I18</f>
        <v>368.63608594999994</v>
      </c>
      <c r="J18" s="401">
        <f>'A2'!J18</f>
        <v>5.6184187799999998</v>
      </c>
      <c r="K18" s="401">
        <f>'A2'!K18</f>
        <v>370.24290189999988</v>
      </c>
      <c r="L18" s="401">
        <f>'A2'!L18</f>
        <v>20239.066759320009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23064.12600935997</v>
      </c>
      <c r="E19" s="401">
        <f>'A2'!E19</f>
        <v>631.4476275699999</v>
      </c>
      <c r="F19" s="401">
        <f>'A2'!F19</f>
        <v>5839.8723021900005</v>
      </c>
      <c r="G19" s="401">
        <f>'A2'!G19</f>
        <v>141.93594505000002</v>
      </c>
      <c r="H19" s="401">
        <f>'A2'!H19</f>
        <v>169.55602630999999</v>
      </c>
      <c r="I19" s="401">
        <f>'A2'!I19</f>
        <v>1186.5396676500002</v>
      </c>
      <c r="J19" s="401">
        <f>'A2'!J19</f>
        <v>23.723226990000001</v>
      </c>
      <c r="K19" s="401">
        <f>'A2'!K19</f>
        <v>170.18616202999999</v>
      </c>
      <c r="L19" s="401">
        <f>'A2'!L19</f>
        <v>31227.386967149974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4667.1927720599879</v>
      </c>
      <c r="E20" s="401">
        <f>'A2'!E20</f>
        <v>122.20235196999997</v>
      </c>
      <c r="F20" s="401">
        <f>'A2'!F20</f>
        <v>1560.0126453299997</v>
      </c>
      <c r="G20" s="401">
        <f>'A2'!G20</f>
        <v>85.439492810000004</v>
      </c>
      <c r="H20" s="401">
        <f>'A2'!H20</f>
        <v>76.505791940000009</v>
      </c>
      <c r="I20" s="401">
        <f>'A2'!I20</f>
        <v>202.11964163000002</v>
      </c>
      <c r="J20" s="401">
        <f>'A2'!J20</f>
        <v>5.909302150000002</v>
      </c>
      <c r="K20" s="401">
        <f>'A2'!K20</f>
        <v>50.769053969999995</v>
      </c>
      <c r="L20" s="401">
        <f>'A2'!L20</f>
        <v>6770.1510518599871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18396.933237299982</v>
      </c>
      <c r="E21" s="401">
        <f>'A2'!E21</f>
        <v>509.24527559999996</v>
      </c>
      <c r="F21" s="401">
        <f>'A2'!F21</f>
        <v>4279.8596568600005</v>
      </c>
      <c r="G21" s="401">
        <f>'A2'!G21</f>
        <v>56.496452240000018</v>
      </c>
      <c r="H21" s="401">
        <f>'A2'!H21</f>
        <v>93.050234369999998</v>
      </c>
      <c r="I21" s="401">
        <f>'A2'!I21</f>
        <v>984.42002602000025</v>
      </c>
      <c r="J21" s="401">
        <f>'A2'!J21</f>
        <v>17.813924839999999</v>
      </c>
      <c r="K21" s="401">
        <f>'A2'!K21</f>
        <v>119.41710805999999</v>
      </c>
      <c r="L21" s="401">
        <f>'A2'!L21</f>
        <v>24457.235915289981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106083.86145799002</v>
      </c>
      <c r="E22" s="401">
        <f>'A2'!E22</f>
        <v>1548.3591471899997</v>
      </c>
      <c r="F22" s="401">
        <f>'A2'!F22</f>
        <v>19547.760132970001</v>
      </c>
      <c r="G22" s="401">
        <f>'A2'!G22</f>
        <v>852.7390912599999</v>
      </c>
      <c r="H22" s="401">
        <f>'A2'!H22</f>
        <v>891.60230365999996</v>
      </c>
      <c r="I22" s="401">
        <f>'A2'!I22</f>
        <v>3426.1457797000003</v>
      </c>
      <c r="J22" s="401">
        <f>'A2'!J22</f>
        <v>89.711905859999973</v>
      </c>
      <c r="K22" s="401">
        <f>'A2'!K22</f>
        <v>600.97517050999988</v>
      </c>
      <c r="L22" s="401">
        <f>'A2'!L22</f>
        <v>133041.15498913999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330.93990525999993</v>
      </c>
      <c r="E25" s="401">
        <f>'A2'!E25</f>
        <v>45.473161329999996</v>
      </c>
      <c r="F25" s="401">
        <f>'A2'!F25</f>
        <v>1.8296410000000003E-2</v>
      </c>
      <c r="G25" s="401">
        <f>'A2'!G25</f>
        <v>0.1885202</v>
      </c>
      <c r="H25" s="401">
        <f>'A2'!H25</f>
        <v>0</v>
      </c>
      <c r="I25" s="401">
        <f>'A2'!I25</f>
        <v>17.50418333</v>
      </c>
      <c r="J25" s="401">
        <f>'A2'!J25</f>
        <v>1.2103550600000001</v>
      </c>
      <c r="K25" s="401">
        <f>'A2'!K25</f>
        <v>0.10594171999999999</v>
      </c>
      <c r="L25" s="401">
        <f>'A2'!L25</f>
        <v>395.4403633099999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</v>
      </c>
      <c r="E26" s="401">
        <f>'A2'!E26</f>
        <v>5.2854532499999998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3.3941719999999995E-2</v>
      </c>
      <c r="L26" s="401">
        <f>'A2'!L26</f>
        <v>5.3193949699999994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330.93990525999993</v>
      </c>
      <c r="E27" s="401">
        <f>'A2'!E27</f>
        <v>40.18770808</v>
      </c>
      <c r="F27" s="401">
        <f>'A2'!F27</f>
        <v>1.8296410000000003E-2</v>
      </c>
      <c r="G27" s="401">
        <f>'A2'!G27</f>
        <v>0.1885202</v>
      </c>
      <c r="H27" s="401">
        <f>'A2'!H27</f>
        <v>0</v>
      </c>
      <c r="I27" s="401">
        <f>'A2'!I27</f>
        <v>17.50418333</v>
      </c>
      <c r="J27" s="401">
        <f>'A2'!J27</f>
        <v>1.2103550600000001</v>
      </c>
      <c r="K27" s="401">
        <f>'A2'!K27</f>
        <v>7.1999999999999995E-2</v>
      </c>
      <c r="L27" s="401">
        <f>'A2'!L27</f>
        <v>390.12096833999993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9757.5947330099989</v>
      </c>
      <c r="E28" s="401">
        <f>'A2'!E28</f>
        <v>27.077024780000002</v>
      </c>
      <c r="F28" s="401">
        <f>'A2'!F28</f>
        <v>1325.3060753900002</v>
      </c>
      <c r="G28" s="401">
        <f>'A2'!G28</f>
        <v>0</v>
      </c>
      <c r="H28" s="401">
        <f>'A2'!H28</f>
        <v>9.3184938600000002</v>
      </c>
      <c r="I28" s="401">
        <f>'A2'!I28</f>
        <v>25.327961910000003</v>
      </c>
      <c r="J28" s="401">
        <f>'A2'!J28</f>
        <v>0</v>
      </c>
      <c r="K28" s="401">
        <f>'A2'!K28</f>
        <v>0.29118779000000006</v>
      </c>
      <c r="L28" s="401">
        <f>'A2'!L28</f>
        <v>11144.91547674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548.40232322000043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548.40232322000043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9209.1924097899991</v>
      </c>
      <c r="E30" s="401">
        <f>'A2'!E30</f>
        <v>27.077024780000002</v>
      </c>
      <c r="F30" s="401">
        <f>'A2'!F30</f>
        <v>1325.3060753900002</v>
      </c>
      <c r="G30" s="401">
        <f>'A2'!G30</f>
        <v>0</v>
      </c>
      <c r="H30" s="401">
        <f>'A2'!H30</f>
        <v>9.3184938600000002</v>
      </c>
      <c r="I30" s="401">
        <f>'A2'!I30</f>
        <v>25.327961910000003</v>
      </c>
      <c r="J30" s="401">
        <f>'A2'!J30</f>
        <v>0</v>
      </c>
      <c r="K30" s="401">
        <f>'A2'!K30</f>
        <v>0.29118779000000006</v>
      </c>
      <c r="L30" s="401">
        <f>'A2'!L30</f>
        <v>10596.51315352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8158.9640371900005</v>
      </c>
      <c r="E31" s="401">
        <f>'A2'!E31</f>
        <v>12.732636680000002</v>
      </c>
      <c r="F31" s="401">
        <f>'A2'!F31</f>
        <v>1241.5175040300001</v>
      </c>
      <c r="G31" s="401">
        <f>'A2'!G31</f>
        <v>0</v>
      </c>
      <c r="H31" s="401">
        <f>'A2'!H31</f>
        <v>0</v>
      </c>
      <c r="I31" s="401">
        <f>'A2'!I31</f>
        <v>23.869386819999999</v>
      </c>
      <c r="J31" s="401">
        <f>'A2'!J31</f>
        <v>0</v>
      </c>
      <c r="K31" s="401">
        <f>'A2'!K31</f>
        <v>0.21200000000000002</v>
      </c>
      <c r="L31" s="401">
        <f>'A2'!L31</f>
        <v>9437.2955647200015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1914.6548595099998</v>
      </c>
      <c r="E32" s="401">
        <f>'A2'!E32</f>
        <v>3.0438700000000002E-3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1914.6579033799999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6244.3091776800002</v>
      </c>
      <c r="E33" s="401">
        <f>'A2'!E33</f>
        <v>12.729592810000002</v>
      </c>
      <c r="F33" s="401">
        <f>'A2'!F33</f>
        <v>1241.5175040300001</v>
      </c>
      <c r="G33" s="401">
        <f>'A2'!G33</f>
        <v>0</v>
      </c>
      <c r="H33" s="401">
        <f>'A2'!H33</f>
        <v>0</v>
      </c>
      <c r="I33" s="401">
        <f>'A2'!I33</f>
        <v>23.869386819999999</v>
      </c>
      <c r="J33" s="401">
        <f>'A2'!J33</f>
        <v>0</v>
      </c>
      <c r="K33" s="401">
        <f>'A2'!K33</f>
        <v>0.21200000000000002</v>
      </c>
      <c r="L33" s="401">
        <f>'A2'!L33</f>
        <v>7522.6376613400007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18247.498675459996</v>
      </c>
      <c r="E34" s="401">
        <f>'A2'!E34</f>
        <v>85.282822789999997</v>
      </c>
      <c r="F34" s="401">
        <f>'A2'!F34</f>
        <v>2566.8418758299999</v>
      </c>
      <c r="G34" s="401">
        <f>'A2'!G34</f>
        <v>0.1885202</v>
      </c>
      <c r="H34" s="401">
        <f>'A2'!H34</f>
        <v>9.3184938600000002</v>
      </c>
      <c r="I34" s="401">
        <f>'A2'!I34</f>
        <v>66.701532060000005</v>
      </c>
      <c r="J34" s="401">
        <f>'A2'!J34</f>
        <v>1.2103550600000001</v>
      </c>
      <c r="K34" s="401">
        <f>'A2'!K34</f>
        <v>0.60912951000000015</v>
      </c>
      <c r="L34" s="401">
        <f>'A2'!L34</f>
        <v>20977.651404769997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419.27660870999989</v>
      </c>
      <c r="E36" s="401">
        <f>'A2'!E36</f>
        <v>81.057416500000002</v>
      </c>
      <c r="F36" s="401">
        <f>'A2'!F36</f>
        <v>841.89806652000016</v>
      </c>
      <c r="G36" s="401">
        <f>'A2'!G36</f>
        <v>0</v>
      </c>
      <c r="H36" s="401">
        <f>'A2'!H36</f>
        <v>9.3184938600000002</v>
      </c>
      <c r="I36" s="401">
        <f>'A2'!I36</f>
        <v>65.417257190000001</v>
      </c>
      <c r="J36" s="401">
        <f>'A2'!J36</f>
        <v>1.2103550600000001</v>
      </c>
      <c r="K36" s="401">
        <f>'A2'!K36</f>
        <v>0.60912951000000004</v>
      </c>
      <c r="L36" s="401">
        <f>'A2'!L36</f>
        <v>1418.7873273500002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17826.701326210001</v>
      </c>
      <c r="E37" s="401">
        <f>'A2'!E37</f>
        <v>4.2254062900000005</v>
      </c>
      <c r="F37" s="401">
        <f>'A2'!F37</f>
        <v>1724.94380931</v>
      </c>
      <c r="G37" s="401">
        <f>'A2'!G37</f>
        <v>0.1885202</v>
      </c>
      <c r="H37" s="401">
        <f>'A2'!H37</f>
        <v>0</v>
      </c>
      <c r="I37" s="401">
        <f>'A2'!I37</f>
        <v>1.28427487</v>
      </c>
      <c r="J37" s="401">
        <f>'A2'!J37</f>
        <v>0</v>
      </c>
      <c r="K37" s="401">
        <f>'A2'!K37</f>
        <v>0</v>
      </c>
      <c r="L37" s="401">
        <f>'A2'!L37</f>
        <v>19557.34333688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1.5207405300000001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1.5207405300000001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94142.228714700061</v>
      </c>
      <c r="E41" s="401">
        <f>'A2'!E41</f>
        <v>1934.530580900001</v>
      </c>
      <c r="F41" s="401">
        <f>'A2'!F41</f>
        <v>5399.8444598599999</v>
      </c>
      <c r="G41" s="401">
        <f>'A2'!G41</f>
        <v>1539.7837343000001</v>
      </c>
      <c r="H41" s="401">
        <f>'A2'!H41</f>
        <v>395.05663620000013</v>
      </c>
      <c r="I41" s="401">
        <f>'A2'!I41</f>
        <v>1155.5249556600002</v>
      </c>
      <c r="J41" s="401">
        <f>'A2'!J41</f>
        <v>153.2780904</v>
      </c>
      <c r="K41" s="401">
        <f>'A2'!K41</f>
        <v>147.52355628000007</v>
      </c>
      <c r="L41" s="401">
        <f>'A2'!L41</f>
        <v>104867.77072830005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23074.441920280075</v>
      </c>
      <c r="E42" s="401">
        <f>'A2'!E42</f>
        <v>155.38079369000008</v>
      </c>
      <c r="F42" s="401">
        <f>'A2'!F42</f>
        <v>1542.6332048199997</v>
      </c>
      <c r="G42" s="401">
        <f>'A2'!G42</f>
        <v>49.920708699999992</v>
      </c>
      <c r="H42" s="401">
        <f>'A2'!H42</f>
        <v>66.106626720000023</v>
      </c>
      <c r="I42" s="401">
        <f>'A2'!I42</f>
        <v>336.02715914000026</v>
      </c>
      <c r="J42" s="401">
        <f>'A2'!J42</f>
        <v>1.32857516</v>
      </c>
      <c r="K42" s="401">
        <f>'A2'!K42</f>
        <v>1.7184999999999997</v>
      </c>
      <c r="L42" s="401">
        <f>'A2'!L42</f>
        <v>25227.557488510076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71067.786794419982</v>
      </c>
      <c r="E43" s="401">
        <f>'A2'!E43</f>
        <v>1779.149787210001</v>
      </c>
      <c r="F43" s="401">
        <f>'A2'!F43</f>
        <v>3857.2112550399997</v>
      </c>
      <c r="G43" s="401">
        <f>'A2'!G43</f>
        <v>1489.8630256000001</v>
      </c>
      <c r="H43" s="401">
        <f>'A2'!H43</f>
        <v>328.95000948000012</v>
      </c>
      <c r="I43" s="401">
        <f>'A2'!I43</f>
        <v>819.49779651999995</v>
      </c>
      <c r="J43" s="401">
        <f>'A2'!J43</f>
        <v>151.94951523999998</v>
      </c>
      <c r="K43" s="401">
        <f>'A2'!K43</f>
        <v>145.80505628000006</v>
      </c>
      <c r="L43" s="401">
        <f>'A2'!L43</f>
        <v>79640.213239789999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36798.544398010024</v>
      </c>
      <c r="E44" s="401">
        <f>'A2'!E44</f>
        <v>1681.9396514300001</v>
      </c>
      <c r="F44" s="401">
        <f>'A2'!F44</f>
        <v>3211.9869668800015</v>
      </c>
      <c r="G44" s="401">
        <f>'A2'!G44</f>
        <v>1330.7480873100003</v>
      </c>
      <c r="H44" s="401">
        <f>'A2'!H44</f>
        <v>199.30958770999999</v>
      </c>
      <c r="I44" s="401">
        <f>'A2'!I44</f>
        <v>142.18550056000001</v>
      </c>
      <c r="J44" s="401">
        <f>'A2'!J44</f>
        <v>210.97283478</v>
      </c>
      <c r="K44" s="401">
        <f>'A2'!K44</f>
        <v>356.93974902000031</v>
      </c>
      <c r="L44" s="401">
        <f>'A2'!L44</f>
        <v>43932.626775700024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10227.879417920014</v>
      </c>
      <c r="E45" s="401">
        <f>'A2'!E45</f>
        <v>228.78617378999991</v>
      </c>
      <c r="F45" s="401">
        <f>'A2'!F45</f>
        <v>1579.4579509600007</v>
      </c>
      <c r="G45" s="401">
        <f>'A2'!G45</f>
        <v>41.419550760000007</v>
      </c>
      <c r="H45" s="401">
        <f>'A2'!H45</f>
        <v>0</v>
      </c>
      <c r="I45" s="401">
        <f>'A2'!I45</f>
        <v>68.919482439999996</v>
      </c>
      <c r="J45" s="401">
        <f>'A2'!J45</f>
        <v>0</v>
      </c>
      <c r="K45" s="401">
        <f>'A2'!K45</f>
        <v>0</v>
      </c>
      <c r="L45" s="401">
        <f>'A2'!L45</f>
        <v>12146.462575870015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26570.664980090009</v>
      </c>
      <c r="E46" s="401">
        <f>'A2'!E46</f>
        <v>1453.1534776400003</v>
      </c>
      <c r="F46" s="401">
        <f>'A2'!F46</f>
        <v>1632.5290159200008</v>
      </c>
      <c r="G46" s="401">
        <f>'A2'!G46</f>
        <v>1289.3285365500003</v>
      </c>
      <c r="H46" s="401">
        <f>'A2'!H46</f>
        <v>199.30958770999999</v>
      </c>
      <c r="I46" s="401">
        <f>'A2'!I46</f>
        <v>73.266018120000012</v>
      </c>
      <c r="J46" s="401">
        <f>'A2'!J46</f>
        <v>210.97283478</v>
      </c>
      <c r="K46" s="401">
        <f>'A2'!K46</f>
        <v>356.93974902000031</v>
      </c>
      <c r="L46" s="401">
        <f>'A2'!L46</f>
        <v>31786.164199830011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11055.0832123</v>
      </c>
      <c r="E47" s="401">
        <f>'A2'!E47</f>
        <v>435.47421170000007</v>
      </c>
      <c r="F47" s="401">
        <f>'A2'!F47</f>
        <v>947.60660856000015</v>
      </c>
      <c r="G47" s="401">
        <f>'A2'!G47</f>
        <v>107.24892928999998</v>
      </c>
      <c r="H47" s="401">
        <f>'A2'!H47</f>
        <v>202.74601607999995</v>
      </c>
      <c r="I47" s="401">
        <f>'A2'!I47</f>
        <v>208.33493632</v>
      </c>
      <c r="J47" s="401">
        <f>'A2'!J47</f>
        <v>346.19597641999997</v>
      </c>
      <c r="K47" s="401">
        <f>'A2'!K47</f>
        <v>27.901731160000004</v>
      </c>
      <c r="L47" s="401">
        <f>'A2'!L47</f>
        <v>13330.591621830001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699.25822470000003</v>
      </c>
      <c r="E48" s="401">
        <f>'A2'!E48</f>
        <v>138.57863037999996</v>
      </c>
      <c r="F48" s="401">
        <f>'A2'!F48</f>
        <v>451.55487901999982</v>
      </c>
      <c r="G48" s="401">
        <f>'A2'!G48</f>
        <v>43.545879939999992</v>
      </c>
      <c r="H48" s="401">
        <f>'A2'!H48</f>
        <v>29.246323339999996</v>
      </c>
      <c r="I48" s="401">
        <f>'A2'!I48</f>
        <v>158.03677112</v>
      </c>
      <c r="J48" s="401">
        <f>'A2'!J48</f>
        <v>4.4849565100000008</v>
      </c>
      <c r="K48" s="401">
        <f>'A2'!K48</f>
        <v>27.768731160000005</v>
      </c>
      <c r="L48" s="401">
        <f>'A2'!L48</f>
        <v>1552.4743961699996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10355.824987600001</v>
      </c>
      <c r="E49" s="401">
        <f>'A2'!E49</f>
        <v>296.89558132000008</v>
      </c>
      <c r="F49" s="401">
        <f>'A2'!F49</f>
        <v>496.05172954000034</v>
      </c>
      <c r="G49" s="401">
        <f>'A2'!G49</f>
        <v>63.703049349999979</v>
      </c>
      <c r="H49" s="401">
        <f>'A2'!H49</f>
        <v>173.49969273999994</v>
      </c>
      <c r="I49" s="401">
        <f>'A2'!I49</f>
        <v>50.298165200000007</v>
      </c>
      <c r="J49" s="401">
        <f>'A2'!J49</f>
        <v>341.71101990999995</v>
      </c>
      <c r="K49" s="401">
        <f>'A2'!K49</f>
        <v>0.13300000000000009</v>
      </c>
      <c r="L49" s="401">
        <f>'A2'!L49</f>
        <v>11778.117225660004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141995.85632501007</v>
      </c>
      <c r="E50" s="401">
        <f>'A2'!E50</f>
        <v>4051.9444440300013</v>
      </c>
      <c r="F50" s="401">
        <f>'A2'!F50</f>
        <v>9559.4380353000015</v>
      </c>
      <c r="G50" s="401">
        <f>'A2'!G50</f>
        <v>2977.7807509000004</v>
      </c>
      <c r="H50" s="401">
        <f>'A2'!H50</f>
        <v>797.11223999000003</v>
      </c>
      <c r="I50" s="401">
        <f>'A2'!I50</f>
        <v>1506.0453925400002</v>
      </c>
      <c r="J50" s="401">
        <f>'A2'!J50</f>
        <v>710.44690159999993</v>
      </c>
      <c r="K50" s="401">
        <f>'A2'!K50</f>
        <v>532.3650364600004</v>
      </c>
      <c r="L50" s="401">
        <f>'A2'!L50</f>
        <v>162130.98912583006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136082.28098053049</v>
      </c>
      <c r="E52" s="401">
        <f>'A2'!E52</f>
        <v>4001.0938794000022</v>
      </c>
      <c r="F52" s="401">
        <f>'A2'!F52</f>
        <v>9526.0328664299977</v>
      </c>
      <c r="G52" s="401">
        <f>'A2'!G52</f>
        <v>2812.4418235600037</v>
      </c>
      <c r="H52" s="401">
        <f>'A2'!H52</f>
        <v>795.18688933000067</v>
      </c>
      <c r="I52" s="401">
        <f>'A2'!I52</f>
        <v>1505.6244429300023</v>
      </c>
      <c r="J52" s="401">
        <f>'A2'!J52</f>
        <v>705.41427846999989</v>
      </c>
      <c r="K52" s="401">
        <f>'A2'!K52</f>
        <v>492.43899943999986</v>
      </c>
      <c r="L52" s="401">
        <f>'A2'!L52</f>
        <v>155920.51416009053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5894.5848378299997</v>
      </c>
      <c r="E53" s="401">
        <f>'A2'!E53</f>
        <v>50.850564630000001</v>
      </c>
      <c r="F53" s="401">
        <f>'A2'!F53</f>
        <v>33.405168889999999</v>
      </c>
      <c r="G53" s="401">
        <f>'A2'!G53</f>
        <v>165.33892734</v>
      </c>
      <c r="H53" s="401">
        <f>'A2'!H53</f>
        <v>1.9253506599999999</v>
      </c>
      <c r="I53" s="401">
        <f>'A2'!I53</f>
        <v>0.42094961000000003</v>
      </c>
      <c r="J53" s="401">
        <f>'A2'!J53</f>
        <v>5.0326231300000002</v>
      </c>
      <c r="K53" s="401">
        <f>'A2'!K53</f>
        <v>39.926037020000003</v>
      </c>
      <c r="L53" s="401">
        <f>'A2'!L53</f>
        <v>6191.4844591099991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18.990506629999999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18.990506629999999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139.39141617999996</v>
      </c>
      <c r="E13" s="401">
        <f>'A3'!E13</f>
        <v>547.77559580999991</v>
      </c>
      <c r="F13" s="401">
        <f>'A3'!F13</f>
        <v>203.21635313999994</v>
      </c>
      <c r="G13" s="401">
        <f>'A3'!G13</f>
        <v>5.7933502299999997</v>
      </c>
      <c r="H13" s="401">
        <f>'A3'!H13</f>
        <v>6.556568340000001</v>
      </c>
      <c r="I13" s="401">
        <f>'A3'!I13</f>
        <v>11.878686839999999</v>
      </c>
      <c r="J13" s="401">
        <f>'A3'!J13</f>
        <v>3.3588199700000003</v>
      </c>
      <c r="K13" s="401">
        <f>'A3'!K13</f>
        <v>917.9707905099998</v>
      </c>
      <c r="L13" s="401">
        <f>'A3'!L13</f>
        <v>32.18476347</v>
      </c>
      <c r="M13" s="401">
        <f>'A3'!M13</f>
        <v>242069.41364181146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3.4077489799999996</v>
      </c>
      <c r="E14" s="401">
        <f>'A3'!E14</f>
        <v>64.889639020000018</v>
      </c>
      <c r="F14" s="401">
        <f>'A3'!F14</f>
        <v>4.5241149399999996</v>
      </c>
      <c r="G14" s="401">
        <f>'A3'!G14</f>
        <v>3.8328979400000001</v>
      </c>
      <c r="H14" s="401">
        <f>'A3'!H14</f>
        <v>0</v>
      </c>
      <c r="I14" s="401">
        <f>'A3'!I14</f>
        <v>0.40670564000000003</v>
      </c>
      <c r="J14" s="401">
        <f>'A3'!J14</f>
        <v>9.3937140000000002E-2</v>
      </c>
      <c r="K14" s="401">
        <f>'A3'!K14</f>
        <v>77.155043660000004</v>
      </c>
      <c r="L14" s="401">
        <f>'A3'!L14</f>
        <v>3.2665469449999995</v>
      </c>
      <c r="M14" s="401">
        <f>'A3'!M14</f>
        <v>155306.17932519634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135.98366719999996</v>
      </c>
      <c r="E15" s="401">
        <f>'A3'!E15</f>
        <v>482.88595678999985</v>
      </c>
      <c r="F15" s="401">
        <f>'A3'!F15</f>
        <v>198.69223819999993</v>
      </c>
      <c r="G15" s="401">
        <f>'A3'!G15</f>
        <v>1.9604522900000001</v>
      </c>
      <c r="H15" s="401">
        <f>'A3'!H15</f>
        <v>6.556568340000001</v>
      </c>
      <c r="I15" s="401">
        <f>'A3'!I15</f>
        <v>11.471981199999998</v>
      </c>
      <c r="J15" s="401">
        <f>'A3'!J15</f>
        <v>3.2648828300000003</v>
      </c>
      <c r="K15" s="401">
        <f>'A3'!K15</f>
        <v>840.81574684999975</v>
      </c>
      <c r="L15" s="401">
        <f>'A3'!L15</f>
        <v>28.918216525000002</v>
      </c>
      <c r="M15" s="401">
        <f>'A3'!M15</f>
        <v>86763.234316615126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38.21245708</v>
      </c>
      <c r="E16" s="401">
        <f>'A3'!E16</f>
        <v>372.87068641999986</v>
      </c>
      <c r="F16" s="401">
        <f>'A3'!F16</f>
        <v>334.26596184000005</v>
      </c>
      <c r="G16" s="401">
        <f>'A3'!G16</f>
        <v>49.744552429999999</v>
      </c>
      <c r="H16" s="401">
        <f>'A3'!H16</f>
        <v>7.5090114899999998</v>
      </c>
      <c r="I16" s="401">
        <f>'A3'!I16</f>
        <v>24.878958390000001</v>
      </c>
      <c r="J16" s="401">
        <f>'A3'!J16</f>
        <v>23.114903130000002</v>
      </c>
      <c r="K16" s="401">
        <f>'A3'!K16</f>
        <v>850.59653077999985</v>
      </c>
      <c r="L16" s="401">
        <f>'A3'!L16</f>
        <v>205.07982794500006</v>
      </c>
      <c r="M16" s="401">
        <f>'A3'!M16</f>
        <v>96367.303417884948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9.8636340000000003E-2</v>
      </c>
      <c r="E17" s="401">
        <f>'A3'!E17</f>
        <v>37.871004380000009</v>
      </c>
      <c r="F17" s="401">
        <f>'A3'!F17</f>
        <v>25.81552155</v>
      </c>
      <c r="G17" s="401">
        <f>'A3'!G17</f>
        <v>0</v>
      </c>
      <c r="H17" s="401">
        <f>'A3'!H17</f>
        <v>0</v>
      </c>
      <c r="I17" s="401">
        <f>'A3'!I17</f>
        <v>4.0428199999999999E-3</v>
      </c>
      <c r="J17" s="401">
        <f>'A3'!J17</f>
        <v>2.4308299999999997E-3</v>
      </c>
      <c r="K17" s="401">
        <f>'A3'!K17</f>
        <v>63.791635920000012</v>
      </c>
      <c r="L17" s="401">
        <f>'A3'!L17</f>
        <v>0.66958696000000018</v>
      </c>
      <c r="M17" s="401">
        <f>'A3'!M17</f>
        <v>44396.513931229973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38.113820740000001</v>
      </c>
      <c r="E18" s="401">
        <f>'A3'!E18</f>
        <v>334.99968203999987</v>
      </c>
      <c r="F18" s="401">
        <f>'A3'!F18</f>
        <v>308.45044029000002</v>
      </c>
      <c r="G18" s="401">
        <f>'A3'!G18</f>
        <v>49.744552429999999</v>
      </c>
      <c r="H18" s="401">
        <f>'A3'!H18</f>
        <v>7.5090114899999998</v>
      </c>
      <c r="I18" s="401">
        <f>'A3'!I18</f>
        <v>24.874915570000002</v>
      </c>
      <c r="J18" s="401">
        <f>'A3'!J18</f>
        <v>23.1124723</v>
      </c>
      <c r="K18" s="401">
        <f>'A3'!K18</f>
        <v>786.80489485999988</v>
      </c>
      <c r="L18" s="401">
        <f>'A3'!L18</f>
        <v>204.41024098500006</v>
      </c>
      <c r="M18" s="401">
        <f>'A3'!M18</f>
        <v>51970.789486654976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171.53025374999993</v>
      </c>
      <c r="E19" s="401">
        <f>'A3'!E19</f>
        <v>153.72525613999989</v>
      </c>
      <c r="F19" s="401">
        <f>'A3'!F19</f>
        <v>81.894851369999984</v>
      </c>
      <c r="G19" s="401">
        <f>'A3'!G19</f>
        <v>0.64442240000000006</v>
      </c>
      <c r="H19" s="401">
        <f>'A3'!H19</f>
        <v>0.48148430999999997</v>
      </c>
      <c r="I19" s="401">
        <f>'A3'!I19</f>
        <v>1.51641129</v>
      </c>
      <c r="J19" s="401">
        <f>'A3'!J19</f>
        <v>7.4911434100000012</v>
      </c>
      <c r="K19" s="401">
        <f>'A3'!K19</f>
        <v>417.28382266999978</v>
      </c>
      <c r="L19" s="401">
        <f>'A3'!L19</f>
        <v>199.35097471500001</v>
      </c>
      <c r="M19" s="401">
        <f>'A3'!M19</f>
        <v>201385.08051548514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158.48976042999993</v>
      </c>
      <c r="E20" s="401">
        <f>'A3'!E20</f>
        <v>87.814044519999882</v>
      </c>
      <c r="F20" s="401">
        <f>'A3'!F20</f>
        <v>62.336362419999986</v>
      </c>
      <c r="G20" s="401">
        <f>'A3'!G20</f>
        <v>0.64442240000000006</v>
      </c>
      <c r="H20" s="401">
        <f>'A3'!H20</f>
        <v>0.48148430999999997</v>
      </c>
      <c r="I20" s="401">
        <f>'A3'!I20</f>
        <v>1.50604107</v>
      </c>
      <c r="J20" s="401">
        <f>'A3'!J20</f>
        <v>4.2344698000000003</v>
      </c>
      <c r="K20" s="401">
        <f>'A3'!K20</f>
        <v>315.50658494999976</v>
      </c>
      <c r="L20" s="401">
        <f>'A3'!L20</f>
        <v>80.674319660000009</v>
      </c>
      <c r="M20" s="401">
        <f>'A3'!M20</f>
        <v>59462.612316390179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13.040493319999999</v>
      </c>
      <c r="E21" s="401">
        <f>'A3'!E21</f>
        <v>65.911211620000003</v>
      </c>
      <c r="F21" s="401">
        <f>'A3'!F21</f>
        <v>19.558488950000001</v>
      </c>
      <c r="G21" s="401">
        <f>'A3'!G21</f>
        <v>0</v>
      </c>
      <c r="H21" s="401">
        <f>'A3'!H21</f>
        <v>0</v>
      </c>
      <c r="I21" s="401">
        <f>'A3'!I21</f>
        <v>1.0370219999999999E-2</v>
      </c>
      <c r="J21" s="401">
        <f>'A3'!J21</f>
        <v>3.2566736100000004</v>
      </c>
      <c r="K21" s="401">
        <f>'A3'!K21</f>
        <v>101.77723772</v>
      </c>
      <c r="L21" s="401">
        <f>'A3'!L21</f>
        <v>118.67665505499998</v>
      </c>
      <c r="M21" s="401">
        <f>'A3'!M21</f>
        <v>141922.46819909496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349.13412700999993</v>
      </c>
      <c r="E22" s="401">
        <f>'A3'!E22</f>
        <v>1074.3715383699996</v>
      </c>
      <c r="F22" s="401">
        <f>'A3'!F22</f>
        <v>619.37716634999992</v>
      </c>
      <c r="G22" s="401">
        <f>'A3'!G22</f>
        <v>56.182325060000004</v>
      </c>
      <c r="H22" s="401">
        <f>'A3'!H22</f>
        <v>14.54706414</v>
      </c>
      <c r="I22" s="401">
        <f>'A3'!I22</f>
        <v>38.274056520000002</v>
      </c>
      <c r="J22" s="401">
        <f>'A3'!J22</f>
        <v>33.96486651</v>
      </c>
      <c r="K22" s="401">
        <f>'A3'!K22</f>
        <v>2185.8511439599993</v>
      </c>
      <c r="L22" s="401">
        <f>'A3'!L22</f>
        <v>436.61556613000005</v>
      </c>
      <c r="M22" s="401">
        <f>'A3'!M22</f>
        <v>539821.79757518158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7.640381510000001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7.640381510000001</v>
      </c>
      <c r="L25" s="401">
        <f>'A3'!L25</f>
        <v>5.2970859999999995E-2</v>
      </c>
      <c r="M25" s="401">
        <f>'A3'!M25</f>
        <v>4982.0139973899986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1.2740141600000001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1.2740141600000001</v>
      </c>
      <c r="L26" s="401">
        <f>'A3'!L26</f>
        <v>1.6970859999999997E-2</v>
      </c>
      <c r="M26" s="401">
        <f>'A3'!M26</f>
        <v>160.08643691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6.3663673500000009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6.3663673500000009</v>
      </c>
      <c r="L27" s="401">
        <f>'A3'!L27</f>
        <v>3.5999999999999997E-2</v>
      </c>
      <c r="M27" s="401">
        <f>'A3'!M27</f>
        <v>4821.9275604799986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7.6206834200000007</v>
      </c>
      <c r="E28" s="401">
        <f>'A3'!E28</f>
        <v>0</v>
      </c>
      <c r="F28" s="401">
        <f>'A3'!F28</f>
        <v>12.559436100000001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20.180119520000002</v>
      </c>
      <c r="L28" s="401">
        <f>'A3'!L28</f>
        <v>0.145593895</v>
      </c>
      <c r="M28" s="401">
        <f>'A3'!M28</f>
        <v>14094.905197425001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2376.0367091700004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7.6206834200000007</v>
      </c>
      <c r="E30" s="401">
        <f>'A3'!E30</f>
        <v>0</v>
      </c>
      <c r="F30" s="401">
        <f>'A3'!F30</f>
        <v>12.559436100000001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20.180119520000002</v>
      </c>
      <c r="L30" s="401">
        <f>'A3'!L30</f>
        <v>0.145593895</v>
      </c>
      <c r="M30" s="401">
        <f>'A3'!M30</f>
        <v>11718.868488255001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0.25397514999999998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1.0673249499999999</v>
      </c>
      <c r="K31" s="401">
        <f>'A3'!K31</f>
        <v>1.3213001</v>
      </c>
      <c r="L31" s="401">
        <f>'A3'!L31</f>
        <v>0.68381241500000001</v>
      </c>
      <c r="M31" s="401">
        <f>'A3'!M31</f>
        <v>12723.783362985001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4059.5003999500009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0.25397514999999998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1.0673249499999999</v>
      </c>
      <c r="K33" s="401">
        <f>'A3'!K33</f>
        <v>1.3213001</v>
      </c>
      <c r="L33" s="401">
        <f>'A3'!L33</f>
        <v>0.68381241500000001</v>
      </c>
      <c r="M33" s="401">
        <f>'A3'!M33</f>
        <v>8664.2829630350006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15.515040080000002</v>
      </c>
      <c r="E34" s="401">
        <f>'A3'!E34</f>
        <v>0</v>
      </c>
      <c r="F34" s="401">
        <f>'A3'!F34</f>
        <v>12.559436100000001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1.0673249499999999</v>
      </c>
      <c r="K34" s="401">
        <f>'A3'!K34</f>
        <v>29.141801130000001</v>
      </c>
      <c r="L34" s="401">
        <f>'A3'!L34</f>
        <v>0.88237716999999993</v>
      </c>
      <c r="M34" s="401">
        <f>'A3'!M34</f>
        <v>31800.702557800003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15.51504008</v>
      </c>
      <c r="E36" s="401">
        <f>'A3'!E36</f>
        <v>0</v>
      </c>
      <c r="F36" s="401">
        <f>'A3'!F36</f>
        <v>12.559436100000001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28.074476180000001</v>
      </c>
      <c r="L36" s="401">
        <f>'A3'!L36</f>
        <v>0.34871469500000007</v>
      </c>
      <c r="M36" s="401">
        <f>'A3'!M36</f>
        <v>2724.8213050050003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1.0673249499999999</v>
      </c>
      <c r="K37" s="401">
        <f>'A3'!K37</f>
        <v>1.0673249499999999</v>
      </c>
      <c r="L37" s="401">
        <f>'A3'!L37</f>
        <v>0.53366247499999997</v>
      </c>
      <c r="M37" s="401">
        <f>'A3'!M37</f>
        <v>28473.134427445002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602.74682538000002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0</v>
      </c>
      <c r="E41" s="401">
        <f>'A3'!E41</f>
        <v>591.67021749000003</v>
      </c>
      <c r="F41" s="401">
        <f>'A3'!F41</f>
        <v>79.899020560000025</v>
      </c>
      <c r="G41" s="401">
        <f>'A3'!G41</f>
        <v>0</v>
      </c>
      <c r="H41" s="401">
        <f>'A3'!H41</f>
        <v>0</v>
      </c>
      <c r="I41" s="401">
        <f>'A3'!I41</f>
        <v>0</v>
      </c>
      <c r="J41" s="401">
        <f>'A3'!J41</f>
        <v>0</v>
      </c>
      <c r="K41" s="401">
        <f>'A3'!K41</f>
        <v>671.56923805000008</v>
      </c>
      <c r="L41" s="401">
        <f>'A3'!L41</f>
        <v>73.761778140000033</v>
      </c>
      <c r="M41" s="401">
        <f>'A3'!M41</f>
        <v>300628.14766870026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122.43917706000002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122.43917706000002</v>
      </c>
      <c r="L42" s="401">
        <f>'A3'!L42</f>
        <v>0.85924999999999996</v>
      </c>
      <c r="M42" s="401">
        <f>'A3'!M42</f>
        <v>152683.28450026031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0</v>
      </c>
      <c r="E43" s="401">
        <f>'A3'!E43</f>
        <v>469.23104043000001</v>
      </c>
      <c r="F43" s="401">
        <f>'A3'!F43</f>
        <v>79.899020560000025</v>
      </c>
      <c r="G43" s="401">
        <f>'A3'!G43</f>
        <v>0</v>
      </c>
      <c r="H43" s="401">
        <f>'A3'!H43</f>
        <v>0</v>
      </c>
      <c r="I43" s="401">
        <f>'A3'!I43</f>
        <v>0</v>
      </c>
      <c r="J43" s="401">
        <f>'A3'!J43</f>
        <v>0</v>
      </c>
      <c r="K43" s="401">
        <f>'A3'!K43</f>
        <v>549.13006099000006</v>
      </c>
      <c r="L43" s="401">
        <f>'A3'!L43</f>
        <v>72.90252814000003</v>
      </c>
      <c r="M43" s="401">
        <f>'A3'!M43</f>
        <v>147944.86316843994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1.2885298199999999</v>
      </c>
      <c r="E44" s="401">
        <f>'A3'!E44</f>
        <v>71.06710296</v>
      </c>
      <c r="F44" s="401">
        <f>'A3'!F44</f>
        <v>95.995761189999996</v>
      </c>
      <c r="G44" s="401">
        <f>'A3'!G44</f>
        <v>0.99332375999999989</v>
      </c>
      <c r="H44" s="401">
        <f>'A3'!H44</f>
        <v>2.5130079400000001</v>
      </c>
      <c r="I44" s="401">
        <f>'A3'!I44</f>
        <v>4.1461938600000003</v>
      </c>
      <c r="J44" s="401">
        <f>'A3'!J44</f>
        <v>48.078607739999995</v>
      </c>
      <c r="K44" s="401">
        <f>'A3'!K44</f>
        <v>224.08252727000001</v>
      </c>
      <c r="L44" s="401">
        <f>'A3'!L44</f>
        <v>202.51475830500002</v>
      </c>
      <c r="M44" s="401">
        <f>'A3'!M44</f>
        <v>122758.810755325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0.14984248</v>
      </c>
      <c r="F45" s="401">
        <f>'A3'!F45</f>
        <v>38.350908709999999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38.500751189999995</v>
      </c>
      <c r="L45" s="401">
        <f>'A3'!L45</f>
        <v>0</v>
      </c>
      <c r="M45" s="401">
        <f>'A3'!M45</f>
        <v>50930.437715530017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1.2885298199999999</v>
      </c>
      <c r="E46" s="401">
        <f>'A3'!E46</f>
        <v>70.917260479999996</v>
      </c>
      <c r="F46" s="401">
        <f>'A3'!F46</f>
        <v>57.644852479999997</v>
      </c>
      <c r="G46" s="401">
        <f>'A3'!G46</f>
        <v>0.99332375999999989</v>
      </c>
      <c r="H46" s="401">
        <f>'A3'!H46</f>
        <v>2.5130079400000001</v>
      </c>
      <c r="I46" s="401">
        <f>'A3'!I46</f>
        <v>4.1461938600000003</v>
      </c>
      <c r="J46" s="401">
        <f>'A3'!J46</f>
        <v>48.078607739999995</v>
      </c>
      <c r="K46" s="401">
        <f>'A3'!K46</f>
        <v>185.58177608</v>
      </c>
      <c r="L46" s="401">
        <f>'A3'!L46</f>
        <v>202.51475830500002</v>
      </c>
      <c r="M46" s="401">
        <f>'A3'!M46</f>
        <v>71828.373039794984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49.392723929999995</v>
      </c>
      <c r="E47" s="401">
        <f>'A3'!E47</f>
        <v>53.115244579999981</v>
      </c>
      <c r="F47" s="401">
        <f>'A3'!F47</f>
        <v>46.341014059999999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148.84898256999998</v>
      </c>
      <c r="L47" s="401">
        <f>'A3'!L47</f>
        <v>13.95090695</v>
      </c>
      <c r="M47" s="401">
        <f>'A3'!M47</f>
        <v>49552.527606010008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45.505149279999998</v>
      </c>
      <c r="E48" s="401">
        <f>'A3'!E48</f>
        <v>52.675265019999983</v>
      </c>
      <c r="F48" s="401">
        <f>'A3'!F48</f>
        <v>45.562362219999997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143.74277651999998</v>
      </c>
      <c r="L48" s="401">
        <f>'A3'!L48</f>
        <v>13.884406950000001</v>
      </c>
      <c r="M48" s="401">
        <f>'A3'!M48</f>
        <v>6159.8149289099983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3.8875746500000004</v>
      </c>
      <c r="E49" s="401">
        <f>'A3'!E49</f>
        <v>0.43997956000000005</v>
      </c>
      <c r="F49" s="401">
        <f>'A3'!F49</f>
        <v>0.77865183999999987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5.1062060500000008</v>
      </c>
      <c r="L49" s="401">
        <f>'A3'!L49</f>
        <v>6.6500000000000004E-2</v>
      </c>
      <c r="M49" s="401">
        <f>'A3'!M49</f>
        <v>43392.712677100011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50.681253749999996</v>
      </c>
      <c r="E50" s="401">
        <f>'A3'!E50</f>
        <v>715.85256503000005</v>
      </c>
      <c r="F50" s="401">
        <f>'A3'!F50</f>
        <v>222.23579581000001</v>
      </c>
      <c r="G50" s="401">
        <f>'A3'!G50</f>
        <v>0.99332375999999989</v>
      </c>
      <c r="H50" s="401">
        <f>'A3'!H50</f>
        <v>2.5130079400000001</v>
      </c>
      <c r="I50" s="401">
        <f>'A3'!I50</f>
        <v>4.1461938600000003</v>
      </c>
      <c r="J50" s="401">
        <f>'A3'!J50</f>
        <v>48.078607739999995</v>
      </c>
      <c r="K50" s="401">
        <f>'A3'!K50</f>
        <v>1044.5007478900002</v>
      </c>
      <c r="L50" s="401">
        <f>'A3'!L50</f>
        <v>290.22744339500002</v>
      </c>
      <c r="M50" s="401">
        <f>'A3'!M50</f>
        <v>472939.4860300353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50.681253750000003</v>
      </c>
      <c r="E52" s="401">
        <f>'A3'!E52</f>
        <v>715.85256503000039</v>
      </c>
      <c r="F52" s="401">
        <f>'A3'!F52</f>
        <v>222.14321537000004</v>
      </c>
      <c r="G52" s="401">
        <f>'A3'!G52</f>
        <v>0.99332375999999989</v>
      </c>
      <c r="H52" s="401">
        <f>'A3'!H52</f>
        <v>2.5130079400000001</v>
      </c>
      <c r="I52" s="401">
        <f>'A3'!I52</f>
        <v>4.1461938600000003</v>
      </c>
      <c r="J52" s="401">
        <f>'A3'!J52</f>
        <v>45.44016233</v>
      </c>
      <c r="K52" s="401">
        <f>'A3'!K52</f>
        <v>1041.7697220400003</v>
      </c>
      <c r="L52" s="401">
        <f>'A3'!L52</f>
        <v>268.94520218000002</v>
      </c>
      <c r="M52" s="401">
        <f>'A3'!M52</f>
        <v>462115.24057366076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9.258044E-2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2.6384454100000001</v>
      </c>
      <c r="K53" s="401">
        <f>'A3'!K53</f>
        <v>2.73102585</v>
      </c>
      <c r="L53" s="401">
        <f>'A3'!L53</f>
        <v>21.282241215000003</v>
      </c>
      <c r="M53" s="401">
        <f>'A3'!M53</f>
        <v>10463.016155955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361.22930040000006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0.48656948</v>
      </c>
      <c r="O13" s="401">
        <f>'A4'!O13</f>
        <v>2.9802355399999998</v>
      </c>
      <c r="P13" s="401">
        <f>'A4'!P13</f>
        <v>0.14835954000000001</v>
      </c>
      <c r="Q13" s="401">
        <f>'A4'!Q13</f>
        <v>0</v>
      </c>
      <c r="R13" s="401">
        <f>'A4'!R13</f>
        <v>33.258000000000003</v>
      </c>
      <c r="S13" s="401">
        <f>'A4'!S13</f>
        <v>1.4174772800000002</v>
      </c>
      <c r="T13" s="401">
        <f>'A4'!T13</f>
        <v>0</v>
      </c>
      <c r="U13" s="401">
        <f>'A4'!U13</f>
        <v>0</v>
      </c>
      <c r="V13" s="401">
        <f>'A4'!V13</f>
        <v>0.34932002000000001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2.3852791600000001</v>
      </c>
      <c r="AA13" s="401">
        <f>'A4'!AA13</f>
        <v>0</v>
      </c>
      <c r="AB13" s="401">
        <f>'A4'!AB13</f>
        <v>0</v>
      </c>
      <c r="AC13" s="401">
        <f>'A4'!AC13</f>
        <v>5.5126301400000006</v>
      </c>
      <c r="AD13" s="401">
        <f>'A4'!AD13</f>
        <v>7.9841803100000011</v>
      </c>
      <c r="AE13" s="401">
        <f>'A4'!AE13</f>
        <v>0</v>
      </c>
      <c r="AF13" s="401">
        <f>'A4'!AF13</f>
        <v>0</v>
      </c>
      <c r="AG13" s="401">
        <f>'A4'!AG13</f>
        <v>18.769570880000003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7.6329200000000005E-3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21.95367452</v>
      </c>
      <c r="AR13" s="401">
        <f>'A4'!AR13</f>
        <v>32.894493700000005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0.20388992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0.34932002000000001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0.52890275999999992</v>
      </c>
      <c r="AD14" s="401">
        <f>'A4'!AD14</f>
        <v>2.766</v>
      </c>
      <c r="AE14" s="401">
        <f>'A4'!AE14</f>
        <v>0</v>
      </c>
      <c r="AF14" s="401">
        <f>'A4'!AF14</f>
        <v>0</v>
      </c>
      <c r="AG14" s="401">
        <f>'A4'!AG14</f>
        <v>0.86153696000000024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8.3565381200000015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0.28267956</v>
      </c>
      <c r="O15" s="401">
        <f>'A4'!O15</f>
        <v>2.9802355399999998</v>
      </c>
      <c r="P15" s="401">
        <f>'A4'!P15</f>
        <v>0.14835954000000001</v>
      </c>
      <c r="Q15" s="401">
        <f>'A4'!Q15</f>
        <v>0</v>
      </c>
      <c r="R15" s="401">
        <f>'A4'!R15</f>
        <v>33.258000000000003</v>
      </c>
      <c r="S15" s="401">
        <f>'A4'!S15</f>
        <v>1.4174772800000002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2.3852791600000001</v>
      </c>
      <c r="AA15" s="401">
        <f>'A4'!AA15</f>
        <v>0</v>
      </c>
      <c r="AB15" s="401">
        <f>'A4'!AB15</f>
        <v>0</v>
      </c>
      <c r="AC15" s="401">
        <f>'A4'!AC15</f>
        <v>4.9837273800000004</v>
      </c>
      <c r="AD15" s="401">
        <f>'A4'!AD15</f>
        <v>5.218180310000001</v>
      </c>
      <c r="AE15" s="401">
        <f>'A4'!AE15</f>
        <v>0</v>
      </c>
      <c r="AF15" s="401">
        <f>'A4'!AF15</f>
        <v>0</v>
      </c>
      <c r="AG15" s="401">
        <f>'A4'!AG15</f>
        <v>17.908033920000005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7.6329200000000005E-3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21.95367452</v>
      </c>
      <c r="AR15" s="401">
        <f>'A4'!AR15</f>
        <v>24.537955580000002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1.7481795600000003</v>
      </c>
      <c r="M16" s="401">
        <f>'A4'!M16</f>
        <v>0</v>
      </c>
      <c r="N16" s="401">
        <f>'A4'!N16</f>
        <v>35.190493600000003</v>
      </c>
      <c r="O16" s="401">
        <f>'A4'!O16</f>
        <v>4.1204716799999996</v>
      </c>
      <c r="P16" s="401">
        <f>'A4'!P16</f>
        <v>8.7219599999999991E-3</v>
      </c>
      <c r="Q16" s="401">
        <f>'A4'!Q16</f>
        <v>0</v>
      </c>
      <c r="R16" s="401">
        <f>'A4'!R16</f>
        <v>0</v>
      </c>
      <c r="S16" s="401">
        <f>'A4'!S16</f>
        <v>0.13411706000000001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16.007190939999997</v>
      </c>
      <c r="AD16" s="401">
        <f>'A4'!AD16</f>
        <v>2.2795898400000003</v>
      </c>
      <c r="AE16" s="401">
        <f>'A4'!AE16</f>
        <v>0</v>
      </c>
      <c r="AF16" s="401">
        <f>'A4'!AF16</f>
        <v>0</v>
      </c>
      <c r="AG16" s="401">
        <f>'A4'!AG16</f>
        <v>7.9811938599999985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1.1420535199999999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751.34468278000008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0.2965332</v>
      </c>
      <c r="M17" s="401">
        <f>'A4'!M17</f>
        <v>0</v>
      </c>
      <c r="N17" s="401">
        <f>'A4'!N17</f>
        <v>0</v>
      </c>
      <c r="O17" s="401">
        <f>'A4'!O17</f>
        <v>0.5802214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0.30929213999999999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0.19261553999999997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1.2996855600000004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1.4516463600000002</v>
      </c>
      <c r="M18" s="401">
        <f>'A4'!M18</f>
        <v>0</v>
      </c>
      <c r="N18" s="401">
        <f>'A4'!N18</f>
        <v>35.190493600000003</v>
      </c>
      <c r="O18" s="401">
        <f>'A4'!O18</f>
        <v>3.5402502799999995</v>
      </c>
      <c r="P18" s="401">
        <f>'A4'!P18</f>
        <v>8.7219599999999991E-3</v>
      </c>
      <c r="Q18" s="401">
        <f>'A4'!Q18</f>
        <v>0</v>
      </c>
      <c r="R18" s="401">
        <f>'A4'!R18</f>
        <v>0</v>
      </c>
      <c r="S18" s="401">
        <f>'A4'!S18</f>
        <v>0.13411706000000001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15.697898799999999</v>
      </c>
      <c r="AD18" s="401">
        <f>'A4'!AD18</f>
        <v>2.2795898400000003</v>
      </c>
      <c r="AE18" s="401">
        <f>'A4'!AE18</f>
        <v>0</v>
      </c>
      <c r="AF18" s="401">
        <f>'A4'!AF18</f>
        <v>0</v>
      </c>
      <c r="AG18" s="401">
        <f>'A4'!AG18</f>
        <v>7.7885783199999983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1.1420535199999999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750.04499722000003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1.4897110200000001</v>
      </c>
      <c r="M19" s="401">
        <f>'A4'!M19</f>
        <v>0</v>
      </c>
      <c r="N19" s="401">
        <f>'A4'!N19</f>
        <v>7.7083941200000003</v>
      </c>
      <c r="O19" s="401">
        <f>'A4'!O19</f>
        <v>3.1233584400000005</v>
      </c>
      <c r="P19" s="401">
        <f>'A4'!P19</f>
        <v>2.4336519999999997E-2</v>
      </c>
      <c r="Q19" s="401">
        <f>'A4'!Q19</f>
        <v>0</v>
      </c>
      <c r="R19" s="401">
        <f>'A4'!R19</f>
        <v>33.03795736</v>
      </c>
      <c r="S19" s="401">
        <f>'A4'!S19</f>
        <v>1.29435396</v>
      </c>
      <c r="T19" s="401">
        <f>'A4'!T19</f>
        <v>0</v>
      </c>
      <c r="U19" s="401">
        <f>'A4'!U19</f>
        <v>0</v>
      </c>
      <c r="V19" s="401">
        <f>'A4'!V19</f>
        <v>0.69864967999999994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6.7627878599999969</v>
      </c>
      <c r="AD19" s="401">
        <f>'A4'!AD19</f>
        <v>73.84117332000001</v>
      </c>
      <c r="AE19" s="401">
        <f>'A4'!AE19</f>
        <v>0</v>
      </c>
      <c r="AF19" s="401">
        <f>'A4'!AF19</f>
        <v>0</v>
      </c>
      <c r="AG19" s="401">
        <f>'A4'!AG19</f>
        <v>3.4160416799999984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0.64876437999999992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7.5348006200000013</v>
      </c>
      <c r="AR19" s="401">
        <f>'A4'!AR19</f>
        <v>656.89698264000026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1.43038982</v>
      </c>
      <c r="M20" s="401">
        <f>'A4'!M20</f>
        <v>0</v>
      </c>
      <c r="N20" s="401">
        <f>'A4'!N20</f>
        <v>7.5905543</v>
      </c>
      <c r="O20" s="401">
        <f>'A4'!O20</f>
        <v>3.0890229000000007</v>
      </c>
      <c r="P20" s="401">
        <f>'A4'!P20</f>
        <v>2.3489879999999998E-2</v>
      </c>
      <c r="Q20" s="401">
        <f>'A4'!Q20</f>
        <v>0</v>
      </c>
      <c r="R20" s="401">
        <f>'A4'!R20</f>
        <v>33.03795736</v>
      </c>
      <c r="S20" s="401">
        <f>'A4'!S20</f>
        <v>1.2462524400000001</v>
      </c>
      <c r="T20" s="401">
        <f>'A4'!T20</f>
        <v>0</v>
      </c>
      <c r="U20" s="401">
        <f>'A4'!U20</f>
        <v>0</v>
      </c>
      <c r="V20" s="401">
        <f>'A4'!V20</f>
        <v>0.69864967999999994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6.345346079999997</v>
      </c>
      <c r="AD20" s="401">
        <f>'A4'!AD20</f>
        <v>63.159442390000017</v>
      </c>
      <c r="AE20" s="401">
        <f>'A4'!AE20</f>
        <v>0</v>
      </c>
      <c r="AF20" s="401">
        <f>'A4'!AF20</f>
        <v>0</v>
      </c>
      <c r="AG20" s="401">
        <f>'A4'!AG20</f>
        <v>3.3699501599999984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0.64876437999999992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1.2042926599999999</v>
      </c>
      <c r="AR20" s="401">
        <f>'A4'!AR20</f>
        <v>200.69831026000014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5.9321199999999998E-2</v>
      </c>
      <c r="M21" s="401">
        <f>'A4'!M21</f>
        <v>0</v>
      </c>
      <c r="N21" s="401">
        <f>'A4'!N21</f>
        <v>0.11783982</v>
      </c>
      <c r="O21" s="401">
        <f>'A4'!O21</f>
        <v>3.4335540000000005E-2</v>
      </c>
      <c r="P21" s="401">
        <f>'A4'!P21</f>
        <v>8.4663999999999996E-4</v>
      </c>
      <c r="Q21" s="401">
        <f>'A4'!Q21</f>
        <v>0</v>
      </c>
      <c r="R21" s="401">
        <f>'A4'!R21</f>
        <v>0</v>
      </c>
      <c r="S21" s="401">
        <f>'A4'!S21</f>
        <v>4.8101520000000009E-2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0.41744177999999998</v>
      </c>
      <c r="AD21" s="401">
        <f>'A4'!AD21</f>
        <v>10.681730929999999</v>
      </c>
      <c r="AE21" s="401">
        <f>'A4'!AE21</f>
        <v>0</v>
      </c>
      <c r="AF21" s="401">
        <f>'A4'!AF21</f>
        <v>0</v>
      </c>
      <c r="AG21" s="401">
        <f>'A4'!AG21</f>
        <v>4.6091520000000004E-2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6.3305079600000012</v>
      </c>
      <c r="AR21" s="401">
        <f>'A4'!AR21</f>
        <v>456.19867238000006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3.2378905800000002</v>
      </c>
      <c r="M22" s="401">
        <f>'A4'!M22</f>
        <v>0</v>
      </c>
      <c r="N22" s="401">
        <f>'A4'!N22</f>
        <v>43.385457200000005</v>
      </c>
      <c r="O22" s="401">
        <f>'A4'!O22</f>
        <v>10.224065660000001</v>
      </c>
      <c r="P22" s="401">
        <f>'A4'!P22</f>
        <v>0.18141802000000001</v>
      </c>
      <c r="Q22" s="401">
        <f>'A4'!Q22</f>
        <v>0</v>
      </c>
      <c r="R22" s="401">
        <f>'A4'!R22</f>
        <v>66.295957360000003</v>
      </c>
      <c r="S22" s="401">
        <f>'A4'!S22</f>
        <v>2.8459482999999999</v>
      </c>
      <c r="T22" s="401">
        <f>'A4'!T22</f>
        <v>0</v>
      </c>
      <c r="U22" s="401">
        <f>'A4'!U22</f>
        <v>0</v>
      </c>
      <c r="V22" s="401">
        <f>'A4'!V22</f>
        <v>1.0479696999999999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2.3852791600000001</v>
      </c>
      <c r="AA22" s="401">
        <f>'A4'!AA22</f>
        <v>0</v>
      </c>
      <c r="AB22" s="401">
        <f>'A4'!AB22</f>
        <v>0</v>
      </c>
      <c r="AC22" s="401">
        <f>'A4'!AC22</f>
        <v>28.282608939999996</v>
      </c>
      <c r="AD22" s="401">
        <f>'A4'!AD22</f>
        <v>84.104943470000009</v>
      </c>
      <c r="AE22" s="401">
        <f>'A4'!AE22</f>
        <v>0</v>
      </c>
      <c r="AF22" s="401">
        <f>'A4'!AF22</f>
        <v>0</v>
      </c>
      <c r="AG22" s="401">
        <f>'A4'!AG22</f>
        <v>30.16680642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1.79845082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29.488475140000002</v>
      </c>
      <c r="AR22" s="401">
        <f>'A4'!AR22</f>
        <v>1441.1361591200005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0.14399999999999999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6.7883439999999989E-2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6.7883439999999989E-2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0.14399999999999999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0.58237558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0.58237558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0.51229988000000004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2.1346498999999999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0.51229988000000004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2.1346498999999999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0.58237558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0.65629988000000006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2.1346498999999999</v>
      </c>
      <c r="AR34" s="401">
        <f>'A4'!AR34</f>
        <v>6.7883439999999989E-2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0.58237558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0.65629988000000006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6.7883439999999989E-2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2.1346498999999999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0.68425643999999997</v>
      </c>
      <c r="P41" s="401">
        <f>'A4'!P41</f>
        <v>0</v>
      </c>
      <c r="Q41" s="401">
        <f>'A4'!Q41</f>
        <v>0</v>
      </c>
      <c r="R41" s="401">
        <f>'A4'!R41</f>
        <v>47.908999999999999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0</v>
      </c>
      <c r="AD41" s="401">
        <f>'A4'!AD41</f>
        <v>207.54300000000001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0.72860972000000002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38.18224639999999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3.4369999999999998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0.68425643999999997</v>
      </c>
      <c r="P43" s="401">
        <f>'A4'!P43</f>
        <v>0</v>
      </c>
      <c r="Q43" s="401">
        <f>'A4'!Q43</f>
        <v>0</v>
      </c>
      <c r="R43" s="401">
        <f>'A4'!R43</f>
        <v>47.908999999999999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0</v>
      </c>
      <c r="AD43" s="401">
        <f>'A4'!AD43</f>
        <v>204.10599999999999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0.72860972000000002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38.18224639999999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101.07087208000004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1.5917287600000001</v>
      </c>
      <c r="AD44" s="401">
        <f>'A4'!AD44</f>
        <v>175.16499999999999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8.1787984399999996</v>
      </c>
      <c r="AR44" s="401">
        <f>'A4'!AR44</f>
        <v>524.05263393999985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101.07087208000004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1.5917287600000001</v>
      </c>
      <c r="AD46" s="401">
        <f>'A4'!AD46</f>
        <v>175.16499999999999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8.1787984399999996</v>
      </c>
      <c r="AR46" s="401">
        <f>'A4'!AR46</f>
        <v>524.05263393999985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0.59994184000000006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11.968515100000001</v>
      </c>
      <c r="AD47" s="401">
        <f>'A4'!AD47</f>
        <v>23.863999999999997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1.1999123199999999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18.171093060000004</v>
      </c>
      <c r="AR47" s="401">
        <f>'A4'!AR47</f>
        <v>1.6547999999999999E-4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0.59994184000000006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11.968515100000001</v>
      </c>
      <c r="AD48" s="401">
        <f>'A4'!AD48</f>
        <v>23.597999999999999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1.1999123199999999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18.171093060000004</v>
      </c>
      <c r="AR48" s="401">
        <f>'A4'!AR48</f>
        <v>1.6547999999999999E-4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0.26600000000000001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101.07087208000004</v>
      </c>
      <c r="O50" s="401">
        <f>'A4'!O50</f>
        <v>1.28419828</v>
      </c>
      <c r="P50" s="401">
        <f>'A4'!P50</f>
        <v>0</v>
      </c>
      <c r="Q50" s="401">
        <f>'A4'!Q50</f>
        <v>0</v>
      </c>
      <c r="R50" s="401">
        <f>'A4'!R50</f>
        <v>47.908999999999999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13.560243860000002</v>
      </c>
      <c r="AD50" s="401">
        <f>'A4'!AD50</f>
        <v>406.572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1.9285220399999998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64.532137899999995</v>
      </c>
      <c r="AR50" s="401">
        <f>'A4'!AR50</f>
        <v>524.05279941999981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96.848929940000033</v>
      </c>
      <c r="O52" s="401">
        <f>'A4'!O52</f>
        <v>0.94207006000000015</v>
      </c>
      <c r="P52" s="401">
        <f>'A4'!P52</f>
        <v>0</v>
      </c>
      <c r="Q52" s="401">
        <f>'A4'!Q52</f>
        <v>0</v>
      </c>
      <c r="R52" s="401">
        <f>'A4'!R52</f>
        <v>23.952000000000002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13.087845060000001</v>
      </c>
      <c r="AD52" s="401">
        <f>'A4'!AD52</f>
        <v>406.572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1.5642171800000002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63.477189220000021</v>
      </c>
      <c r="AR52" s="401">
        <f>'A4'!AR52</f>
        <v>469.33655725999978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4.2219421400000003</v>
      </c>
      <c r="O53" s="401">
        <f>'A4'!O53</f>
        <v>0.34212821999999998</v>
      </c>
      <c r="P53" s="401">
        <f>'A4'!P53</f>
        <v>0</v>
      </c>
      <c r="Q53" s="401">
        <f>'A4'!Q53</f>
        <v>0</v>
      </c>
      <c r="R53" s="401">
        <f>'A4'!R53</f>
        <v>23.957000000000001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0.47239880000000006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0.36430486000000001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1.0549486799999999</v>
      </c>
      <c r="AR53" s="401">
        <f>'A4'!AR53</f>
        <v>54.716242159999986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tabSelected="1" view="pageBreakPreview" zoomScaleNormal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F47" sqref="F47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311.15985014999995</v>
      </c>
      <c r="E25" s="264">
        <f xml:space="preserve"> 'A5'!E25</f>
        <v>2.2165630200000002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313.37641316999998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311.15985014999995</v>
      </c>
      <c r="E27" s="264">
        <f xml:space="preserve"> 'A5'!E27</f>
        <v>2.2165630200000002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313.37641316999998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102.57487827000001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102.57487827000001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9.5000000000000001E-2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9.5000000000000001E-2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102.47987827000001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102.47987827000001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16.07800134</v>
      </c>
      <c r="E31" s="264">
        <f xml:space="preserve"> 'A5'!E31</f>
        <v>0.42579930999999999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16.503800649999999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15.356347619999999</v>
      </c>
      <c r="E32" s="264">
        <f xml:space="preserve"> 'A5'!E32</f>
        <v>0.42579930999999999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15.78214693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0.72165372000000017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0.72165372000000017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429.81272975999997</v>
      </c>
      <c r="E34" s="264">
        <f xml:space="preserve"> 'A5'!E34</f>
        <v>2.6423623300000001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432.45509208999999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0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35.323666830000001</v>
      </c>
      <c r="E40" s="264">
        <f xml:space="preserve"> 'A5'!E40</f>
        <v>0.42579930999999999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35.749466140000003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35.323666830000001</v>
      </c>
      <c r="E42" s="264">
        <f xml:space="preserve"> 'A5'!E42</f>
        <v>0.42579930999999999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35.749466140000003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808.72756385999992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808.72756385999992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804.99949836999997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804.99949836999997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3.7280654900000001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3.7280654900000001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844.0512306899999</v>
      </c>
      <c r="E46" s="264">
        <f xml:space="preserve"> 'A5'!E46</f>
        <v>0.42579930999999999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844.4770299999999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1273.8639604499999</v>
      </c>
      <c r="E48" s="264">
        <f xml:space="preserve"> 'A5'!E48</f>
        <v>3.06816164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1276.9321220899999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680931.59501795168</v>
      </c>
      <c r="E50" s="447">
        <f xml:space="preserve"> 'A5'!E50</f>
        <v>43763.896608590003</v>
      </c>
      <c r="F50" s="447">
        <f xml:space="preserve"> 'A5'!F50</f>
        <v>49.592099589999997</v>
      </c>
      <c r="G50" s="447">
        <f xml:space="preserve"> 'A5'!G50</f>
        <v>323.0192783</v>
      </c>
      <c r="H50" s="447">
        <f xml:space="preserve"> 'A5'!H50</f>
        <v>294.52480045999994</v>
      </c>
      <c r="I50" s="447">
        <f xml:space="preserve"> 'A5'!I50</f>
        <v>15.416652659999995</v>
      </c>
      <c r="J50" s="447">
        <f xml:space="preserve"> 'A5'!J50</f>
        <v>1.3406930000000001</v>
      </c>
      <c r="K50" s="447">
        <f xml:space="preserve"> 'A5'!K50</f>
        <v>86.097031939999979</v>
      </c>
      <c r="L50" s="447">
        <f xml:space="preserve"> 'A5'!L50</f>
        <v>236.4215031999999</v>
      </c>
      <c r="M50" s="447">
        <f xml:space="preserve"> 'A5'!M50</f>
        <v>725701.90368569177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21.287171509999997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21.287171509999997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21.287171509999997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21.287171509999997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7187.6087421799984</v>
      </c>
      <c r="E28" s="111">
        <f>'A6'!E28</f>
        <v>0</v>
      </c>
      <c r="F28" s="111">
        <f>'A6'!F28</f>
        <v>2170.1735803399997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9357.7823225199973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7187.6087421799984</v>
      </c>
      <c r="E30" s="111">
        <f>'A6'!E30</f>
        <v>0</v>
      </c>
      <c r="F30" s="111">
        <f>'A6'!F30</f>
        <v>2170.1735803399997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9357.7823225199973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7492.949594480001</v>
      </c>
      <c r="E31" s="111">
        <f>'A6'!E31</f>
        <v>0</v>
      </c>
      <c r="F31" s="111">
        <f>'A6'!F31</f>
        <v>2285.8145921999999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9778.7641866800004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7492.949594480001</v>
      </c>
      <c r="E33" s="111">
        <f>'A6'!E33</f>
        <v>0</v>
      </c>
      <c r="F33" s="111">
        <f>'A6'!F33</f>
        <v>2285.8145921999999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9778.7641866800004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14701.845508169999</v>
      </c>
      <c r="E34" s="111">
        <f>'A6'!E34</f>
        <v>0</v>
      </c>
      <c r="F34" s="111">
        <f>'A6'!F34</f>
        <v>4455.9881725399991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19157.833680709999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14.987657899999999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14.987657899999999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12.972593889999999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12.972593889999999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2.0150640100000001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2.0150640100000001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14.987657899999999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14.987657899999999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14716.833166069999</v>
      </c>
      <c r="E48" s="111">
        <f>'A6'!E48</f>
        <v>0</v>
      </c>
      <c r="F48" s="111">
        <f>'A6'!F48</f>
        <v>4455.9881725399991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19172.82133861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281044.04962453007</v>
      </c>
      <c r="E50" s="448">
        <f>'A6'!E50</f>
        <v>5685.5864140100011</v>
      </c>
      <c r="F50" s="448">
        <f>'A6'!F50</f>
        <v>36130.028216639999</v>
      </c>
      <c r="G50" s="448">
        <f>'A6'!G50</f>
        <v>3830.7083623600001</v>
      </c>
      <c r="H50" s="448">
        <f>'A6'!H50</f>
        <v>1698.03303751</v>
      </c>
      <c r="I50" s="448">
        <f>'A6'!I50</f>
        <v>4998.8927043000003</v>
      </c>
      <c r="J50" s="448">
        <f>'A6'!J50</f>
        <v>801.36916251999992</v>
      </c>
      <c r="K50" s="448">
        <f>'A6'!K50</f>
        <v>1133.9493364800003</v>
      </c>
      <c r="L50" s="448">
        <f>'A6'!L50</f>
        <v>335322.61685835005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334.66358467999999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334.66358467999999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9460.3572007899966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9.5000000000000001E-2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9460.2622007899972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9795.2679873300003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15.78214693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9779.4858404000006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19590.288772799999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0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0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35.749466140000003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35.749466140000003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823.71522175999996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817.97209225999995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5.7431295000000002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859.46468789999994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20449.753460699998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415.33042083999993</v>
      </c>
      <c r="E52" s="448">
        <f>'A7'!E52</f>
        <v>1790.2241033999996</v>
      </c>
      <c r="F52" s="448">
        <f>'A7'!F52</f>
        <v>854.17239825999991</v>
      </c>
      <c r="G52" s="448">
        <f>'A7'!G52</f>
        <v>57.175648820000006</v>
      </c>
      <c r="H52" s="448">
        <f>'A7'!H52</f>
        <v>17.060072080000001</v>
      </c>
      <c r="I52" s="448">
        <f>'A7'!I52</f>
        <v>42.420250379999999</v>
      </c>
      <c r="J52" s="448">
        <f>'A7'!J52</f>
        <v>83.110799200000002</v>
      </c>
      <c r="K52" s="448">
        <f>'A7'!K52</f>
        <v>3259.4936929799997</v>
      </c>
      <c r="L52" s="448">
        <f>'A7'!L52</f>
        <v>727.725386695</v>
      </c>
      <c r="M52" s="448">
        <f>'A7'!M52</f>
        <v>1065011.739623717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3.2378905800000002</v>
      </c>
      <c r="M45" s="394">
        <f>'A8'!M50</f>
        <v>0</v>
      </c>
      <c r="N45" s="394">
        <f>'A8'!N50</f>
        <v>145.03870486000005</v>
      </c>
      <c r="O45" s="394">
        <f>'A8'!O50</f>
        <v>11.508263940000001</v>
      </c>
      <c r="P45" s="394">
        <f>'A8'!P50</f>
        <v>0.18141802000000001</v>
      </c>
      <c r="Q45" s="394">
        <f>'A8'!Q50</f>
        <v>0</v>
      </c>
      <c r="R45" s="394">
        <f>'A8'!R50</f>
        <v>114.20495736000001</v>
      </c>
      <c r="S45" s="394">
        <f>'A8'!S50</f>
        <v>2.8459482999999999</v>
      </c>
      <c r="T45" s="394">
        <f>'A8'!T50</f>
        <v>0</v>
      </c>
      <c r="U45" s="394">
        <f>'A8'!U50</f>
        <v>0</v>
      </c>
      <c r="V45" s="394">
        <f>'A8'!V50</f>
        <v>1.0479696999999999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2.3852791600000001</v>
      </c>
      <c r="AA45" s="394">
        <f>'A8'!AA50</f>
        <v>0</v>
      </c>
      <c r="AB45" s="394">
        <f>'A8'!AB50</f>
        <v>0</v>
      </c>
      <c r="AC45" s="394">
        <f>'A8'!AC50</f>
        <v>41.842852799999996</v>
      </c>
      <c r="AD45" s="394">
        <f>'A8'!AD50</f>
        <v>491.33324335000003</v>
      </c>
      <c r="AE45" s="394">
        <f>'A8'!AE50</f>
        <v>0</v>
      </c>
      <c r="AF45" s="394">
        <f>'A8'!AF50</f>
        <v>0</v>
      </c>
      <c r="AG45" s="394">
        <f>'A8'!AG50</f>
        <v>30.16680642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3.7269728600000001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96.15526294</v>
      </c>
      <c r="AR45" s="394">
        <f>'A8'!AR50</f>
        <v>1965.2568419800002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G18" sqref="G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181</v>
      </c>
      <c r="F18" s="332">
        <v>129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23</v>
      </c>
      <c r="F20" s="333"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20938.415219379993</v>
      </c>
      <c r="F31" s="358">
        <v>1.600987425</v>
      </c>
      <c r="G31" s="359">
        <v>67.178444639999995</v>
      </c>
      <c r="H31" s="359">
        <v>10793.299322065004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338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164267.10356386143</v>
      </c>
      <c r="E13" s="401">
        <f t="shared" si="0"/>
        <v>6345.3276615299992</v>
      </c>
      <c r="F13" s="401">
        <f t="shared" si="0"/>
        <v>1.8433170700000001</v>
      </c>
      <c r="G13" s="401">
        <f t="shared" si="0"/>
        <v>66.067296099999993</v>
      </c>
      <c r="H13" s="401">
        <f t="shared" si="0"/>
        <v>5.8825303700000005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0.46437747000000007</v>
      </c>
      <c r="M13" s="401">
        <f t="shared" si="0"/>
        <v>170686.68874640143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132339.9701516114</v>
      </c>
      <c r="E14" s="122">
        <v>4953.6481733499986</v>
      </c>
      <c r="F14" s="122">
        <v>1.8433170700000001</v>
      </c>
      <c r="G14" s="122">
        <v>10.423015100000001</v>
      </c>
      <c r="H14" s="122">
        <v>4.8999103000000002</v>
      </c>
      <c r="I14" s="122">
        <v>0</v>
      </c>
      <c r="J14" s="122">
        <v>0</v>
      </c>
      <c r="K14" s="122">
        <v>0</v>
      </c>
      <c r="L14" s="388">
        <v>0.46437747000000007</v>
      </c>
      <c r="M14" s="111">
        <f t="shared" ref="M14:M22" si="1">SUM(D14:L14)</f>
        <v>137311.2489449014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31927.133412250034</v>
      </c>
      <c r="E15" s="111">
        <v>1391.6794881800008</v>
      </c>
      <c r="F15" s="111">
        <v>0</v>
      </c>
      <c r="G15" s="111">
        <v>55.644280999999999</v>
      </c>
      <c r="H15" s="111">
        <v>0.98262007000000007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33375.439801500033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56873.111745119946</v>
      </c>
      <c r="E16" s="401">
        <f t="shared" si="2"/>
        <v>6769.1195717699993</v>
      </c>
      <c r="F16" s="401">
        <f t="shared" si="2"/>
        <v>5.6531730899999992</v>
      </c>
      <c r="G16" s="401">
        <f t="shared" si="2"/>
        <v>40.07779837999999</v>
      </c>
      <c r="H16" s="401">
        <f t="shared" si="2"/>
        <v>222.25066704999998</v>
      </c>
      <c r="I16" s="401">
        <f t="shared" si="2"/>
        <v>3.5608149599999996</v>
      </c>
      <c r="J16" s="401">
        <f t="shared" si="2"/>
        <v>0.80678182000000009</v>
      </c>
      <c r="K16" s="401">
        <f t="shared" si="2"/>
        <v>0</v>
      </c>
      <c r="L16" s="401">
        <f t="shared" si="2"/>
        <v>15.847826409999996</v>
      </c>
      <c r="M16" s="111">
        <f t="shared" si="1"/>
        <v>63930.428378599943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28325.590940519971</v>
      </c>
      <c r="E17" s="122">
        <v>4621.0757780100039</v>
      </c>
      <c r="F17" s="122">
        <v>5.6419469099999988</v>
      </c>
      <c r="G17" s="122">
        <v>10.972942959999994</v>
      </c>
      <c r="H17" s="122">
        <v>221.63206515999997</v>
      </c>
      <c r="I17" s="122">
        <v>3.4549961099999997</v>
      </c>
      <c r="J17" s="122">
        <v>0.80678182000000009</v>
      </c>
      <c r="K17" s="122">
        <v>0</v>
      </c>
      <c r="L17" s="388">
        <v>0.74533561999999998</v>
      </c>
      <c r="M17" s="111">
        <f t="shared" si="1"/>
        <v>33189.920787109972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28547.520804599975</v>
      </c>
      <c r="E18" s="111">
        <v>2148.0437937599959</v>
      </c>
      <c r="F18" s="111">
        <v>1.1226179999999999E-2</v>
      </c>
      <c r="G18" s="111">
        <v>29.10485542</v>
      </c>
      <c r="H18" s="111">
        <v>0.61860188999999999</v>
      </c>
      <c r="I18" s="111">
        <v>0.10581884999999999</v>
      </c>
      <c r="J18" s="111">
        <v>0</v>
      </c>
      <c r="K18" s="111">
        <v>0</v>
      </c>
      <c r="L18" s="388">
        <v>15.102490789999996</v>
      </c>
      <c r="M18" s="111">
        <f t="shared" si="1"/>
        <v>30740.507591489968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160329.47283005019</v>
      </c>
      <c r="E19" s="401">
        <f t="shared" si="3"/>
        <v>8635.8984796399982</v>
      </c>
      <c r="F19" s="401">
        <f t="shared" si="3"/>
        <v>40.737183699999996</v>
      </c>
      <c r="G19" s="401">
        <f t="shared" si="3"/>
        <v>180.64670744000003</v>
      </c>
      <c r="H19" s="401">
        <f t="shared" si="3"/>
        <v>66.391603039999993</v>
      </c>
      <c r="I19" s="401">
        <f t="shared" si="3"/>
        <v>11.855837699999995</v>
      </c>
      <c r="J19" s="401">
        <f t="shared" si="3"/>
        <v>8.8401640000000017E-2</v>
      </c>
      <c r="K19" s="401">
        <f t="shared" si="3"/>
        <v>55.869651009999984</v>
      </c>
      <c r="L19" s="401">
        <f t="shared" si="3"/>
        <v>220.09805672999994</v>
      </c>
      <c r="M19" s="111">
        <f t="shared" si="1"/>
        <v>169541.05875095018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44512.021185750193</v>
      </c>
      <c r="E20" s="122">
        <v>7334.0466609500027</v>
      </c>
      <c r="F20" s="122">
        <v>40.376078409999998</v>
      </c>
      <c r="G20" s="122">
        <v>175.61723582000002</v>
      </c>
      <c r="H20" s="122">
        <v>61.091624409999987</v>
      </c>
      <c r="I20" s="122">
        <v>11.779585609999994</v>
      </c>
      <c r="J20" s="122">
        <v>8.8401640000000017E-2</v>
      </c>
      <c r="K20" s="122">
        <v>55.069328109999987</v>
      </c>
      <c r="L20" s="388">
        <v>106.19025921999996</v>
      </c>
      <c r="M20" s="111">
        <f t="shared" si="1"/>
        <v>52296.280359920194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115817.4516443</v>
      </c>
      <c r="E21" s="111">
        <v>1301.8518186899948</v>
      </c>
      <c r="F21" s="111">
        <v>0.36110528999999997</v>
      </c>
      <c r="G21" s="111">
        <v>5.0294716199999963</v>
      </c>
      <c r="H21" s="111">
        <v>5.29997863</v>
      </c>
      <c r="I21" s="111">
        <v>7.6252090000000008E-2</v>
      </c>
      <c r="J21" s="111">
        <v>0</v>
      </c>
      <c r="K21" s="111">
        <v>0.80032290000000017</v>
      </c>
      <c r="L21" s="388">
        <v>113.90779750999999</v>
      </c>
      <c r="M21" s="111">
        <f t="shared" si="1"/>
        <v>117244.77839102999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381469.68813903152</v>
      </c>
      <c r="E22" s="401">
        <f t="shared" si="4"/>
        <v>21750.345712939998</v>
      </c>
      <c r="F22" s="401">
        <f t="shared" si="4"/>
        <v>48.233673859999996</v>
      </c>
      <c r="G22" s="401">
        <f t="shared" si="4"/>
        <v>286.79180192000001</v>
      </c>
      <c r="H22" s="401">
        <f t="shared" si="4"/>
        <v>294.52480045999994</v>
      </c>
      <c r="I22" s="401">
        <f t="shared" si="4"/>
        <v>15.416652659999995</v>
      </c>
      <c r="J22" s="401">
        <f t="shared" si="4"/>
        <v>0.89518346000000015</v>
      </c>
      <c r="K22" s="401">
        <f t="shared" si="4"/>
        <v>55.869651009999984</v>
      </c>
      <c r="L22" s="401">
        <f t="shared" si="4"/>
        <v>236.41026060999991</v>
      </c>
      <c r="M22" s="111">
        <f t="shared" si="1"/>
        <v>404158.17587595154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4411.0699919799981</v>
      </c>
      <c r="E25" s="401">
        <f t="shared" si="5"/>
        <v>167.81028973000002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4578.8802817099986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131.86746248</v>
      </c>
      <c r="E26" s="122">
        <v>21.608594440000001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153.47605691999999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4279.2025294999985</v>
      </c>
      <c r="E27" s="111">
        <v>146.20169529000003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4425.4042247899988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2767.30032403</v>
      </c>
      <c r="E28" s="401">
        <f t="shared" si="7"/>
        <v>161.77002450999998</v>
      </c>
      <c r="F28" s="401">
        <f t="shared" si="7"/>
        <v>0.59365873000000002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2929.6640072699997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1772.5347760300001</v>
      </c>
      <c r="E29" s="122">
        <v>54.985719909999986</v>
      </c>
      <c r="F29" s="122">
        <v>0.11389001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1827.63438595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994.76554799999985</v>
      </c>
      <c r="E30" s="111">
        <v>106.78430459999998</v>
      </c>
      <c r="F30" s="111">
        <v>0.47976872000000004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1102.0296213199999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2559.192370530001</v>
      </c>
      <c r="E31" s="401">
        <f t="shared" si="8"/>
        <v>686.68476224999984</v>
      </c>
      <c r="F31" s="401">
        <f t="shared" si="8"/>
        <v>0.76476700000000009</v>
      </c>
      <c r="G31" s="401">
        <f t="shared" si="8"/>
        <v>34.230991850000002</v>
      </c>
      <c r="H31" s="401">
        <f t="shared" si="8"/>
        <v>0</v>
      </c>
      <c r="I31" s="401">
        <f t="shared" si="8"/>
        <v>0</v>
      </c>
      <c r="J31" s="401">
        <f t="shared" si="8"/>
        <v>0.20858429000000001</v>
      </c>
      <c r="K31" s="401">
        <f t="shared" si="8"/>
        <v>3.40120983</v>
      </c>
      <c r="L31" s="401">
        <f t="shared" si="8"/>
        <v>0</v>
      </c>
      <c r="M31" s="111">
        <f t="shared" si="6"/>
        <v>3284.4826857500011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1519.7951766600011</v>
      </c>
      <c r="E32" s="122">
        <v>586.44176693999987</v>
      </c>
      <c r="F32" s="122">
        <v>0.76476700000000009</v>
      </c>
      <c r="G32" s="122">
        <v>34.230991850000002</v>
      </c>
      <c r="H32" s="122">
        <v>0</v>
      </c>
      <c r="I32" s="122">
        <v>0</v>
      </c>
      <c r="J32" s="122">
        <v>0.20858429000000001</v>
      </c>
      <c r="K32" s="122">
        <v>3.40120983</v>
      </c>
      <c r="L32" s="388">
        <v>0</v>
      </c>
      <c r="M32" s="111">
        <f t="shared" si="6"/>
        <v>2144.842496570001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1039.3971938699999</v>
      </c>
      <c r="E33" s="111">
        <v>100.24299531000001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1139.6401891799999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9737.562686539999</v>
      </c>
      <c r="E34" s="401">
        <f t="shared" si="9"/>
        <v>1016.2650764899998</v>
      </c>
      <c r="F34" s="401">
        <f t="shared" si="9"/>
        <v>1.35842573</v>
      </c>
      <c r="G34" s="401">
        <f t="shared" si="9"/>
        <v>34.230991850000002</v>
      </c>
      <c r="H34" s="401">
        <f t="shared" si="9"/>
        <v>0</v>
      </c>
      <c r="I34" s="401">
        <f t="shared" si="9"/>
        <v>0</v>
      </c>
      <c r="J34" s="401">
        <f t="shared" si="9"/>
        <v>0.20858429000000001</v>
      </c>
      <c r="K34" s="401">
        <f t="shared" si="9"/>
        <v>3.40120983</v>
      </c>
      <c r="L34" s="401">
        <f t="shared" si="9"/>
        <v>0</v>
      </c>
      <c r="M34" s="111">
        <f t="shared" si="6"/>
        <v>10793.026974729999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1064.6448096900001</v>
      </c>
      <c r="E36" s="112">
        <v>185.43702212000002</v>
      </c>
      <c r="F36" s="112">
        <v>0.11389001</v>
      </c>
      <c r="G36" s="112">
        <v>26.079710770000002</v>
      </c>
      <c r="H36" s="112">
        <v>0</v>
      </c>
      <c r="I36" s="112">
        <v>0</v>
      </c>
      <c r="J36" s="112">
        <v>0</v>
      </c>
      <c r="K36" s="112">
        <v>1.3353541899999999</v>
      </c>
      <c r="L36" s="112">
        <v>0</v>
      </c>
      <c r="M36" s="111">
        <f>SUM(D36:L36)</f>
        <v>1277.6107867800001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8245.3271151600056</v>
      </c>
      <c r="E37" s="112">
        <v>657.19273125000007</v>
      </c>
      <c r="F37" s="112">
        <v>1.2445357200000002</v>
      </c>
      <c r="G37" s="112">
        <v>8.1512810800000004</v>
      </c>
      <c r="H37" s="112">
        <v>0</v>
      </c>
      <c r="I37" s="112">
        <v>0</v>
      </c>
      <c r="J37" s="112">
        <v>0.20858429000000001</v>
      </c>
      <c r="K37" s="112">
        <v>2.0658556400000001</v>
      </c>
      <c r="L37" s="112">
        <v>0</v>
      </c>
      <c r="M37" s="111">
        <f>SUM(D37:L37)</f>
        <v>8914.190103140003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427.59076173</v>
      </c>
      <c r="E38" s="112">
        <v>173.63532312000001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601.22608485000001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182820.98573428014</v>
      </c>
      <c r="E41" s="401">
        <f t="shared" si="10"/>
        <v>12193.985252250013</v>
      </c>
      <c r="F41" s="401">
        <f t="shared" si="10"/>
        <v>0</v>
      </c>
      <c r="G41" s="401">
        <f t="shared" si="10"/>
        <v>7.4937680000000007E-2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195015.04592421016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116018.04395624023</v>
      </c>
      <c r="E42" s="122">
        <v>11314.309690770013</v>
      </c>
      <c r="F42" s="122">
        <v>0</v>
      </c>
      <c r="G42" s="122">
        <v>7.4937680000000007E-2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127332.42858469023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66802.941778039924</v>
      </c>
      <c r="E43" s="111">
        <v>879.67556147999983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67682.617339519929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70977.621948729982</v>
      </c>
      <c r="E44" s="401">
        <f t="shared" si="12"/>
        <v>7413.348101669997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8.6054838</v>
      </c>
      <c r="L44" s="401">
        <f t="shared" si="12"/>
        <v>1.1159849999999999E-2</v>
      </c>
      <c r="M44" s="111">
        <f t="shared" si="11"/>
        <v>78399.586694049969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32016.515900540002</v>
      </c>
      <c r="E45" s="122">
        <v>6728.9584879299964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38745.47438847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38961.106048189977</v>
      </c>
      <c r="E46" s="111">
        <v>684.38961374000053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8.6054838</v>
      </c>
      <c r="L46" s="388">
        <v>1.1159849999999999E-2</v>
      </c>
      <c r="M46" s="111">
        <f t="shared" si="11"/>
        <v>39654.112305579976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34651.872548920008</v>
      </c>
      <c r="E47" s="401">
        <f t="shared" si="13"/>
        <v>1386.8843036000005</v>
      </c>
      <c r="F47" s="401">
        <f t="shared" si="13"/>
        <v>0</v>
      </c>
      <c r="G47" s="401">
        <f t="shared" si="13"/>
        <v>1.9215468500000001</v>
      </c>
      <c r="H47" s="401">
        <f t="shared" si="13"/>
        <v>0</v>
      </c>
      <c r="I47" s="401">
        <f t="shared" si="13"/>
        <v>0</v>
      </c>
      <c r="J47" s="401">
        <f t="shared" si="13"/>
        <v>0.23692525000000003</v>
      </c>
      <c r="K47" s="401">
        <f t="shared" si="13"/>
        <v>18.220687299999998</v>
      </c>
      <c r="L47" s="401">
        <f t="shared" si="13"/>
        <v>8.2739999999999997E-5</v>
      </c>
      <c r="M47" s="111">
        <f t="shared" si="11"/>
        <v>36059.136094660011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3749.5680894699985</v>
      </c>
      <c r="E48" s="122">
        <v>679.76601766000033</v>
      </c>
      <c r="F48" s="122">
        <v>0</v>
      </c>
      <c r="G48" s="122">
        <v>1.9215468500000001</v>
      </c>
      <c r="H48" s="122">
        <v>0</v>
      </c>
      <c r="I48" s="122">
        <v>0</v>
      </c>
      <c r="J48" s="122">
        <v>0.23692525000000003</v>
      </c>
      <c r="K48" s="122">
        <v>18.220687299999998</v>
      </c>
      <c r="L48" s="388">
        <v>8.2739999999999997E-5</v>
      </c>
      <c r="M48" s="111">
        <f t="shared" si="11"/>
        <v>4449.7133492699986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30902.304459450006</v>
      </c>
      <c r="E49" s="111">
        <v>707.11828594000019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31609.422745390006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288450.48023193015</v>
      </c>
      <c r="E50" s="401">
        <f t="shared" si="14"/>
        <v>20994.21765752001</v>
      </c>
      <c r="F50" s="401">
        <f t="shared" si="14"/>
        <v>0</v>
      </c>
      <c r="G50" s="401">
        <f t="shared" si="14"/>
        <v>1.99648453</v>
      </c>
      <c r="H50" s="401">
        <f t="shared" si="14"/>
        <v>0</v>
      </c>
      <c r="I50" s="401">
        <f t="shared" si="14"/>
        <v>0</v>
      </c>
      <c r="J50" s="401">
        <f t="shared" si="14"/>
        <v>0.23692525000000003</v>
      </c>
      <c r="K50" s="401">
        <f t="shared" si="14"/>
        <v>26.826171099999996</v>
      </c>
      <c r="L50" s="401">
        <f t="shared" si="14"/>
        <v>1.1242589999999998E-2</v>
      </c>
      <c r="M50" s="111">
        <f t="shared" si="11"/>
        <v>309473.76871292014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284002.98006727028</v>
      </c>
      <c r="E52" s="112">
        <v>20866.457211389967</v>
      </c>
      <c r="F52" s="112">
        <v>0</v>
      </c>
      <c r="G52" s="112">
        <v>1.0355859199999999</v>
      </c>
      <c r="H52" s="112">
        <v>0</v>
      </c>
      <c r="I52" s="112">
        <v>0</v>
      </c>
      <c r="J52" s="112">
        <v>0.11852695000000001</v>
      </c>
      <c r="K52" s="112">
        <v>13.40885523</v>
      </c>
      <c r="L52" s="112">
        <v>1.124259E-2</v>
      </c>
      <c r="M52" s="111">
        <f>SUM(D52:L52)</f>
        <v>304884.01148935023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4105.2613708600002</v>
      </c>
      <c r="E53" s="112">
        <v>127.76044614000003</v>
      </c>
      <c r="F53" s="112">
        <v>0</v>
      </c>
      <c r="G53" s="112">
        <v>0.9608986100000001</v>
      </c>
      <c r="H53" s="112">
        <v>0</v>
      </c>
      <c r="I53" s="112">
        <v>0</v>
      </c>
      <c r="J53" s="112">
        <v>0.11839830000000001</v>
      </c>
      <c r="K53" s="112">
        <v>13.417315869999999</v>
      </c>
      <c r="L53" s="112">
        <v>0</v>
      </c>
      <c r="M53" s="111">
        <f>SUM(D53:L53)</f>
        <v>4247.5184297799997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342.23879377000003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342.23879377000003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3" bestFit="1" customWidth="1"/>
    <col min="2" max="2" width="37" style="467" customWidth="1"/>
    <col min="3" max="16384" width="9.140625" style="465"/>
  </cols>
  <sheetData>
    <row r="1" spans="1:2">
      <c r="A1" s="473" t="s">
        <v>326</v>
      </c>
    </row>
    <row r="3" spans="1:2" ht="15" customHeight="1">
      <c r="A3" s="474" t="s">
        <v>285</v>
      </c>
      <c r="B3" s="472" t="s">
        <v>286</v>
      </c>
    </row>
    <row r="4" spans="1:2" ht="15" customHeight="1">
      <c r="A4" s="468">
        <v>0.9127863525816361</v>
      </c>
      <c r="B4" s="469" t="s">
        <v>341</v>
      </c>
    </row>
    <row r="5" spans="1:2" ht="15" customHeight="1">
      <c r="A5" s="468">
        <v>5.931503533355148E-2</v>
      </c>
      <c r="B5" s="469" t="s">
        <v>349</v>
      </c>
    </row>
    <row r="6" spans="1:2" ht="15" customHeight="1">
      <c r="A6" s="468">
        <v>9.788393604180606E-3</v>
      </c>
      <c r="B6" s="469" t="s">
        <v>778</v>
      </c>
    </row>
    <row r="7" spans="1:2" ht="15" customHeight="1">
      <c r="A7" s="468">
        <v>3.830626688753465E-3</v>
      </c>
      <c r="B7" s="469" t="s">
        <v>366</v>
      </c>
    </row>
    <row r="8" spans="1:2" ht="15" customHeight="1">
      <c r="A8" s="468">
        <v>3.31535707839919E-3</v>
      </c>
      <c r="B8" s="469" t="s">
        <v>779</v>
      </c>
    </row>
    <row r="9" spans="1:2" ht="15" customHeight="1">
      <c r="A9" s="468">
        <v>3.3132780354140448E-3</v>
      </c>
      <c r="B9" s="469" t="s">
        <v>780</v>
      </c>
    </row>
    <row r="10" spans="1:2" ht="15" customHeight="1">
      <c r="A10" s="468">
        <v>1.4875289630927149E-3</v>
      </c>
      <c r="B10" s="469" t="s">
        <v>781</v>
      </c>
    </row>
    <row r="11" spans="1:2" ht="15" customHeight="1">
      <c r="A11" s="468">
        <v>1.1938869963252737E-3</v>
      </c>
      <c r="B11" s="469" t="s">
        <v>375</v>
      </c>
    </row>
    <row r="12" spans="1:2" ht="15" customHeight="1">
      <c r="A12" s="468">
        <v>9.4559123316258209E-4</v>
      </c>
      <c r="B12" s="469" t="s">
        <v>782</v>
      </c>
    </row>
    <row r="13" spans="1:2" ht="15" customHeight="1">
      <c r="A13" s="468">
        <v>7.1506059720070751E-4</v>
      </c>
      <c r="B13" s="469" t="s">
        <v>783</v>
      </c>
    </row>
    <row r="14" spans="1:2" ht="15" customHeight="1">
      <c r="A14" s="468">
        <v>3.6325529622055464E-4</v>
      </c>
      <c r="B14" s="469" t="s">
        <v>784</v>
      </c>
    </row>
    <row r="15" spans="1:2" ht="15" customHeight="1">
      <c r="A15" s="468">
        <v>3.1522335424701069E-4</v>
      </c>
      <c r="B15" s="469" t="s">
        <v>346</v>
      </c>
    </row>
    <row r="16" spans="1:2" ht="15" customHeight="1">
      <c r="A16" s="468">
        <v>2.9327367400360221E-4</v>
      </c>
      <c r="B16" s="469" t="s">
        <v>785</v>
      </c>
    </row>
    <row r="17" spans="1:2">
      <c r="A17" s="473">
        <v>2.6977027758711894E-4</v>
      </c>
      <c r="B17" s="467" t="s">
        <v>786</v>
      </c>
    </row>
    <row r="18" spans="1:2">
      <c r="A18" s="473">
        <v>2.6849573429625986E-4</v>
      </c>
      <c r="B18" s="467" t="s">
        <v>398</v>
      </c>
    </row>
    <row r="19" spans="1:2">
      <c r="A19" s="473">
        <v>1.9888717935314797E-4</v>
      </c>
      <c r="B19" s="467" t="s">
        <v>288</v>
      </c>
    </row>
    <row r="20" spans="1:2">
      <c r="A20" s="473">
        <v>1.7243633822884908E-4</v>
      </c>
      <c r="B20" s="467" t="s">
        <v>787</v>
      </c>
    </row>
    <row r="21" spans="1:2">
      <c r="A21" s="473">
        <v>1.5023176544944471E-4</v>
      </c>
      <c r="B21" s="467" t="s">
        <v>361</v>
      </c>
    </row>
    <row r="22" spans="1:2">
      <c r="A22" s="473">
        <v>1.4911901917423969E-4</v>
      </c>
      <c r="B22" s="467" t="s">
        <v>354</v>
      </c>
    </row>
    <row r="23" spans="1:2">
      <c r="A23" s="473">
        <v>9.9108888096270705E-5</v>
      </c>
      <c r="B23" s="467" t="s">
        <v>788</v>
      </c>
    </row>
    <row r="24" spans="1:2">
      <c r="A24" s="473">
        <v>9.6306211855011503E-5</v>
      </c>
      <c r="B24" s="467" t="s">
        <v>789</v>
      </c>
    </row>
    <row r="25" spans="1:2">
      <c r="A25" s="473">
        <v>9.3732137834895248E-5</v>
      </c>
      <c r="B25" s="467" t="s">
        <v>790</v>
      </c>
    </row>
    <row r="26" spans="1:2">
      <c r="A26" s="473">
        <v>8.042216060952756E-5</v>
      </c>
      <c r="B26" s="467" t="s">
        <v>791</v>
      </c>
    </row>
    <row r="27" spans="1:2">
      <c r="A27" s="473">
        <v>7.4827362412094143E-5</v>
      </c>
      <c r="B27" s="467" t="s">
        <v>792</v>
      </c>
    </row>
    <row r="28" spans="1:2">
      <c r="A28" s="473">
        <v>5.4708562503189412E-5</v>
      </c>
      <c r="B28" s="467" t="s">
        <v>289</v>
      </c>
    </row>
    <row r="29" spans="1:2">
      <c r="A29" s="473">
        <v>5.332026684222537E-5</v>
      </c>
      <c r="B29" s="467" t="s">
        <v>793</v>
      </c>
    </row>
    <row r="30" spans="1:2" hidden="1">
      <c r="A30" s="473">
        <v>4.5039467417148125E-5</v>
      </c>
      <c r="B30" s="467" t="s">
        <v>292</v>
      </c>
    </row>
    <row r="31" spans="1:2" hidden="1">
      <c r="A31" s="473">
        <v>3.5589318654200378E-5</v>
      </c>
      <c r="B31" s="467" t="s">
        <v>297</v>
      </c>
    </row>
    <row r="32" spans="1:2" hidden="1">
      <c r="A32" s="473">
        <v>3.2480369737894788E-5</v>
      </c>
      <c r="B32" s="467" t="s">
        <v>308</v>
      </c>
    </row>
    <row r="33" spans="1:2" hidden="1">
      <c r="A33" s="473">
        <v>3.1853237499809161E-5</v>
      </c>
      <c r="B33" s="467" t="s">
        <v>320</v>
      </c>
    </row>
    <row r="34" spans="1:2" hidden="1">
      <c r="A34" s="473">
        <v>3.0996451418003698E-5</v>
      </c>
      <c r="B34" s="467" t="s">
        <v>794</v>
      </c>
    </row>
    <row r="35" spans="1:2" hidden="1">
      <c r="A35" s="473">
        <v>3.0865644793164544E-5</v>
      </c>
      <c r="B35" s="467" t="s">
        <v>795</v>
      </c>
    </row>
    <row r="36" spans="1:2" hidden="1">
      <c r="A36" s="473">
        <v>2.9291657292480353E-5</v>
      </c>
      <c r="B36" s="467" t="s">
        <v>314</v>
      </c>
    </row>
    <row r="37" spans="1:2" hidden="1">
      <c r="A37" s="473">
        <v>2.8290274759748545E-5</v>
      </c>
      <c r="B37" s="467" t="s">
        <v>307</v>
      </c>
    </row>
    <row r="38" spans="1:2" hidden="1">
      <c r="A38" s="473">
        <v>2.7894085328350164E-5</v>
      </c>
      <c r="B38" s="467" t="s">
        <v>796</v>
      </c>
    </row>
    <row r="39" spans="1:2" hidden="1">
      <c r="A39" s="473">
        <v>2.576021814801334E-5</v>
      </c>
      <c r="B39" s="467" t="s">
        <v>327</v>
      </c>
    </row>
    <row r="40" spans="1:2" hidden="1">
      <c r="A40" s="473">
        <v>2.5279212095789709E-5</v>
      </c>
      <c r="B40" s="467" t="s">
        <v>304</v>
      </c>
    </row>
    <row r="41" spans="1:2" hidden="1">
      <c r="A41" s="473">
        <v>2.3734539065775938E-5</v>
      </c>
      <c r="B41" s="467" t="s">
        <v>797</v>
      </c>
    </row>
    <row r="42" spans="1:2" hidden="1">
      <c r="A42" s="473">
        <v>2.224920955635983E-5</v>
      </c>
      <c r="B42" s="467" t="s">
        <v>300</v>
      </c>
    </row>
    <row r="43" spans="1:2" hidden="1">
      <c r="A43" s="473">
        <v>2.1186192020242965E-5</v>
      </c>
      <c r="B43" s="467" t="s">
        <v>306</v>
      </c>
    </row>
    <row r="44" spans="1:2" hidden="1">
      <c r="A44" s="473">
        <v>1.8535130929319335E-5</v>
      </c>
      <c r="B44" s="467" t="s">
        <v>301</v>
      </c>
    </row>
    <row r="45" spans="1:2" hidden="1">
      <c r="A45" s="473">
        <v>1.5146807416423008E-5</v>
      </c>
      <c r="B45" s="467" t="s">
        <v>798</v>
      </c>
    </row>
    <row r="46" spans="1:2" hidden="1">
      <c r="A46" s="473">
        <v>1.4982481577590844E-5</v>
      </c>
      <c r="B46" s="467" t="s">
        <v>303</v>
      </c>
    </row>
    <row r="47" spans="1:2" hidden="1">
      <c r="A47" s="473">
        <v>1.3452706773253635E-5</v>
      </c>
      <c r="B47" s="467" t="s">
        <v>302</v>
      </c>
    </row>
    <row r="48" spans="1:2" hidden="1">
      <c r="A48" s="473">
        <v>1.3097083144625157E-5</v>
      </c>
      <c r="B48" s="467" t="s">
        <v>310</v>
      </c>
    </row>
    <row r="49" spans="1:2" hidden="1">
      <c r="A49" s="473">
        <v>1.1029887088678388E-5</v>
      </c>
      <c r="B49" s="467" t="s">
        <v>296</v>
      </c>
    </row>
    <row r="50" spans="1:2" hidden="1">
      <c r="A50" s="473">
        <v>9.845609639209352E-6</v>
      </c>
      <c r="B50" s="467" t="s">
        <v>315</v>
      </c>
    </row>
    <row r="51" spans="1:2" hidden="1">
      <c r="A51" s="473">
        <v>9.4806639114508729E-6</v>
      </c>
      <c r="B51" s="467" t="s">
        <v>329</v>
      </c>
    </row>
    <row r="52" spans="1:2" hidden="1">
      <c r="A52" s="473">
        <v>9.3565197258658595E-6</v>
      </c>
      <c r="B52" s="467" t="s">
        <v>319</v>
      </c>
    </row>
    <row r="53" spans="1:2" hidden="1">
      <c r="A53" s="473">
        <v>8.0303714964223638E-6</v>
      </c>
      <c r="B53" s="467" t="s">
        <v>291</v>
      </c>
    </row>
    <row r="54" spans="1:2" hidden="1">
      <c r="A54" s="473">
        <v>6.6312482720056632E-6</v>
      </c>
      <c r="B54" s="467" t="s">
        <v>290</v>
      </c>
    </row>
    <row r="55" spans="1:2" hidden="1">
      <c r="A55" s="473">
        <v>4.2604552981072983E-6</v>
      </c>
      <c r="B55" s="467" t="s">
        <v>322</v>
      </c>
    </row>
    <row r="56" spans="1:2" hidden="1">
      <c r="A56" s="473">
        <v>4.103954517045905E-6</v>
      </c>
      <c r="B56" s="467" t="s">
        <v>299</v>
      </c>
    </row>
    <row r="57" spans="1:2" hidden="1">
      <c r="A57" s="473">
        <v>4.0564828825761607E-6</v>
      </c>
      <c r="B57" s="467" t="s">
        <v>324</v>
      </c>
    </row>
    <row r="58" spans="1:2" hidden="1">
      <c r="A58" s="473">
        <v>4.0515072197305881E-6</v>
      </c>
      <c r="B58" s="467" t="s">
        <v>295</v>
      </c>
    </row>
    <row r="59" spans="1:2" hidden="1">
      <c r="A59" s="473">
        <v>3.1144300193466732E-6</v>
      </c>
      <c r="B59" s="467" t="s">
        <v>294</v>
      </c>
    </row>
    <row r="60" spans="1:2" hidden="1">
      <c r="A60" s="473">
        <v>2.8843356858378912E-6</v>
      </c>
      <c r="B60" s="467" t="s">
        <v>305</v>
      </c>
    </row>
    <row r="61" spans="1:2" hidden="1">
      <c r="A61" s="473">
        <v>2.8023977219365535E-6</v>
      </c>
      <c r="B61" s="467" t="s">
        <v>316</v>
      </c>
    </row>
    <row r="62" spans="1:2" hidden="1">
      <c r="A62" s="473">
        <v>1.8271289337882887E-6</v>
      </c>
      <c r="B62" s="467" t="s">
        <v>325</v>
      </c>
    </row>
    <row r="63" spans="1:2" hidden="1">
      <c r="A63" s="473">
        <v>1.6530257190569976E-6</v>
      </c>
      <c r="B63" s="467" t="s">
        <v>318</v>
      </c>
    </row>
    <row r="64" spans="1:2" hidden="1">
      <c r="A64" s="473">
        <v>1.4279278250368071E-6</v>
      </c>
      <c r="B64" s="467" t="s">
        <v>323</v>
      </c>
    </row>
    <row r="65" spans="1:2" hidden="1">
      <c r="A65" s="473">
        <v>1.3718425562463504E-6</v>
      </c>
      <c r="B65" s="467" t="s">
        <v>313</v>
      </c>
    </row>
    <row r="66" spans="1:2" hidden="1">
      <c r="A66" s="473">
        <v>8.1157729204759392E-7</v>
      </c>
      <c r="B66" s="467" t="s">
        <v>328</v>
      </c>
    </row>
    <row r="67" spans="1:2" hidden="1">
      <c r="A67" s="473">
        <v>7.4861769967958973E-7</v>
      </c>
      <c r="B67" s="467" t="s">
        <v>311</v>
      </c>
    </row>
    <row r="68" spans="1:2" hidden="1">
      <c r="A68" s="473">
        <v>7.1726193943049528E-7</v>
      </c>
      <c r="B68" s="467" t="s">
        <v>309</v>
      </c>
    </row>
    <row r="69" spans="1:2" hidden="1">
      <c r="A69" s="473">
        <v>6.2519645392243149E-7</v>
      </c>
      <c r="B69" s="467" t="s">
        <v>330</v>
      </c>
    </row>
    <row r="70" spans="1:2" hidden="1">
      <c r="A70" s="473">
        <v>6.2331095797026742E-7</v>
      </c>
      <c r="B70" s="467" t="s">
        <v>321</v>
      </c>
    </row>
    <row r="71" spans="1:2" hidden="1">
      <c r="A71" s="473">
        <v>2.1816947630000531E-7</v>
      </c>
      <c r="B71" s="467" t="s">
        <v>298</v>
      </c>
    </row>
    <row r="72" spans="1:2" hidden="1">
      <c r="A72" s="473">
        <v>1.8719156394920013E-7</v>
      </c>
      <c r="B72" s="467" t="s">
        <v>331</v>
      </c>
    </row>
    <row r="73" spans="1:2" hidden="1">
      <c r="A73" s="473">
        <v>1.1247388904747283E-7</v>
      </c>
      <c r="B73" s="467" t="s">
        <v>317</v>
      </c>
    </row>
    <row r="74" spans="1:2" hidden="1">
      <c r="A74" s="473">
        <v>6.2135202625583686E-8</v>
      </c>
      <c r="B74" s="467" t="s">
        <v>293</v>
      </c>
    </row>
    <row r="75" spans="1:2" hidden="1">
      <c r="A75" s="473">
        <v>1.8131322491405005E-8</v>
      </c>
      <c r="B75" s="467" t="s">
        <v>312</v>
      </c>
    </row>
    <row r="76" spans="1:2" hidden="1">
      <c r="A76" s="473">
        <v>1.8075840703833697E-8</v>
      </c>
      <c r="B76" s="467" t="s">
        <v>331</v>
      </c>
    </row>
  </sheetData>
  <phoneticPr fontId="86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July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60075.224609060038</v>
      </c>
      <c r="E13" s="401">
        <f t="shared" si="0"/>
        <v>644.0535989399998</v>
      </c>
      <c r="F13" s="401">
        <f t="shared" si="0"/>
        <v>7427.4694035300017</v>
      </c>
      <c r="G13" s="401">
        <f t="shared" si="0"/>
        <v>415.29287361999997</v>
      </c>
      <c r="H13" s="401">
        <f t="shared" si="0"/>
        <v>397.53458444000006</v>
      </c>
      <c r="I13" s="401">
        <f t="shared" si="0"/>
        <v>1352.66931264</v>
      </c>
      <c r="J13" s="401">
        <f t="shared" si="0"/>
        <v>60.370260089999981</v>
      </c>
      <c r="K13" s="401">
        <f t="shared" si="0"/>
        <v>59.954699109999979</v>
      </c>
      <c r="L13" s="111">
        <f t="shared" ref="L13:L22" si="1">SUM(D13:K13)</f>
        <v>70432.569341430048</v>
      </c>
    </row>
    <row r="14" spans="1:17" s="14" customFormat="1" ht="18" customHeight="1">
      <c r="A14" s="30"/>
      <c r="B14" s="31" t="s">
        <v>15</v>
      </c>
      <c r="C14" s="31"/>
      <c r="D14" s="122">
        <v>15541.847382919952</v>
      </c>
      <c r="E14" s="122">
        <v>66.931208580000018</v>
      </c>
      <c r="F14" s="122">
        <v>1823.7366152999994</v>
      </c>
      <c r="G14" s="122">
        <v>25.152707540000009</v>
      </c>
      <c r="H14" s="122">
        <v>34.76948728</v>
      </c>
      <c r="I14" s="122">
        <v>414.52964749000012</v>
      </c>
      <c r="J14" s="122">
        <v>1.5669613</v>
      </c>
      <c r="K14" s="122">
        <v>5.9747792800000008</v>
      </c>
      <c r="L14" s="111">
        <f t="shared" si="1"/>
        <v>17914.508789689949</v>
      </c>
    </row>
    <row r="15" spans="1:17" s="14" customFormat="1" ht="18" customHeight="1">
      <c r="A15" s="30"/>
      <c r="B15" s="31" t="s">
        <v>16</v>
      </c>
      <c r="C15" s="31"/>
      <c r="D15" s="111">
        <v>44533.377226140088</v>
      </c>
      <c r="E15" s="111">
        <v>577.12239035999983</v>
      </c>
      <c r="F15" s="111">
        <v>5603.7327882300024</v>
      </c>
      <c r="G15" s="111">
        <v>390.14016607999997</v>
      </c>
      <c r="H15" s="111">
        <v>362.76509716000004</v>
      </c>
      <c r="I15" s="111">
        <v>938.13966514999993</v>
      </c>
      <c r="J15" s="111">
        <v>58.803298789999978</v>
      </c>
      <c r="K15" s="111">
        <v>53.979919829999979</v>
      </c>
      <c r="L15" s="111">
        <f t="shared" si="1"/>
        <v>52518.060551740091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22944.510839570012</v>
      </c>
      <c r="E16" s="401">
        <f t="shared" si="2"/>
        <v>272.85792068000006</v>
      </c>
      <c r="F16" s="401">
        <f t="shared" si="2"/>
        <v>6280.4184272499988</v>
      </c>
      <c r="G16" s="401">
        <f t="shared" si="2"/>
        <v>295.51027259</v>
      </c>
      <c r="H16" s="401">
        <f t="shared" si="2"/>
        <v>324.51169290999985</v>
      </c>
      <c r="I16" s="401">
        <f t="shared" si="2"/>
        <v>886.93679940999994</v>
      </c>
      <c r="J16" s="401">
        <f t="shared" si="2"/>
        <v>5.6184187799999998</v>
      </c>
      <c r="K16" s="401">
        <f t="shared" si="2"/>
        <v>370.83430936999986</v>
      </c>
      <c r="L16" s="111">
        <f t="shared" si="1"/>
        <v>31381.198680560006</v>
      </c>
    </row>
    <row r="17" spans="1:14" s="14" customFormat="1" ht="18" customHeight="1">
      <c r="A17" s="30"/>
      <c r="B17" s="31" t="s">
        <v>15</v>
      </c>
      <c r="C17" s="31"/>
      <c r="D17" s="122">
        <v>7412.5734960499976</v>
      </c>
      <c r="E17" s="122">
        <v>36.953404950000014</v>
      </c>
      <c r="F17" s="122">
        <v>3171.2706761900004</v>
      </c>
      <c r="G17" s="122">
        <v>2.0083146300000001</v>
      </c>
      <c r="H17" s="122">
        <v>0.43390849000000004</v>
      </c>
      <c r="I17" s="122">
        <v>518.30071346</v>
      </c>
      <c r="J17" s="122">
        <v>0</v>
      </c>
      <c r="K17" s="122">
        <v>0.59140747000000005</v>
      </c>
      <c r="L17" s="111">
        <f t="shared" si="1"/>
        <v>11142.131921239998</v>
      </c>
    </row>
    <row r="18" spans="1:14" s="14" customFormat="1" ht="18" customHeight="1">
      <c r="A18" s="30"/>
      <c r="B18" s="31" t="s">
        <v>16</v>
      </c>
      <c r="C18" s="31"/>
      <c r="D18" s="111">
        <v>15531.937343520014</v>
      </c>
      <c r="E18" s="111">
        <v>235.90451573000007</v>
      </c>
      <c r="F18" s="111">
        <v>3109.147751059998</v>
      </c>
      <c r="G18" s="111">
        <v>293.50195796000003</v>
      </c>
      <c r="H18" s="111">
        <v>324.07778441999983</v>
      </c>
      <c r="I18" s="111">
        <v>368.63608594999994</v>
      </c>
      <c r="J18" s="111">
        <v>5.6184187799999998</v>
      </c>
      <c r="K18" s="111">
        <v>370.24290189999988</v>
      </c>
      <c r="L18" s="111">
        <f t="shared" si="1"/>
        <v>20239.066759320009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23064.12600935997</v>
      </c>
      <c r="E19" s="401">
        <f t="shared" si="3"/>
        <v>631.4476275699999</v>
      </c>
      <c r="F19" s="401">
        <f t="shared" si="3"/>
        <v>5839.8723021900005</v>
      </c>
      <c r="G19" s="401">
        <f t="shared" si="3"/>
        <v>141.93594505000002</v>
      </c>
      <c r="H19" s="401">
        <f t="shared" si="3"/>
        <v>169.55602630999999</v>
      </c>
      <c r="I19" s="401">
        <f t="shared" si="3"/>
        <v>1186.5396676500002</v>
      </c>
      <c r="J19" s="401">
        <f t="shared" si="3"/>
        <v>23.723226990000001</v>
      </c>
      <c r="K19" s="401">
        <f t="shared" si="3"/>
        <v>170.18616202999999</v>
      </c>
      <c r="L19" s="111">
        <f t="shared" si="1"/>
        <v>31227.386967149974</v>
      </c>
    </row>
    <row r="20" spans="1:14" s="14" customFormat="1" ht="18" customHeight="1">
      <c r="A20" s="30"/>
      <c r="B20" s="31" t="s">
        <v>15</v>
      </c>
      <c r="C20" s="31"/>
      <c r="D20" s="122">
        <v>4667.1927720599879</v>
      </c>
      <c r="E20" s="122">
        <v>122.20235196999997</v>
      </c>
      <c r="F20" s="122">
        <v>1560.0126453299997</v>
      </c>
      <c r="G20" s="122">
        <v>85.439492810000004</v>
      </c>
      <c r="H20" s="122">
        <v>76.505791940000009</v>
      </c>
      <c r="I20" s="122">
        <v>202.11964163000002</v>
      </c>
      <c r="J20" s="122">
        <v>5.909302150000002</v>
      </c>
      <c r="K20" s="122">
        <v>50.769053969999995</v>
      </c>
      <c r="L20" s="111">
        <f t="shared" si="1"/>
        <v>6770.1510518599871</v>
      </c>
    </row>
    <row r="21" spans="1:14" s="14" customFormat="1" ht="18" customHeight="1">
      <c r="A21" s="30"/>
      <c r="B21" s="31" t="s">
        <v>16</v>
      </c>
      <c r="C21" s="31"/>
      <c r="D21" s="111">
        <v>18396.933237299982</v>
      </c>
      <c r="E21" s="111">
        <v>509.24527559999996</v>
      </c>
      <c r="F21" s="111">
        <v>4279.8596568600005</v>
      </c>
      <c r="G21" s="111">
        <v>56.496452240000018</v>
      </c>
      <c r="H21" s="111">
        <v>93.050234369999998</v>
      </c>
      <c r="I21" s="111">
        <v>984.42002602000025</v>
      </c>
      <c r="J21" s="111">
        <v>17.813924839999999</v>
      </c>
      <c r="K21" s="111">
        <v>119.41710805999999</v>
      </c>
      <c r="L21" s="111">
        <f t="shared" si="1"/>
        <v>24457.235915289981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106083.86145799002</v>
      </c>
      <c r="E22" s="401">
        <f t="shared" si="4"/>
        <v>1548.3591471899997</v>
      </c>
      <c r="F22" s="401">
        <f t="shared" si="4"/>
        <v>19547.760132970001</v>
      </c>
      <c r="G22" s="401">
        <f t="shared" si="4"/>
        <v>852.7390912599999</v>
      </c>
      <c r="H22" s="401">
        <f t="shared" si="4"/>
        <v>891.60230365999996</v>
      </c>
      <c r="I22" s="401">
        <f t="shared" si="4"/>
        <v>3426.1457797000003</v>
      </c>
      <c r="J22" s="401">
        <f t="shared" si="4"/>
        <v>89.711905859999973</v>
      </c>
      <c r="K22" s="401">
        <f t="shared" si="4"/>
        <v>600.97517050999988</v>
      </c>
      <c r="L22" s="111">
        <f t="shared" si="1"/>
        <v>133041.15498913999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330.93990525999993</v>
      </c>
      <c r="E25" s="401">
        <f t="shared" si="5"/>
        <v>45.473161329999996</v>
      </c>
      <c r="F25" s="401">
        <f t="shared" si="5"/>
        <v>1.8296410000000003E-2</v>
      </c>
      <c r="G25" s="401">
        <f t="shared" si="5"/>
        <v>0.1885202</v>
      </c>
      <c r="H25" s="401">
        <f t="shared" si="5"/>
        <v>0</v>
      </c>
      <c r="I25" s="401">
        <f t="shared" si="5"/>
        <v>17.50418333</v>
      </c>
      <c r="J25" s="401">
        <f t="shared" si="5"/>
        <v>1.2103550600000001</v>
      </c>
      <c r="K25" s="401">
        <f t="shared" si="5"/>
        <v>0.10594171999999999</v>
      </c>
      <c r="L25" s="111">
        <f t="shared" ref="L25:L38" si="6">SUM(D25:K25)</f>
        <v>395.4403633099999</v>
      </c>
    </row>
    <row r="26" spans="1:14" s="14" customFormat="1" ht="18" customHeight="1">
      <c r="A26" s="30"/>
      <c r="B26" s="31" t="s">
        <v>15</v>
      </c>
      <c r="C26" s="12"/>
      <c r="D26" s="122">
        <v>0</v>
      </c>
      <c r="E26" s="122">
        <v>5.2854532499999998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3.3941719999999995E-2</v>
      </c>
      <c r="L26" s="111">
        <f t="shared" si="6"/>
        <v>5.3193949699999994</v>
      </c>
    </row>
    <row r="27" spans="1:14" s="14" customFormat="1" ht="18" customHeight="1">
      <c r="A27" s="30"/>
      <c r="B27" s="31" t="s">
        <v>16</v>
      </c>
      <c r="C27" s="31"/>
      <c r="D27" s="111">
        <v>330.93990525999993</v>
      </c>
      <c r="E27" s="111">
        <v>40.18770808</v>
      </c>
      <c r="F27" s="111">
        <v>1.8296410000000003E-2</v>
      </c>
      <c r="G27" s="111">
        <v>0.1885202</v>
      </c>
      <c r="H27" s="111">
        <v>0</v>
      </c>
      <c r="I27" s="111">
        <v>17.50418333</v>
      </c>
      <c r="J27" s="111">
        <v>1.2103550600000001</v>
      </c>
      <c r="K27" s="111">
        <v>7.1999999999999995E-2</v>
      </c>
      <c r="L27" s="111">
        <f t="shared" si="6"/>
        <v>390.12096833999993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9757.5947330099989</v>
      </c>
      <c r="E28" s="401">
        <f t="shared" si="7"/>
        <v>27.077024780000002</v>
      </c>
      <c r="F28" s="401">
        <f t="shared" si="7"/>
        <v>1325.3060753900002</v>
      </c>
      <c r="G28" s="401">
        <f t="shared" si="7"/>
        <v>0</v>
      </c>
      <c r="H28" s="401">
        <f t="shared" si="7"/>
        <v>9.3184938600000002</v>
      </c>
      <c r="I28" s="401">
        <f t="shared" si="7"/>
        <v>25.327961910000003</v>
      </c>
      <c r="J28" s="401">
        <f t="shared" si="7"/>
        <v>0</v>
      </c>
      <c r="K28" s="401">
        <f t="shared" si="7"/>
        <v>0.29118779000000006</v>
      </c>
      <c r="L28" s="111">
        <f t="shared" si="6"/>
        <v>11144.91547674</v>
      </c>
    </row>
    <row r="29" spans="1:14" s="14" customFormat="1" ht="18" customHeight="1">
      <c r="A29" s="30"/>
      <c r="B29" s="31" t="s">
        <v>15</v>
      </c>
      <c r="C29" s="12"/>
      <c r="D29" s="122">
        <v>548.40232322000043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548.40232322000043</v>
      </c>
    </row>
    <row r="30" spans="1:14" s="14" customFormat="1" ht="18" customHeight="1">
      <c r="A30" s="30"/>
      <c r="B30" s="31" t="s">
        <v>16</v>
      </c>
      <c r="C30" s="31"/>
      <c r="D30" s="111">
        <v>9209.1924097899991</v>
      </c>
      <c r="E30" s="111">
        <v>27.077024780000002</v>
      </c>
      <c r="F30" s="111">
        <v>1325.3060753900002</v>
      </c>
      <c r="G30" s="111">
        <v>0</v>
      </c>
      <c r="H30" s="111">
        <v>9.3184938600000002</v>
      </c>
      <c r="I30" s="111">
        <v>25.327961910000003</v>
      </c>
      <c r="J30" s="111">
        <v>0</v>
      </c>
      <c r="K30" s="111">
        <v>0.29118779000000006</v>
      </c>
      <c r="L30" s="111">
        <f t="shared" si="6"/>
        <v>10596.51315352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8158.9640371900005</v>
      </c>
      <c r="E31" s="401">
        <f t="shared" si="8"/>
        <v>12.732636680000002</v>
      </c>
      <c r="F31" s="401">
        <f t="shared" si="8"/>
        <v>1241.5175040300001</v>
      </c>
      <c r="G31" s="401">
        <f t="shared" si="8"/>
        <v>0</v>
      </c>
      <c r="H31" s="401">
        <f t="shared" si="8"/>
        <v>0</v>
      </c>
      <c r="I31" s="401">
        <f t="shared" si="8"/>
        <v>23.869386819999999</v>
      </c>
      <c r="J31" s="401">
        <f t="shared" si="8"/>
        <v>0</v>
      </c>
      <c r="K31" s="401">
        <f t="shared" si="8"/>
        <v>0.21200000000000002</v>
      </c>
      <c r="L31" s="111">
        <f t="shared" si="6"/>
        <v>9437.2955647200015</v>
      </c>
    </row>
    <row r="32" spans="1:14" s="14" customFormat="1" ht="18" customHeight="1">
      <c r="A32" s="30"/>
      <c r="B32" s="31" t="s">
        <v>15</v>
      </c>
      <c r="C32" s="12"/>
      <c r="D32" s="122">
        <v>1914.6548595099998</v>
      </c>
      <c r="E32" s="122">
        <v>3.0438700000000002E-3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1914.6579033799999</v>
      </c>
    </row>
    <row r="33" spans="1:15" s="14" customFormat="1" ht="18" customHeight="1">
      <c r="A33" s="30"/>
      <c r="B33" s="31" t="s">
        <v>16</v>
      </c>
      <c r="C33" s="31"/>
      <c r="D33" s="111">
        <v>6244.3091776800002</v>
      </c>
      <c r="E33" s="111">
        <v>12.729592810000002</v>
      </c>
      <c r="F33" s="111">
        <v>1241.5175040300001</v>
      </c>
      <c r="G33" s="111">
        <v>0</v>
      </c>
      <c r="H33" s="111">
        <v>0</v>
      </c>
      <c r="I33" s="111">
        <v>23.869386819999999</v>
      </c>
      <c r="J33" s="111">
        <v>0</v>
      </c>
      <c r="K33" s="111">
        <v>0.21200000000000002</v>
      </c>
      <c r="L33" s="111">
        <f t="shared" si="6"/>
        <v>7522.6376613400007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18247.498675459996</v>
      </c>
      <c r="E34" s="401">
        <f t="shared" si="9"/>
        <v>85.282822789999997</v>
      </c>
      <c r="F34" s="401">
        <f t="shared" si="9"/>
        <v>2566.8418758299999</v>
      </c>
      <c r="G34" s="401">
        <f t="shared" si="9"/>
        <v>0.1885202</v>
      </c>
      <c r="H34" s="401">
        <f t="shared" si="9"/>
        <v>9.3184938600000002</v>
      </c>
      <c r="I34" s="401">
        <f t="shared" si="9"/>
        <v>66.701532060000005</v>
      </c>
      <c r="J34" s="401">
        <f t="shared" si="9"/>
        <v>1.2103550600000001</v>
      </c>
      <c r="K34" s="401">
        <f t="shared" si="9"/>
        <v>0.60912951000000015</v>
      </c>
      <c r="L34" s="111">
        <f t="shared" si="6"/>
        <v>20977.651404769997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419.27660870999989</v>
      </c>
      <c r="E36" s="112">
        <v>81.057416500000002</v>
      </c>
      <c r="F36" s="112">
        <v>841.89806652000016</v>
      </c>
      <c r="G36" s="112">
        <v>0</v>
      </c>
      <c r="H36" s="112">
        <v>9.3184938600000002</v>
      </c>
      <c r="I36" s="112">
        <v>65.417257190000001</v>
      </c>
      <c r="J36" s="112">
        <v>1.2103550600000001</v>
      </c>
      <c r="K36" s="112">
        <v>0.60912951000000004</v>
      </c>
      <c r="L36" s="111">
        <f t="shared" si="6"/>
        <v>1418.7873273500002</v>
      </c>
    </row>
    <row r="37" spans="1:15" s="14" customFormat="1" ht="18" customHeight="1">
      <c r="A37" s="29"/>
      <c r="B37" s="12" t="s">
        <v>22</v>
      </c>
      <c r="C37" s="12"/>
      <c r="D37" s="112">
        <v>17826.701326210001</v>
      </c>
      <c r="E37" s="112">
        <v>4.2254062900000005</v>
      </c>
      <c r="F37" s="112">
        <v>1724.94380931</v>
      </c>
      <c r="G37" s="112">
        <v>0.1885202</v>
      </c>
      <c r="H37" s="112">
        <v>0</v>
      </c>
      <c r="I37" s="112">
        <v>1.28427487</v>
      </c>
      <c r="J37" s="112">
        <v>0</v>
      </c>
      <c r="K37" s="112">
        <v>0</v>
      </c>
      <c r="L37" s="111">
        <f t="shared" si="6"/>
        <v>19557.34333688</v>
      </c>
    </row>
    <row r="38" spans="1:15" s="14" customFormat="1" ht="18" customHeight="1">
      <c r="A38" s="29"/>
      <c r="B38" s="12" t="s">
        <v>23</v>
      </c>
      <c r="C38" s="12"/>
      <c r="D38" s="112">
        <v>1.5207405300000001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1.5207405300000001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94142.228714700061</v>
      </c>
      <c r="E41" s="401">
        <f t="shared" si="10"/>
        <v>1934.530580900001</v>
      </c>
      <c r="F41" s="401">
        <f t="shared" si="10"/>
        <v>5399.8444598599999</v>
      </c>
      <c r="G41" s="401">
        <f t="shared" si="10"/>
        <v>1539.7837343000001</v>
      </c>
      <c r="H41" s="401">
        <f t="shared" si="10"/>
        <v>395.05663620000013</v>
      </c>
      <c r="I41" s="401">
        <f t="shared" si="10"/>
        <v>1155.5249556600002</v>
      </c>
      <c r="J41" s="401">
        <f t="shared" si="10"/>
        <v>153.2780904</v>
      </c>
      <c r="K41" s="401">
        <f t="shared" si="10"/>
        <v>147.52355628000007</v>
      </c>
      <c r="L41" s="111">
        <f t="shared" ref="L41:L50" si="11">SUM(D41:K41)</f>
        <v>104867.77072830005</v>
      </c>
    </row>
    <row r="42" spans="1:15" s="14" customFormat="1" ht="18" customHeight="1">
      <c r="A42" s="30"/>
      <c r="B42" s="31" t="s">
        <v>15</v>
      </c>
      <c r="C42" s="31"/>
      <c r="D42" s="122">
        <v>23074.441920280075</v>
      </c>
      <c r="E42" s="122">
        <v>155.38079369000008</v>
      </c>
      <c r="F42" s="122">
        <v>1542.6332048199997</v>
      </c>
      <c r="G42" s="122">
        <v>49.920708699999992</v>
      </c>
      <c r="H42" s="122">
        <v>66.106626720000023</v>
      </c>
      <c r="I42" s="122">
        <v>336.02715914000026</v>
      </c>
      <c r="J42" s="122">
        <v>1.32857516</v>
      </c>
      <c r="K42" s="122">
        <v>1.7184999999999997</v>
      </c>
      <c r="L42" s="111">
        <f t="shared" si="11"/>
        <v>25227.557488510076</v>
      </c>
    </row>
    <row r="43" spans="1:15" s="14" customFormat="1" ht="18" customHeight="1">
      <c r="A43" s="30"/>
      <c r="B43" s="31" t="s">
        <v>16</v>
      </c>
      <c r="C43" s="31"/>
      <c r="D43" s="111">
        <v>71067.786794419982</v>
      </c>
      <c r="E43" s="111">
        <v>1779.149787210001</v>
      </c>
      <c r="F43" s="111">
        <v>3857.2112550399997</v>
      </c>
      <c r="G43" s="111">
        <v>1489.8630256000001</v>
      </c>
      <c r="H43" s="111">
        <v>328.95000948000012</v>
      </c>
      <c r="I43" s="111">
        <v>819.49779651999995</v>
      </c>
      <c r="J43" s="111">
        <v>151.94951523999998</v>
      </c>
      <c r="K43" s="111">
        <v>145.80505628000006</v>
      </c>
      <c r="L43" s="111">
        <f t="shared" si="11"/>
        <v>79640.213239789999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36798.544398010024</v>
      </c>
      <c r="E44" s="401">
        <f t="shared" si="12"/>
        <v>1681.9396514300001</v>
      </c>
      <c r="F44" s="401">
        <f t="shared" si="12"/>
        <v>3211.9869668800015</v>
      </c>
      <c r="G44" s="401">
        <f t="shared" si="12"/>
        <v>1330.7480873100003</v>
      </c>
      <c r="H44" s="401">
        <f t="shared" si="12"/>
        <v>199.30958770999999</v>
      </c>
      <c r="I44" s="401">
        <f t="shared" si="12"/>
        <v>142.18550056000001</v>
      </c>
      <c r="J44" s="401">
        <f t="shared" si="12"/>
        <v>210.97283478</v>
      </c>
      <c r="K44" s="401">
        <f t="shared" si="12"/>
        <v>356.93974902000031</v>
      </c>
      <c r="L44" s="111">
        <f t="shared" si="11"/>
        <v>43932.626775700024</v>
      </c>
    </row>
    <row r="45" spans="1:15" s="14" customFormat="1" ht="18" customHeight="1">
      <c r="A45" s="30"/>
      <c r="B45" s="31" t="s">
        <v>15</v>
      </c>
      <c r="C45" s="31"/>
      <c r="D45" s="122">
        <v>10227.879417920014</v>
      </c>
      <c r="E45" s="122">
        <v>228.78617378999991</v>
      </c>
      <c r="F45" s="122">
        <v>1579.4579509600007</v>
      </c>
      <c r="G45" s="122">
        <v>41.419550760000007</v>
      </c>
      <c r="H45" s="122">
        <v>0</v>
      </c>
      <c r="I45" s="122">
        <v>68.919482439999996</v>
      </c>
      <c r="J45" s="122">
        <v>0</v>
      </c>
      <c r="K45" s="122">
        <v>0</v>
      </c>
      <c r="L45" s="111">
        <f t="shared" si="11"/>
        <v>12146.462575870015</v>
      </c>
    </row>
    <row r="46" spans="1:15" s="14" customFormat="1" ht="18" customHeight="1">
      <c r="A46" s="30"/>
      <c r="B46" s="31" t="s">
        <v>16</v>
      </c>
      <c r="C46" s="31"/>
      <c r="D46" s="111">
        <v>26570.664980090009</v>
      </c>
      <c r="E46" s="111">
        <v>1453.1534776400003</v>
      </c>
      <c r="F46" s="111">
        <v>1632.5290159200008</v>
      </c>
      <c r="G46" s="111">
        <v>1289.3285365500003</v>
      </c>
      <c r="H46" s="111">
        <v>199.30958770999999</v>
      </c>
      <c r="I46" s="111">
        <v>73.266018120000012</v>
      </c>
      <c r="J46" s="111">
        <v>210.97283478</v>
      </c>
      <c r="K46" s="111">
        <v>356.93974902000031</v>
      </c>
      <c r="L46" s="111">
        <f t="shared" si="11"/>
        <v>31786.164199830011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11055.0832123</v>
      </c>
      <c r="E47" s="401">
        <f t="shared" si="13"/>
        <v>435.47421170000007</v>
      </c>
      <c r="F47" s="401">
        <f t="shared" si="13"/>
        <v>947.60660856000015</v>
      </c>
      <c r="G47" s="401">
        <f t="shared" si="13"/>
        <v>107.24892928999998</v>
      </c>
      <c r="H47" s="401">
        <f t="shared" si="13"/>
        <v>202.74601607999995</v>
      </c>
      <c r="I47" s="401">
        <f t="shared" si="13"/>
        <v>208.33493632</v>
      </c>
      <c r="J47" s="401">
        <f t="shared" si="13"/>
        <v>346.19597641999997</v>
      </c>
      <c r="K47" s="401">
        <f t="shared" si="13"/>
        <v>27.901731160000004</v>
      </c>
      <c r="L47" s="111">
        <f t="shared" si="11"/>
        <v>13330.591621830001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699.25822470000003</v>
      </c>
      <c r="E48" s="122">
        <v>138.57863037999996</v>
      </c>
      <c r="F48" s="122">
        <v>451.55487901999982</v>
      </c>
      <c r="G48" s="122">
        <v>43.545879939999992</v>
      </c>
      <c r="H48" s="122">
        <v>29.246323339999996</v>
      </c>
      <c r="I48" s="122">
        <v>158.03677112</v>
      </c>
      <c r="J48" s="122">
        <v>4.4849565100000008</v>
      </c>
      <c r="K48" s="122">
        <v>27.768731160000005</v>
      </c>
      <c r="L48" s="111">
        <f t="shared" si="11"/>
        <v>1552.4743961699996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10355.824987600001</v>
      </c>
      <c r="E49" s="111">
        <v>296.89558132000008</v>
      </c>
      <c r="F49" s="111">
        <v>496.05172954000034</v>
      </c>
      <c r="G49" s="111">
        <v>63.703049349999979</v>
      </c>
      <c r="H49" s="111">
        <v>173.49969273999994</v>
      </c>
      <c r="I49" s="111">
        <v>50.298165200000007</v>
      </c>
      <c r="J49" s="111">
        <v>341.71101990999995</v>
      </c>
      <c r="K49" s="111">
        <v>0.13300000000000009</v>
      </c>
      <c r="L49" s="111">
        <f t="shared" si="11"/>
        <v>11778.117225660004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141995.85632501007</v>
      </c>
      <c r="E50" s="401">
        <f t="shared" si="14"/>
        <v>4051.9444440300013</v>
      </c>
      <c r="F50" s="401">
        <f t="shared" si="14"/>
        <v>9559.4380353000015</v>
      </c>
      <c r="G50" s="401">
        <f t="shared" si="14"/>
        <v>2977.7807509000004</v>
      </c>
      <c r="H50" s="401">
        <f t="shared" si="14"/>
        <v>797.11223999000003</v>
      </c>
      <c r="I50" s="401">
        <f t="shared" si="14"/>
        <v>1506.0453925400002</v>
      </c>
      <c r="J50" s="401">
        <f t="shared" si="14"/>
        <v>710.44690159999993</v>
      </c>
      <c r="K50" s="401">
        <f t="shared" si="14"/>
        <v>532.3650364600004</v>
      </c>
      <c r="L50" s="111">
        <f t="shared" si="11"/>
        <v>162130.98912583006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136082.28098053049</v>
      </c>
      <c r="E52" s="112">
        <v>4001.0938794000022</v>
      </c>
      <c r="F52" s="112">
        <v>9526.0328664299977</v>
      </c>
      <c r="G52" s="112">
        <v>2812.4418235600037</v>
      </c>
      <c r="H52" s="112">
        <v>795.18688933000067</v>
      </c>
      <c r="I52" s="112">
        <v>1505.6244429300023</v>
      </c>
      <c r="J52" s="112">
        <v>705.41427846999989</v>
      </c>
      <c r="K52" s="112">
        <v>492.43899943999986</v>
      </c>
      <c r="L52" s="111">
        <f>SUM(D52:K52)</f>
        <v>155920.51416009053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5894.5848378299997</v>
      </c>
      <c r="E53" s="112">
        <v>50.850564630000001</v>
      </c>
      <c r="F53" s="112">
        <v>33.405168889999999</v>
      </c>
      <c r="G53" s="112">
        <v>165.33892734</v>
      </c>
      <c r="H53" s="112">
        <v>1.9253506599999999</v>
      </c>
      <c r="I53" s="112">
        <v>0.42094961000000003</v>
      </c>
      <c r="J53" s="112">
        <v>5.0326231300000002</v>
      </c>
      <c r="K53" s="112">
        <v>39.926037020000003</v>
      </c>
      <c r="L53" s="111">
        <f>SUM(D53:K53)</f>
        <v>6191.4844591099991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18.990506629999999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18.990506629999999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July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139.39141617999996</v>
      </c>
      <c r="E13" s="401">
        <f t="shared" si="0"/>
        <v>547.77559580999991</v>
      </c>
      <c r="F13" s="401">
        <f t="shared" si="0"/>
        <v>203.21635313999994</v>
      </c>
      <c r="G13" s="401">
        <f t="shared" si="0"/>
        <v>5.7933502299999997</v>
      </c>
      <c r="H13" s="401">
        <f t="shared" si="0"/>
        <v>6.556568340000001</v>
      </c>
      <c r="I13" s="401">
        <f t="shared" si="0"/>
        <v>11.878686839999999</v>
      </c>
      <c r="J13" s="401">
        <f t="shared" si="0"/>
        <v>3.3588199700000003</v>
      </c>
      <c r="K13" s="401">
        <f t="shared" ref="K13:K21" si="1">SUM(D13:J13)</f>
        <v>917.9707905099998</v>
      </c>
      <c r="L13" s="402">
        <f t="shared" si="0"/>
        <v>32.18476347</v>
      </c>
      <c r="M13" s="401">
        <f t="shared" si="0"/>
        <v>242069.41364181146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3.4077489799999996</v>
      </c>
      <c r="E14" s="122">
        <v>64.889639020000018</v>
      </c>
      <c r="F14" s="122">
        <v>4.5241149399999996</v>
      </c>
      <c r="G14" s="122">
        <v>3.8328979400000001</v>
      </c>
      <c r="H14" s="122">
        <v>0</v>
      </c>
      <c r="I14" s="122">
        <v>0.40670564000000003</v>
      </c>
      <c r="J14" s="122">
        <v>9.3937140000000002E-2</v>
      </c>
      <c r="K14" s="122">
        <f t="shared" si="1"/>
        <v>77.155043660000004</v>
      </c>
      <c r="L14" s="388">
        <v>3.2665469449999995</v>
      </c>
      <c r="M14" s="122">
        <f>L14+K14+'A2'!L14+'A1'!M14</f>
        <v>155306.17932519634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135.98366719999996</v>
      </c>
      <c r="E15" s="111">
        <v>482.88595678999985</v>
      </c>
      <c r="F15" s="111">
        <v>198.69223819999993</v>
      </c>
      <c r="G15" s="111">
        <v>1.9604522900000001</v>
      </c>
      <c r="H15" s="111">
        <v>6.556568340000001</v>
      </c>
      <c r="I15" s="111">
        <v>11.471981199999998</v>
      </c>
      <c r="J15" s="111">
        <v>3.2648828300000003</v>
      </c>
      <c r="K15" s="111">
        <f t="shared" si="1"/>
        <v>840.81574684999975</v>
      </c>
      <c r="L15" s="388">
        <v>28.918216525000002</v>
      </c>
      <c r="M15" s="122">
        <f>L15+K15+'A2'!L15+'A1'!M15</f>
        <v>86763.234316615126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38.21245708</v>
      </c>
      <c r="E16" s="401">
        <f t="shared" si="2"/>
        <v>372.87068641999986</v>
      </c>
      <c r="F16" s="401">
        <f t="shared" si="2"/>
        <v>334.26596184000005</v>
      </c>
      <c r="G16" s="401">
        <f t="shared" si="2"/>
        <v>49.744552429999999</v>
      </c>
      <c r="H16" s="401">
        <f t="shared" si="2"/>
        <v>7.5090114899999998</v>
      </c>
      <c r="I16" s="401">
        <f t="shared" si="2"/>
        <v>24.878958390000001</v>
      </c>
      <c r="J16" s="401">
        <f t="shared" si="2"/>
        <v>23.114903130000002</v>
      </c>
      <c r="K16" s="401">
        <f t="shared" si="1"/>
        <v>850.59653077999985</v>
      </c>
      <c r="L16" s="401">
        <f t="shared" si="2"/>
        <v>205.07982794500006</v>
      </c>
      <c r="M16" s="401">
        <f t="shared" si="2"/>
        <v>96367.303417884948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9.8636340000000003E-2</v>
      </c>
      <c r="E17" s="122">
        <v>37.871004380000009</v>
      </c>
      <c r="F17" s="122">
        <v>25.81552155</v>
      </c>
      <c r="G17" s="122">
        <v>0</v>
      </c>
      <c r="H17" s="122">
        <v>0</v>
      </c>
      <c r="I17" s="122">
        <v>4.0428199999999999E-3</v>
      </c>
      <c r="J17" s="122">
        <v>2.4308299999999997E-3</v>
      </c>
      <c r="K17" s="122">
        <f t="shared" si="1"/>
        <v>63.791635920000012</v>
      </c>
      <c r="L17" s="388">
        <v>0.66958696000000018</v>
      </c>
      <c r="M17" s="122">
        <f>L17+K17+'A2'!L17+'A1'!M17</f>
        <v>44396.513931229973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38.113820740000001</v>
      </c>
      <c r="E18" s="111">
        <v>334.99968203999987</v>
      </c>
      <c r="F18" s="111">
        <v>308.45044029000002</v>
      </c>
      <c r="G18" s="111">
        <v>49.744552429999999</v>
      </c>
      <c r="H18" s="111">
        <v>7.5090114899999998</v>
      </c>
      <c r="I18" s="111">
        <v>24.874915570000002</v>
      </c>
      <c r="J18" s="111">
        <v>23.1124723</v>
      </c>
      <c r="K18" s="111">
        <f t="shared" si="1"/>
        <v>786.80489485999988</v>
      </c>
      <c r="L18" s="388">
        <v>204.41024098500006</v>
      </c>
      <c r="M18" s="122">
        <f>L18+K18+'A2'!L18+'A1'!M18</f>
        <v>51970.789486654976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171.53025374999993</v>
      </c>
      <c r="E19" s="401">
        <f t="shared" si="3"/>
        <v>153.72525613999989</v>
      </c>
      <c r="F19" s="401">
        <f t="shared" si="3"/>
        <v>81.894851369999984</v>
      </c>
      <c r="G19" s="401">
        <f t="shared" si="3"/>
        <v>0.64442240000000006</v>
      </c>
      <c r="H19" s="401">
        <f t="shared" si="3"/>
        <v>0.48148430999999997</v>
      </c>
      <c r="I19" s="401">
        <f t="shared" si="3"/>
        <v>1.51641129</v>
      </c>
      <c r="J19" s="401">
        <f t="shared" si="3"/>
        <v>7.4911434100000012</v>
      </c>
      <c r="K19" s="401">
        <f t="shared" si="1"/>
        <v>417.28382266999978</v>
      </c>
      <c r="L19" s="401">
        <f t="shared" si="3"/>
        <v>199.35097471500001</v>
      </c>
      <c r="M19" s="401">
        <f t="shared" si="3"/>
        <v>201385.08051548514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158.48976042999993</v>
      </c>
      <c r="E20" s="122">
        <v>87.814044519999882</v>
      </c>
      <c r="F20" s="122">
        <v>62.336362419999986</v>
      </c>
      <c r="G20" s="122">
        <v>0.64442240000000006</v>
      </c>
      <c r="H20" s="122">
        <v>0.48148430999999997</v>
      </c>
      <c r="I20" s="122">
        <v>1.50604107</v>
      </c>
      <c r="J20" s="122">
        <v>4.2344698000000003</v>
      </c>
      <c r="K20" s="122">
        <f t="shared" si="1"/>
        <v>315.50658494999976</v>
      </c>
      <c r="L20" s="388">
        <v>80.674319660000009</v>
      </c>
      <c r="M20" s="122">
        <f>L20+K20+'A2'!L20+'A1'!M20</f>
        <v>59462.612316390179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13.040493319999999</v>
      </c>
      <c r="E21" s="111">
        <v>65.911211620000003</v>
      </c>
      <c r="F21" s="111">
        <v>19.558488950000001</v>
      </c>
      <c r="G21" s="111">
        <v>0</v>
      </c>
      <c r="H21" s="111">
        <v>0</v>
      </c>
      <c r="I21" s="111">
        <v>1.0370219999999999E-2</v>
      </c>
      <c r="J21" s="111">
        <v>3.2566736100000004</v>
      </c>
      <c r="K21" s="111">
        <f t="shared" si="1"/>
        <v>101.77723772</v>
      </c>
      <c r="L21" s="388">
        <v>118.67665505499998</v>
      </c>
      <c r="M21" s="122">
        <f>L21+K21+'A2'!L21+'A1'!M21</f>
        <v>141922.46819909496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349.13412700999993</v>
      </c>
      <c r="E22" s="401">
        <f t="shared" si="4"/>
        <v>1074.3715383699996</v>
      </c>
      <c r="F22" s="401">
        <f t="shared" si="4"/>
        <v>619.37716634999992</v>
      </c>
      <c r="G22" s="401">
        <f t="shared" si="4"/>
        <v>56.182325060000004</v>
      </c>
      <c r="H22" s="401">
        <f t="shared" si="4"/>
        <v>14.54706414</v>
      </c>
      <c r="I22" s="401">
        <f t="shared" si="4"/>
        <v>38.274056520000002</v>
      </c>
      <c r="J22" s="401">
        <f t="shared" si="4"/>
        <v>33.96486651</v>
      </c>
      <c r="K22" s="401">
        <f t="shared" si="4"/>
        <v>2185.8511439599993</v>
      </c>
      <c r="L22" s="401">
        <f t="shared" si="4"/>
        <v>436.61556613000005</v>
      </c>
      <c r="M22" s="401">
        <f t="shared" si="4"/>
        <v>539821.79757518158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7.640381510000001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7.640381510000001</v>
      </c>
      <c r="L25" s="401">
        <f t="shared" si="5"/>
        <v>5.2970859999999995E-2</v>
      </c>
      <c r="M25" s="401">
        <f t="shared" si="5"/>
        <v>4982.0139973899986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1.2740141600000001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1.2740141600000001</v>
      </c>
      <c r="L26" s="388">
        <v>1.6970859999999997E-2</v>
      </c>
      <c r="M26" s="122">
        <f>L26+K26+'A2'!L26+'A1'!M26</f>
        <v>160.08643691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6.3663673500000009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6.3663673500000009</v>
      </c>
      <c r="L27" s="388">
        <v>3.5999999999999997E-2</v>
      </c>
      <c r="M27" s="122">
        <f>L27+K27+'A2'!L27+'A1'!M27</f>
        <v>4821.9275604799986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7.6206834200000007</v>
      </c>
      <c r="E28" s="401">
        <f t="shared" si="7"/>
        <v>0</v>
      </c>
      <c r="F28" s="401">
        <f t="shared" si="7"/>
        <v>12.559436100000001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20.180119520000002</v>
      </c>
      <c r="L28" s="401">
        <f t="shared" si="7"/>
        <v>0.145593895</v>
      </c>
      <c r="M28" s="401">
        <f t="shared" si="7"/>
        <v>14094.905197425001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2376.0367091700004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7.6206834200000007</v>
      </c>
      <c r="E30" s="111">
        <v>0</v>
      </c>
      <c r="F30" s="111">
        <v>12.559436100000001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20.180119520000002</v>
      </c>
      <c r="L30" s="388">
        <v>0.145593895</v>
      </c>
      <c r="M30" s="122">
        <f>L30+K30+'A2'!L30+'A1'!M30</f>
        <v>11718.868488255001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0.25397514999999998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1.0673249499999999</v>
      </c>
      <c r="K31" s="401">
        <f t="shared" si="6"/>
        <v>1.3213001</v>
      </c>
      <c r="L31" s="401">
        <f t="shared" si="8"/>
        <v>0.68381241500000001</v>
      </c>
      <c r="M31" s="401">
        <f t="shared" si="8"/>
        <v>12723.783362985001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4059.5003999500009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0.25397514999999998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1.0673249499999999</v>
      </c>
      <c r="K33" s="122">
        <f t="shared" si="6"/>
        <v>1.3213001</v>
      </c>
      <c r="L33" s="388">
        <v>0.68381241500000001</v>
      </c>
      <c r="M33" s="122">
        <f>L33+K33+'A2'!L33+'A1'!M33</f>
        <v>8664.2829630350006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15.515040080000002</v>
      </c>
      <c r="E34" s="401">
        <f t="shared" si="9"/>
        <v>0</v>
      </c>
      <c r="F34" s="401">
        <f t="shared" si="9"/>
        <v>12.559436100000001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1.0673249499999999</v>
      </c>
      <c r="K34" s="401">
        <f t="shared" si="9"/>
        <v>29.141801130000001</v>
      </c>
      <c r="L34" s="401">
        <f t="shared" si="9"/>
        <v>0.88237716999999993</v>
      </c>
      <c r="M34" s="401">
        <f t="shared" si="9"/>
        <v>31800.702557800003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15.51504008</v>
      </c>
      <c r="E36" s="112">
        <v>0</v>
      </c>
      <c r="F36" s="112">
        <v>12.559436100000001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28.074476180000001</v>
      </c>
      <c r="L36" s="392">
        <v>0.34871469500000007</v>
      </c>
      <c r="M36" s="122">
        <f>L36+K36+'A2'!L36+'A1'!M36</f>
        <v>2724.8213050050003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1.0673249499999999</v>
      </c>
      <c r="K37" s="122">
        <f>SUM(D37:J37)</f>
        <v>1.0673249499999999</v>
      </c>
      <c r="L37" s="392">
        <v>0.53366247499999997</v>
      </c>
      <c r="M37" s="122">
        <f>L37+K37+'A2'!L37+'A1'!M37</f>
        <v>28473.134427445002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602.74682538000002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0</v>
      </c>
      <c r="E41" s="401">
        <f t="shared" si="10"/>
        <v>591.67021749000003</v>
      </c>
      <c r="F41" s="401">
        <f t="shared" si="10"/>
        <v>79.899020560000025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671.56923805000008</v>
      </c>
      <c r="L41" s="401">
        <f t="shared" si="10"/>
        <v>73.761778140000033</v>
      </c>
      <c r="M41" s="401">
        <f t="shared" si="10"/>
        <v>300628.14766870026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122.43917706000002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122.43917706000002</v>
      </c>
      <c r="L42" s="388">
        <v>0.85924999999999996</v>
      </c>
      <c r="M42" s="122">
        <f>L42+K42+'A2'!L42+'A1'!M42</f>
        <v>152683.28450026031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0</v>
      </c>
      <c r="E43" s="111">
        <v>469.23104043000001</v>
      </c>
      <c r="F43" s="111">
        <v>79.899020560000025</v>
      </c>
      <c r="G43" s="111">
        <v>0</v>
      </c>
      <c r="H43" s="111">
        <v>0</v>
      </c>
      <c r="I43" s="111">
        <v>0</v>
      </c>
      <c r="J43" s="111">
        <v>0</v>
      </c>
      <c r="K43" s="122">
        <f t="shared" si="11"/>
        <v>549.13006099000006</v>
      </c>
      <c r="L43" s="388">
        <v>72.90252814000003</v>
      </c>
      <c r="M43" s="122">
        <f>L43+K43+'A2'!L43+'A1'!M43</f>
        <v>147944.86316843994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1.2885298199999999</v>
      </c>
      <c r="E44" s="401">
        <f t="shared" si="12"/>
        <v>71.06710296</v>
      </c>
      <c r="F44" s="401">
        <f t="shared" si="12"/>
        <v>95.995761189999996</v>
      </c>
      <c r="G44" s="401">
        <f t="shared" si="12"/>
        <v>0.99332375999999989</v>
      </c>
      <c r="H44" s="401">
        <f t="shared" si="12"/>
        <v>2.5130079400000001</v>
      </c>
      <c r="I44" s="401">
        <f t="shared" si="12"/>
        <v>4.1461938600000003</v>
      </c>
      <c r="J44" s="401">
        <f t="shared" si="12"/>
        <v>48.078607739999995</v>
      </c>
      <c r="K44" s="401">
        <f t="shared" si="11"/>
        <v>224.08252727000001</v>
      </c>
      <c r="L44" s="401">
        <f t="shared" si="12"/>
        <v>202.51475830500002</v>
      </c>
      <c r="M44" s="401">
        <f t="shared" si="12"/>
        <v>122758.810755325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0.14984248</v>
      </c>
      <c r="F45" s="122">
        <v>38.350908709999999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38.500751189999995</v>
      </c>
      <c r="L45" s="388">
        <v>0</v>
      </c>
      <c r="M45" s="122">
        <f>L45+K45+'A2'!L45+'A1'!M45</f>
        <v>50930.437715530017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1.2885298199999999</v>
      </c>
      <c r="E46" s="111">
        <v>70.917260479999996</v>
      </c>
      <c r="F46" s="111">
        <v>57.644852479999997</v>
      </c>
      <c r="G46" s="111">
        <v>0.99332375999999989</v>
      </c>
      <c r="H46" s="111">
        <v>2.5130079400000001</v>
      </c>
      <c r="I46" s="111">
        <v>4.1461938600000003</v>
      </c>
      <c r="J46" s="111">
        <v>48.078607739999995</v>
      </c>
      <c r="K46" s="122">
        <f t="shared" si="11"/>
        <v>185.58177608</v>
      </c>
      <c r="L46" s="388">
        <v>202.51475830500002</v>
      </c>
      <c r="M46" s="122">
        <f>L46+K46+'A2'!L46+'A1'!M46</f>
        <v>71828.373039794984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49.392723929999995</v>
      </c>
      <c r="E47" s="401">
        <f t="shared" si="13"/>
        <v>53.115244579999981</v>
      </c>
      <c r="F47" s="401">
        <f t="shared" si="13"/>
        <v>46.341014059999999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148.84898256999998</v>
      </c>
      <c r="L47" s="401">
        <f>SUM(L48:L49)</f>
        <v>13.95090695</v>
      </c>
      <c r="M47" s="401">
        <f>SUM(M48:M49)</f>
        <v>49552.527606010008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45.505149279999998</v>
      </c>
      <c r="E48" s="122">
        <v>52.675265019999983</v>
      </c>
      <c r="F48" s="122">
        <v>45.562362219999997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143.74277651999998</v>
      </c>
      <c r="L48" s="388">
        <v>13.884406950000001</v>
      </c>
      <c r="M48" s="122">
        <f>L48+K48+'A2'!L48+'A1'!M48</f>
        <v>6159.8149289099983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3.8875746500000004</v>
      </c>
      <c r="E49" s="111">
        <v>0.43997956000000005</v>
      </c>
      <c r="F49" s="111">
        <v>0.77865183999999987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5.1062060500000008</v>
      </c>
      <c r="L49" s="388">
        <v>6.6500000000000004E-2</v>
      </c>
      <c r="M49" s="122">
        <f>L49+K49+'A2'!L49+'A1'!M49</f>
        <v>43392.712677100011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50.681253749999996</v>
      </c>
      <c r="E50" s="401">
        <f t="shared" si="14"/>
        <v>715.85256503000005</v>
      </c>
      <c r="F50" s="401">
        <f t="shared" si="14"/>
        <v>222.23579581000001</v>
      </c>
      <c r="G50" s="401">
        <f t="shared" si="14"/>
        <v>0.99332375999999989</v>
      </c>
      <c r="H50" s="401">
        <f t="shared" si="14"/>
        <v>2.5130079400000001</v>
      </c>
      <c r="I50" s="401">
        <f t="shared" si="14"/>
        <v>4.1461938600000003</v>
      </c>
      <c r="J50" s="401">
        <f t="shared" si="14"/>
        <v>48.078607739999995</v>
      </c>
      <c r="K50" s="401">
        <f t="shared" si="14"/>
        <v>1044.5007478900002</v>
      </c>
      <c r="L50" s="401">
        <f t="shared" si="14"/>
        <v>290.22744339500002</v>
      </c>
      <c r="M50" s="401">
        <f t="shared" si="14"/>
        <v>472939.4860300353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50.681253750000003</v>
      </c>
      <c r="E52" s="112">
        <v>715.85256503000039</v>
      </c>
      <c r="F52" s="112">
        <v>222.14321537000004</v>
      </c>
      <c r="G52" s="112">
        <v>0.99332375999999989</v>
      </c>
      <c r="H52" s="112">
        <v>2.5130079400000001</v>
      </c>
      <c r="I52" s="112">
        <v>4.1461938600000003</v>
      </c>
      <c r="J52" s="122">
        <v>45.44016233</v>
      </c>
      <c r="K52" s="122">
        <f>SUM(D52:J52)</f>
        <v>1041.7697220400003</v>
      </c>
      <c r="L52" s="392">
        <v>268.94520218000002</v>
      </c>
      <c r="M52" s="122">
        <f>L52+K52+'A2'!L52+'A1'!M52</f>
        <v>462115.24057366076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9.258044E-2</v>
      </c>
      <c r="G53" s="112">
        <v>0</v>
      </c>
      <c r="H53" s="112">
        <v>0</v>
      </c>
      <c r="I53" s="112">
        <v>0</v>
      </c>
      <c r="J53" s="122">
        <v>2.6384454100000001</v>
      </c>
      <c r="K53" s="122">
        <f>SUM(D53:J53)</f>
        <v>2.73102585</v>
      </c>
      <c r="L53" s="392">
        <v>21.282241215000003</v>
      </c>
      <c r="M53" s="122">
        <f>L53+K53+'A2'!L53+'A1'!M53</f>
        <v>10463.016155955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361.22930040000006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July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0.48656948</v>
      </c>
      <c r="O13" s="401">
        <f t="shared" si="0"/>
        <v>2.9802355399999998</v>
      </c>
      <c r="P13" s="401">
        <f t="shared" si="0"/>
        <v>0.14835954000000001</v>
      </c>
      <c r="Q13" s="401">
        <f t="shared" si="0"/>
        <v>0</v>
      </c>
      <c r="R13" s="401">
        <f t="shared" si="0"/>
        <v>33.258000000000003</v>
      </c>
      <c r="S13" s="401">
        <f t="shared" si="0"/>
        <v>1.4174772800000002</v>
      </c>
      <c r="T13" s="401">
        <f t="shared" si="0"/>
        <v>0</v>
      </c>
      <c r="U13" s="401">
        <f t="shared" si="0"/>
        <v>0</v>
      </c>
      <c r="V13" s="401">
        <f t="shared" si="0"/>
        <v>0.34932002000000001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2.3852791600000001</v>
      </c>
      <c r="AA13" s="401">
        <f t="shared" si="0"/>
        <v>0</v>
      </c>
      <c r="AB13" s="401">
        <f t="shared" si="0"/>
        <v>0</v>
      </c>
      <c r="AC13" s="401">
        <f t="shared" si="0"/>
        <v>5.5126301400000006</v>
      </c>
      <c r="AD13" s="401">
        <f t="shared" si="0"/>
        <v>7.9841803100000011</v>
      </c>
      <c r="AE13" s="401">
        <f t="shared" si="0"/>
        <v>0</v>
      </c>
      <c r="AF13" s="401">
        <f t="shared" si="0"/>
        <v>0</v>
      </c>
      <c r="AG13" s="401">
        <f t="shared" si="0"/>
        <v>18.769570880000003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7.6329200000000005E-3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21.95367452</v>
      </c>
      <c r="AR13" s="401">
        <f t="shared" si="0"/>
        <v>32.894493700000005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0.20388992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0.34932002000000001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0.52890275999999992</v>
      </c>
      <c r="AD14" s="111">
        <v>2.766</v>
      </c>
      <c r="AE14" s="111">
        <v>0</v>
      </c>
      <c r="AF14" s="111">
        <v>0</v>
      </c>
      <c r="AG14" s="111">
        <v>0.86153696000000024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8.3565381200000015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0.28267956</v>
      </c>
      <c r="O15" s="111">
        <v>2.9802355399999998</v>
      </c>
      <c r="P15" s="111">
        <v>0.14835954000000001</v>
      </c>
      <c r="Q15" s="111">
        <v>0</v>
      </c>
      <c r="R15" s="111">
        <v>33.258000000000003</v>
      </c>
      <c r="S15" s="111">
        <v>1.4174772800000002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2.3852791600000001</v>
      </c>
      <c r="AA15" s="111">
        <v>0</v>
      </c>
      <c r="AB15" s="111">
        <v>0</v>
      </c>
      <c r="AC15" s="111">
        <v>4.9837273800000004</v>
      </c>
      <c r="AD15" s="111">
        <v>5.218180310000001</v>
      </c>
      <c r="AE15" s="111">
        <v>0</v>
      </c>
      <c r="AF15" s="111">
        <v>0</v>
      </c>
      <c r="AG15" s="111">
        <v>17.908033920000005</v>
      </c>
      <c r="AH15" s="111">
        <v>0</v>
      </c>
      <c r="AI15" s="111">
        <v>0</v>
      </c>
      <c r="AJ15" s="111">
        <v>0</v>
      </c>
      <c r="AK15" s="111">
        <v>0</v>
      </c>
      <c r="AL15" s="111">
        <v>7.6329200000000005E-3</v>
      </c>
      <c r="AM15" s="111">
        <v>0</v>
      </c>
      <c r="AN15" s="111">
        <v>0</v>
      </c>
      <c r="AO15" s="111">
        <v>0</v>
      </c>
      <c r="AP15" s="111">
        <v>0</v>
      </c>
      <c r="AQ15" s="111">
        <v>21.95367452</v>
      </c>
      <c r="AR15" s="133">
        <v>24.537955580000002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1.7481795600000003</v>
      </c>
      <c r="M16" s="401">
        <f t="shared" si="1"/>
        <v>0</v>
      </c>
      <c r="N16" s="401">
        <f t="shared" si="1"/>
        <v>35.190493600000003</v>
      </c>
      <c r="O16" s="401">
        <f t="shared" si="1"/>
        <v>4.1204716799999996</v>
      </c>
      <c r="P16" s="401">
        <f t="shared" si="1"/>
        <v>8.7219599999999991E-3</v>
      </c>
      <c r="Q16" s="401">
        <f t="shared" si="1"/>
        <v>0</v>
      </c>
      <c r="R16" s="401">
        <f t="shared" si="1"/>
        <v>0</v>
      </c>
      <c r="S16" s="401">
        <f t="shared" si="1"/>
        <v>0.13411706000000001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16.007190939999997</v>
      </c>
      <c r="AD16" s="401">
        <f t="shared" si="1"/>
        <v>2.2795898400000003</v>
      </c>
      <c r="AE16" s="401">
        <f t="shared" si="1"/>
        <v>0</v>
      </c>
      <c r="AF16" s="401">
        <f t="shared" si="1"/>
        <v>0</v>
      </c>
      <c r="AG16" s="401">
        <f t="shared" si="1"/>
        <v>7.9811938599999985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1.1420535199999999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751.34468278000008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0.2965332</v>
      </c>
      <c r="M17" s="111">
        <v>0</v>
      </c>
      <c r="N17" s="111">
        <v>0</v>
      </c>
      <c r="O17" s="111">
        <v>0.5802214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0.30929213999999999</v>
      </c>
      <c r="AD17" s="111">
        <v>0</v>
      </c>
      <c r="AE17" s="111">
        <v>0</v>
      </c>
      <c r="AF17" s="111">
        <v>0</v>
      </c>
      <c r="AG17" s="111">
        <v>0.19261553999999997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1.2996855600000004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1.4516463600000002</v>
      </c>
      <c r="M18" s="111">
        <v>0</v>
      </c>
      <c r="N18" s="111">
        <v>35.190493600000003</v>
      </c>
      <c r="O18" s="111">
        <v>3.5402502799999995</v>
      </c>
      <c r="P18" s="111">
        <v>8.7219599999999991E-3</v>
      </c>
      <c r="Q18" s="111">
        <v>0</v>
      </c>
      <c r="R18" s="111">
        <v>0</v>
      </c>
      <c r="S18" s="111">
        <v>0.13411706000000001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15.697898799999999</v>
      </c>
      <c r="AD18" s="111">
        <v>2.2795898400000003</v>
      </c>
      <c r="AE18" s="111">
        <v>0</v>
      </c>
      <c r="AF18" s="111">
        <v>0</v>
      </c>
      <c r="AG18" s="111">
        <v>7.7885783199999983</v>
      </c>
      <c r="AH18" s="111">
        <v>0</v>
      </c>
      <c r="AI18" s="111">
        <v>0</v>
      </c>
      <c r="AJ18" s="111">
        <v>0</v>
      </c>
      <c r="AK18" s="111">
        <v>0</v>
      </c>
      <c r="AL18" s="111">
        <v>1.1420535199999999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750.04499722000003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1.4897110200000001</v>
      </c>
      <c r="M19" s="401">
        <f t="shared" si="2"/>
        <v>0</v>
      </c>
      <c r="N19" s="401">
        <f t="shared" si="2"/>
        <v>7.7083941200000003</v>
      </c>
      <c r="O19" s="401">
        <f t="shared" si="2"/>
        <v>3.1233584400000005</v>
      </c>
      <c r="P19" s="401">
        <f t="shared" si="2"/>
        <v>2.4336519999999997E-2</v>
      </c>
      <c r="Q19" s="401">
        <f t="shared" si="2"/>
        <v>0</v>
      </c>
      <c r="R19" s="401">
        <f t="shared" si="2"/>
        <v>33.03795736</v>
      </c>
      <c r="S19" s="401">
        <f t="shared" si="2"/>
        <v>1.29435396</v>
      </c>
      <c r="T19" s="401">
        <f t="shared" si="2"/>
        <v>0</v>
      </c>
      <c r="U19" s="401">
        <f t="shared" si="2"/>
        <v>0</v>
      </c>
      <c r="V19" s="401">
        <f t="shared" si="2"/>
        <v>0.69864967999999994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6.7627878599999969</v>
      </c>
      <c r="AD19" s="401">
        <f t="shared" si="2"/>
        <v>73.84117332000001</v>
      </c>
      <c r="AE19" s="401">
        <f t="shared" si="2"/>
        <v>0</v>
      </c>
      <c r="AF19" s="401">
        <f t="shared" si="2"/>
        <v>0</v>
      </c>
      <c r="AG19" s="401">
        <f t="shared" si="2"/>
        <v>3.4160416799999984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0.64876437999999992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7.5348006200000013</v>
      </c>
      <c r="AR19" s="401">
        <f t="shared" si="2"/>
        <v>656.89698264000026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1.43038982</v>
      </c>
      <c r="M20" s="111">
        <v>0</v>
      </c>
      <c r="N20" s="111">
        <v>7.5905543</v>
      </c>
      <c r="O20" s="111">
        <v>3.0890229000000007</v>
      </c>
      <c r="P20" s="111">
        <v>2.3489879999999998E-2</v>
      </c>
      <c r="Q20" s="111">
        <v>0</v>
      </c>
      <c r="R20" s="111">
        <v>33.03795736</v>
      </c>
      <c r="S20" s="111">
        <v>1.2462524400000001</v>
      </c>
      <c r="T20" s="111">
        <v>0</v>
      </c>
      <c r="U20" s="111">
        <v>0</v>
      </c>
      <c r="V20" s="111">
        <v>0.69864967999999994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6.345346079999997</v>
      </c>
      <c r="AD20" s="111">
        <v>63.159442390000017</v>
      </c>
      <c r="AE20" s="111">
        <v>0</v>
      </c>
      <c r="AF20" s="111">
        <v>0</v>
      </c>
      <c r="AG20" s="111">
        <v>3.3699501599999984</v>
      </c>
      <c r="AH20" s="111">
        <v>0</v>
      </c>
      <c r="AI20" s="111">
        <v>0</v>
      </c>
      <c r="AJ20" s="111">
        <v>0</v>
      </c>
      <c r="AK20" s="111">
        <v>0</v>
      </c>
      <c r="AL20" s="111">
        <v>0.64876437999999992</v>
      </c>
      <c r="AM20" s="111">
        <v>0</v>
      </c>
      <c r="AN20" s="111">
        <v>0</v>
      </c>
      <c r="AO20" s="111">
        <v>0</v>
      </c>
      <c r="AP20" s="111">
        <v>0</v>
      </c>
      <c r="AQ20" s="111">
        <v>1.2042926599999999</v>
      </c>
      <c r="AR20" s="133">
        <v>200.69831026000014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5.9321199999999998E-2</v>
      </c>
      <c r="M21" s="111">
        <v>0</v>
      </c>
      <c r="N21" s="111">
        <v>0.11783982</v>
      </c>
      <c r="O21" s="111">
        <v>3.4335540000000005E-2</v>
      </c>
      <c r="P21" s="111">
        <v>8.4663999999999996E-4</v>
      </c>
      <c r="Q21" s="111">
        <v>0</v>
      </c>
      <c r="R21" s="111">
        <v>0</v>
      </c>
      <c r="S21" s="111">
        <v>4.8101520000000009E-2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0.41744177999999998</v>
      </c>
      <c r="AD21" s="111">
        <v>10.681730929999999</v>
      </c>
      <c r="AE21" s="111">
        <v>0</v>
      </c>
      <c r="AF21" s="111">
        <v>0</v>
      </c>
      <c r="AG21" s="111">
        <v>4.6091520000000004E-2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6.3305079600000012</v>
      </c>
      <c r="AR21" s="133">
        <v>456.19867238000006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3.2378905800000002</v>
      </c>
      <c r="M22" s="401">
        <f t="shared" si="3"/>
        <v>0</v>
      </c>
      <c r="N22" s="401">
        <f t="shared" si="3"/>
        <v>43.385457200000005</v>
      </c>
      <c r="O22" s="401">
        <f t="shared" si="3"/>
        <v>10.224065660000001</v>
      </c>
      <c r="P22" s="401">
        <f t="shared" si="3"/>
        <v>0.18141802000000001</v>
      </c>
      <c r="Q22" s="401">
        <f t="shared" si="3"/>
        <v>0</v>
      </c>
      <c r="R22" s="401">
        <f t="shared" si="3"/>
        <v>66.295957360000003</v>
      </c>
      <c r="S22" s="401">
        <f t="shared" si="3"/>
        <v>2.8459482999999999</v>
      </c>
      <c r="T22" s="401">
        <f t="shared" si="3"/>
        <v>0</v>
      </c>
      <c r="U22" s="401">
        <f t="shared" si="3"/>
        <v>0</v>
      </c>
      <c r="V22" s="401">
        <f t="shared" si="3"/>
        <v>1.0479696999999999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2.3852791600000001</v>
      </c>
      <c r="AA22" s="401">
        <f t="shared" si="3"/>
        <v>0</v>
      </c>
      <c r="AB22" s="401">
        <f t="shared" si="3"/>
        <v>0</v>
      </c>
      <c r="AC22" s="401">
        <f t="shared" si="3"/>
        <v>28.282608939999996</v>
      </c>
      <c r="AD22" s="401">
        <f t="shared" si="3"/>
        <v>84.104943470000009</v>
      </c>
      <c r="AE22" s="401">
        <f t="shared" si="3"/>
        <v>0</v>
      </c>
      <c r="AF22" s="401">
        <f t="shared" si="3"/>
        <v>0</v>
      </c>
      <c r="AG22" s="401">
        <f t="shared" si="3"/>
        <v>30.16680642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1.79845082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29.488475140000002</v>
      </c>
      <c r="AR22" s="401">
        <f t="shared" si="3"/>
        <v>1441.1361591200005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0.14399999999999999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6.7883439999999989E-2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0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6.7883439999999989E-2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0.14399999999999999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0.58237558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0.58237558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0.51229988000000004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2.1346498999999999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0.51229988000000004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2.1346498999999999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0.58237558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0.65629988000000006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2.1346498999999999</v>
      </c>
      <c r="AR34" s="401">
        <f t="shared" si="7"/>
        <v>6.7883439999999989E-2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0.58237558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0.65629988000000006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6.7883439999999989E-2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2.1346498999999999</v>
      </c>
      <c r="AR37" s="133">
        <v>0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0.68425643999999997</v>
      </c>
      <c r="P41" s="401">
        <f t="shared" si="8"/>
        <v>0</v>
      </c>
      <c r="Q41" s="401">
        <f t="shared" si="8"/>
        <v>0</v>
      </c>
      <c r="R41" s="401">
        <f t="shared" si="8"/>
        <v>47.908999999999999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0</v>
      </c>
      <c r="AD41" s="401">
        <f t="shared" si="8"/>
        <v>207.54300000000001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0.72860972000000002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38.18224639999999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3.4369999999999998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0.68425643999999997</v>
      </c>
      <c r="P43" s="111">
        <v>0</v>
      </c>
      <c r="Q43" s="111">
        <v>0</v>
      </c>
      <c r="R43" s="111">
        <v>47.908999999999999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</v>
      </c>
      <c r="AD43" s="111">
        <v>204.10599999999999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0.72860972000000002</v>
      </c>
      <c r="AM43" s="111">
        <v>0</v>
      </c>
      <c r="AN43" s="111">
        <v>0</v>
      </c>
      <c r="AO43" s="111">
        <v>0</v>
      </c>
      <c r="AP43" s="111">
        <v>0</v>
      </c>
      <c r="AQ43" s="111">
        <v>38.18224639999999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101.07087208000004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1.5917287600000001</v>
      </c>
      <c r="AD44" s="401">
        <f t="shared" si="9"/>
        <v>175.16499999999999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8.1787984399999996</v>
      </c>
      <c r="AR44" s="401">
        <f t="shared" si="9"/>
        <v>524.05263393999985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101.07087208000004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1.5917287600000001</v>
      </c>
      <c r="AD46" s="111">
        <v>175.16499999999999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8.1787984399999996</v>
      </c>
      <c r="AR46" s="133">
        <v>524.05263393999985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0.59994184000000006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11.968515100000001</v>
      </c>
      <c r="AD47" s="401">
        <f t="shared" si="10"/>
        <v>23.863999999999997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1.1999123199999999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18.171093060000004</v>
      </c>
      <c r="AR47" s="401">
        <f t="shared" si="10"/>
        <v>1.6547999999999999E-4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0.59994184000000006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11.968515100000001</v>
      </c>
      <c r="AD48" s="111">
        <v>23.597999999999999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1.1999123199999999</v>
      </c>
      <c r="AM48" s="111">
        <v>0</v>
      </c>
      <c r="AN48" s="111">
        <v>0</v>
      </c>
      <c r="AO48" s="111">
        <v>0</v>
      </c>
      <c r="AP48" s="111">
        <v>0</v>
      </c>
      <c r="AQ48" s="111">
        <v>18.171093060000004</v>
      </c>
      <c r="AR48" s="133">
        <v>1.6547999999999999E-4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0.26600000000000001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101.07087208000004</v>
      </c>
      <c r="O50" s="401">
        <f t="shared" si="11"/>
        <v>1.28419828</v>
      </c>
      <c r="P50" s="401">
        <f t="shared" si="11"/>
        <v>0</v>
      </c>
      <c r="Q50" s="401">
        <f t="shared" si="11"/>
        <v>0</v>
      </c>
      <c r="R50" s="401">
        <f t="shared" si="11"/>
        <v>47.908999999999999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13.560243860000002</v>
      </c>
      <c r="AD50" s="401">
        <f t="shared" si="11"/>
        <v>406.572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1.9285220399999998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64.532137899999995</v>
      </c>
      <c r="AR50" s="401">
        <f t="shared" si="11"/>
        <v>524.05279941999981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96.848929940000033</v>
      </c>
      <c r="O52" s="112">
        <v>0.94207006000000015</v>
      </c>
      <c r="P52" s="112">
        <v>0</v>
      </c>
      <c r="Q52" s="112">
        <v>0</v>
      </c>
      <c r="R52" s="112">
        <v>23.952000000000002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13.087845060000001</v>
      </c>
      <c r="AD52" s="112">
        <v>406.572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1.5642171800000002</v>
      </c>
      <c r="AM52" s="112">
        <v>0</v>
      </c>
      <c r="AN52" s="112">
        <v>0</v>
      </c>
      <c r="AO52" s="112">
        <v>0</v>
      </c>
      <c r="AP52" s="112">
        <v>0</v>
      </c>
      <c r="AQ52" s="112">
        <v>63.477189220000021</v>
      </c>
      <c r="AR52" s="133">
        <v>469.33655725999978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4.2219421400000003</v>
      </c>
      <c r="O53" s="112">
        <v>0.34212821999999998</v>
      </c>
      <c r="P53" s="112">
        <v>0</v>
      </c>
      <c r="Q53" s="112">
        <v>0</v>
      </c>
      <c r="R53" s="112">
        <v>23.957000000000001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0.47239880000000006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0.36430486000000001</v>
      </c>
      <c r="AM53" s="112">
        <v>0</v>
      </c>
      <c r="AN53" s="112">
        <v>0</v>
      </c>
      <c r="AO53" s="112">
        <v>0</v>
      </c>
      <c r="AP53" s="112">
        <v>0</v>
      </c>
      <c r="AQ53" s="112">
        <v>1.0549486799999999</v>
      </c>
      <c r="AR53" s="133">
        <v>54.716242159999986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July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311.15985014999995</v>
      </c>
      <c r="E25" s="264">
        <f t="shared" ref="E25:K25" si="0">SUM(E26:E27)</f>
        <v>2.2165630200000002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313.37641316999998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311.15985014999995</v>
      </c>
      <c r="E27" s="264">
        <v>2.2165630200000002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313.37641316999998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102.57487827000001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102.57487827000001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9.5000000000000001E-2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9.5000000000000001E-2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102.47987827000001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102.47987827000001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16.07800134</v>
      </c>
      <c r="E31" s="264">
        <f t="shared" si="3"/>
        <v>0.42579930999999999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16.503800649999999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15.356347619999999</v>
      </c>
      <c r="E32" s="264">
        <v>0.42579930999999999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15.78214693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0.72165372000000017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0.72165372000000017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429.81272975999997</v>
      </c>
      <c r="E34" s="265">
        <f t="shared" si="4"/>
        <v>2.6423623300000001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432.45509208999999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0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/>
      <c r="E39" s="264"/>
      <c r="F39" s="264"/>
      <c r="G39" s="264"/>
      <c r="H39" s="264"/>
      <c r="I39" s="264"/>
      <c r="J39" s="264"/>
      <c r="K39" s="264"/>
      <c r="L39" s="264"/>
      <c r="M39" s="264">
        <f t="shared" si="6"/>
        <v>0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35.323666830000001</v>
      </c>
      <c r="E40" s="264">
        <f t="shared" si="7"/>
        <v>0.42579930999999999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35.749466140000003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35.323666830000001</v>
      </c>
      <c r="E42" s="264">
        <v>0.42579930999999999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35.749466140000003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808.72756385999992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808.72756385999992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804.99949836999997</v>
      </c>
      <c r="E44" s="264">
        <v>0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804.99949836999997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3.7280654900000001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3.7280654900000001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844.0512306899999</v>
      </c>
      <c r="E46" s="265">
        <f t="shared" si="9"/>
        <v>0.42579930999999999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844.4770299999999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1273.8639604499999</v>
      </c>
      <c r="E48" s="409">
        <f t="shared" si="10"/>
        <v>3.06816164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1276.9321220899999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680931.59501795168</v>
      </c>
      <c r="E50" s="428">
        <f>E48+'A1'!E50+'A1'!E34+'A1'!E22</f>
        <v>43763.896608590003</v>
      </c>
      <c r="F50" s="428">
        <f>F48+'A1'!F50+'A1'!F34+'A1'!F22</f>
        <v>49.592099589999997</v>
      </c>
      <c r="G50" s="428">
        <f>G48+'A1'!G50+'A1'!G34+'A1'!G22</f>
        <v>323.0192783</v>
      </c>
      <c r="H50" s="428">
        <f>H48+'A1'!H50+'A1'!H34+'A1'!H22</f>
        <v>294.52480045999994</v>
      </c>
      <c r="I50" s="428">
        <f>I48+'A1'!I50+'A1'!I34+'A1'!I22</f>
        <v>15.416652659999995</v>
      </c>
      <c r="J50" s="428">
        <f>J48+'A1'!J50+'A1'!J34+'A1'!J22</f>
        <v>1.3406930000000001</v>
      </c>
      <c r="K50" s="428">
        <f>K48+'A1'!K50+'A1'!K34+'A1'!K22</f>
        <v>86.097031939999979</v>
      </c>
      <c r="L50" s="428">
        <f>L48+'A1'!L50+'A1'!L34+'A1'!L22</f>
        <v>236.4215031999999</v>
      </c>
      <c r="M50" s="428">
        <f>M48+'A1'!M50+'A1'!M34+'A1'!M22</f>
        <v>725701.90368569177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July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21.287171509999997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21.287171509999997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21.287171509999997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21.287171509999997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7187.6087421799984</v>
      </c>
      <c r="E28" s="264">
        <f t="shared" si="2"/>
        <v>0</v>
      </c>
      <c r="F28" s="264">
        <f t="shared" si="2"/>
        <v>2170.1735803399997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9357.7823225199973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7187.6087421799984</v>
      </c>
      <c r="E30" s="111">
        <v>0</v>
      </c>
      <c r="F30" s="111">
        <v>2170.1735803399997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9357.7823225199973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7492.949594480001</v>
      </c>
      <c r="E31" s="264">
        <f t="shared" si="3"/>
        <v>0</v>
      </c>
      <c r="F31" s="264">
        <f t="shared" si="3"/>
        <v>2285.8145921999999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9778.7641866800004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7492.949594480001</v>
      </c>
      <c r="E33" s="111">
        <v>0</v>
      </c>
      <c r="F33" s="111">
        <v>2285.8145921999999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9778.7641866800004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14701.845508169999</v>
      </c>
      <c r="E34" s="408">
        <f t="shared" si="4"/>
        <v>0</v>
      </c>
      <c r="F34" s="408">
        <f t="shared" si="4"/>
        <v>4455.9881725399991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19157.833680709999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/>
      <c r="E39" s="111"/>
      <c r="F39" s="111"/>
      <c r="G39" s="111"/>
      <c r="H39" s="111"/>
      <c r="I39" s="111"/>
      <c r="J39" s="111"/>
      <c r="K39" s="111"/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14.987657899999999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14.987657899999999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12.972593889999999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12.972593889999999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2.0150640100000001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2.0150640100000001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14.987657899999999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14.987657899999999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14716.833166069999</v>
      </c>
      <c r="E48" s="409">
        <f t="shared" si="10"/>
        <v>0</v>
      </c>
      <c r="F48" s="409">
        <f t="shared" si="10"/>
        <v>4455.9881725399991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19172.82133861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281044.04962453007</v>
      </c>
      <c r="E50" s="429">
        <f>E48+'A2'!E50+'A2'!E34+'A2'!E22</f>
        <v>5685.5864140100011</v>
      </c>
      <c r="F50" s="429">
        <f>F48+'A2'!F50+'A2'!F34+'A2'!F22</f>
        <v>36130.028216639999</v>
      </c>
      <c r="G50" s="429">
        <f>G48+'A2'!G50+'A2'!G34+'A2'!G22</f>
        <v>3830.7083623600001</v>
      </c>
      <c r="H50" s="429">
        <f>H48+'A2'!H50+'A2'!H34+'A2'!H22</f>
        <v>1698.03303751</v>
      </c>
      <c r="I50" s="429">
        <f>I48+'A2'!I50+'A2'!I34+'A2'!I22</f>
        <v>4998.8927043000003</v>
      </c>
      <c r="J50" s="429">
        <f>J48+'A2'!J50+'A2'!J34+'A2'!J22</f>
        <v>801.36916251999992</v>
      </c>
      <c r="K50" s="429">
        <f>K48+'A2'!K50+'A2'!K34+'A2'!K22</f>
        <v>1133.9493364800003</v>
      </c>
      <c r="L50" s="429">
        <f>L48+'A2'!L50+'A2'!L34+'A2'!L22</f>
        <v>335322.61685835005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July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334.66358467999999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334.66358467999999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9460.3572007899966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>
        <v>0</v>
      </c>
      <c r="M29" s="264">
        <f>+SUM(L29,K29,'A6'!L29,'A5'!M29)</f>
        <v>9.5000000000000001E-2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9460.2622007899972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9795.2679873300003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15.78214693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9779.4858404000006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19590.288772799999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0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/>
      <c r="M39" s="264">
        <f>+SUM(L39,K39,'A6'!L39,'A5'!M39)</f>
        <v>0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35.749466140000003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35.749466140000003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823.71522175999996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817.97209225999995</v>
      </c>
    </row>
    <row r="45" spans="1:13" s="158" customFormat="1" ht="18" customHeight="1">
      <c r="A45" s="181"/>
      <c r="B45" s="182" t="s">
        <v>16</v>
      </c>
      <c r="C45" s="157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22"/>
      <c r="L45" s="409">
        <v>0</v>
      </c>
      <c r="M45" s="264">
        <f>+SUM(L45,K45,'A6'!L45,'A5'!M45)</f>
        <v>5.7431295000000002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859.46468789999994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20449.753460699998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415.33042083999993</v>
      </c>
      <c r="E52" s="409">
        <f>E48+'A3'!E50+'A3'!E34+'A3'!E22</f>
        <v>1790.2241033999996</v>
      </c>
      <c r="F52" s="409">
        <f>F48+'A3'!F50+'A3'!F34+'A3'!F22</f>
        <v>854.17239825999991</v>
      </c>
      <c r="G52" s="409">
        <f>G48+'A3'!G50+'A3'!G34+'A3'!G22</f>
        <v>57.175648820000006</v>
      </c>
      <c r="H52" s="409">
        <f>H48+'A3'!H50+'A3'!H34+'A3'!H22</f>
        <v>17.060072080000001</v>
      </c>
      <c r="I52" s="409">
        <f>I48+'A3'!I50+'A3'!I34+'A3'!I22</f>
        <v>42.420250379999999</v>
      </c>
      <c r="J52" s="409">
        <f>J48+'A3'!J50+'A3'!J34+'A3'!J22</f>
        <v>83.110799200000002</v>
      </c>
      <c r="K52" s="409">
        <f>K48+'A3'!K50+'A3'!K34+'A3'!K22</f>
        <v>3259.4936929799997</v>
      </c>
      <c r="L52" s="409">
        <f>L48+'A3'!L50+'A3'!L34+'A3'!L22</f>
        <v>727.725386695</v>
      </c>
      <c r="M52" s="409">
        <f>M48+'A3'!M50+'A3'!M34+'A3'!M22</f>
        <v>1065011.739623717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July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3.2378905800000002</v>
      </c>
      <c r="M50" s="410">
        <f>M48+'A4'!M50+'A4'!M34+'A4'!M22</f>
        <v>0</v>
      </c>
      <c r="N50" s="410">
        <f>N48+'A4'!N50+'A4'!N34+'A4'!N22</f>
        <v>145.03870486000005</v>
      </c>
      <c r="O50" s="410">
        <f>O48+'A4'!O50+'A4'!O34+'A4'!O22</f>
        <v>11.508263940000001</v>
      </c>
      <c r="P50" s="410">
        <f>P48+'A4'!P50+'A4'!P34+'A4'!P22</f>
        <v>0.18141802000000001</v>
      </c>
      <c r="Q50" s="410">
        <f>Q48+'A4'!Q50+'A4'!Q34+'A4'!Q22</f>
        <v>0</v>
      </c>
      <c r="R50" s="410">
        <f>R48+'A4'!R50+'A4'!R34+'A4'!R22</f>
        <v>114.20495736000001</v>
      </c>
      <c r="S50" s="410">
        <f>S48+'A4'!S50+'A4'!S34+'A4'!S22</f>
        <v>2.8459482999999999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1.0479696999999999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2.3852791600000001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41.842852799999996</v>
      </c>
      <c r="AD50" s="410">
        <f>AD48+'A4'!AD50+'A4'!AD34+'A4'!AD22</f>
        <v>491.33324335000003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30.16680642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3.7269728600000001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96.15526294</v>
      </c>
      <c r="AR50" s="410">
        <f>AR48+'A4'!AR50+'A4'!AR34+'A4'!AR22</f>
        <v>1965.2568419800002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1.28515625" style="465" customWidth="1"/>
    <col min="7" max="16384" width="9.140625" style="465"/>
  </cols>
  <sheetData>
    <row r="1" spans="1:2">
      <c r="A1" s="466" t="s">
        <v>332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0.8525794982800069</v>
      </c>
      <c r="B4" s="469" t="s">
        <v>709</v>
      </c>
    </row>
    <row r="5" spans="1:2" ht="15" customHeight="1">
      <c r="A5" s="468">
        <v>7.3933870835413557E-2</v>
      </c>
      <c r="B5" s="469" t="s">
        <v>711</v>
      </c>
    </row>
    <row r="6" spans="1:2" ht="15" customHeight="1">
      <c r="A6" s="468">
        <v>5.5817468536306328E-2</v>
      </c>
      <c r="B6" s="469" t="s">
        <v>710</v>
      </c>
    </row>
    <row r="7" spans="1:2" ht="15" customHeight="1">
      <c r="A7" s="468">
        <v>7.1210677810076388E-3</v>
      </c>
      <c r="B7" s="469" t="s">
        <v>717</v>
      </c>
    </row>
    <row r="8" spans="1:2" ht="15" customHeight="1">
      <c r="A8" s="468">
        <v>3.8919352014922456E-3</v>
      </c>
      <c r="B8" s="469" t="s">
        <v>715</v>
      </c>
    </row>
    <row r="9" spans="1:2" ht="15" customHeight="1">
      <c r="A9" s="468">
        <v>3.5328145082859815E-3</v>
      </c>
      <c r="B9" s="469" t="s">
        <v>714</v>
      </c>
    </row>
    <row r="10" spans="1:2" ht="15" customHeight="1">
      <c r="A10" s="468">
        <v>2.8168356185158264E-3</v>
      </c>
      <c r="B10" s="469" t="s">
        <v>712</v>
      </c>
    </row>
    <row r="11" spans="1:2" ht="15" customHeight="1">
      <c r="A11" s="468">
        <v>1.784386615557856E-4</v>
      </c>
      <c r="B11" s="469" t="s">
        <v>716</v>
      </c>
    </row>
    <row r="12" spans="1:2" ht="15" customHeight="1">
      <c r="A12" s="468">
        <v>1.2807064362336067E-4</v>
      </c>
      <c r="B12" s="469" t="s">
        <v>719</v>
      </c>
    </row>
    <row r="13" spans="1:2" ht="15" customHeight="1">
      <c r="A13" s="468"/>
      <c r="B13" s="469"/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709</v>
      </c>
      <c r="G38" s="465" t="s">
        <v>721</v>
      </c>
    </row>
    <row r="39" spans="6:7">
      <c r="G39" s="465" t="s">
        <v>722</v>
      </c>
    </row>
    <row r="40" spans="6:7">
      <c r="G40" s="465" t="s">
        <v>723</v>
      </c>
    </row>
    <row r="41" spans="6:7">
      <c r="G41" s="465" t="s">
        <v>728</v>
      </c>
    </row>
    <row r="42" spans="6:7">
      <c r="G42" s="465" t="s">
        <v>729</v>
      </c>
    </row>
    <row r="43" spans="6:7">
      <c r="G43" s="465" t="s">
        <v>730</v>
      </c>
    </row>
    <row r="44" spans="6:7">
      <c r="G44" s="465" t="s">
        <v>731</v>
      </c>
    </row>
    <row r="45" spans="6:7">
      <c r="F45" s="465" t="s">
        <v>711</v>
      </c>
      <c r="G45" s="465" t="s">
        <v>739</v>
      </c>
    </row>
    <row r="46" spans="6:7">
      <c r="G46" s="465" t="s">
        <v>740</v>
      </c>
    </row>
    <row r="47" spans="6:7">
      <c r="G47" s="465" t="s">
        <v>741</v>
      </c>
    </row>
    <row r="48" spans="6:7">
      <c r="G48" s="465" t="s">
        <v>742</v>
      </c>
    </row>
    <row r="49" spans="6:7">
      <c r="G49" s="465" t="s">
        <v>743</v>
      </c>
    </row>
    <row r="50" spans="6:7">
      <c r="G50" s="465" t="s">
        <v>746</v>
      </c>
    </row>
    <row r="51" spans="6:7">
      <c r="F51" s="465" t="s">
        <v>710</v>
      </c>
      <c r="G51" s="465" t="s">
        <v>732</v>
      </c>
    </row>
    <row r="52" spans="6:7">
      <c r="G52" s="465" t="s">
        <v>733</v>
      </c>
    </row>
    <row r="53" spans="6:7">
      <c r="G53" s="465" t="s">
        <v>775</v>
      </c>
    </row>
    <row r="54" spans="6:7">
      <c r="G54" s="465" t="s">
        <v>735</v>
      </c>
    </row>
    <row r="55" spans="6:7">
      <c r="G55" s="465" t="s">
        <v>736</v>
      </c>
    </row>
    <row r="56" spans="6:7">
      <c r="G56" s="465" t="s">
        <v>737</v>
      </c>
    </row>
    <row r="57" spans="6:7">
      <c r="F57" s="465" t="s">
        <v>717</v>
      </c>
      <c r="G57" s="465" t="s">
        <v>773</v>
      </c>
    </row>
    <row r="58" spans="6:7">
      <c r="G58" s="465" t="s">
        <v>770</v>
      </c>
    </row>
    <row r="59" spans="6:7">
      <c r="F59" s="465" t="s">
        <v>715</v>
      </c>
      <c r="G59" s="465" t="s">
        <v>755</v>
      </c>
    </row>
    <row r="60" spans="6:7">
      <c r="F60" s="465" t="s">
        <v>714</v>
      </c>
      <c r="G60" s="465" t="s">
        <v>753</v>
      </c>
    </row>
    <row r="61" spans="6:7">
      <c r="F61" s="465" t="s">
        <v>712</v>
      </c>
      <c r="G61" s="465" t="s">
        <v>748</v>
      </c>
    </row>
    <row r="62" spans="6:7">
      <c r="F62" s="465" t="s">
        <v>716</v>
      </c>
      <c r="G62" s="465" t="s">
        <v>766</v>
      </c>
    </row>
    <row r="63" spans="6:7">
      <c r="F63" s="465" t="s">
        <v>719</v>
      </c>
      <c r="G63" s="465" t="s">
        <v>719</v>
      </c>
    </row>
    <row r="65" spans="1:1">
      <c r="A65" s="466" t="s">
        <v>772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5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9.5703125" style="465" customWidth="1"/>
    <col min="7" max="16384" width="9.140625" style="465"/>
  </cols>
  <sheetData>
    <row r="1" spans="1:2">
      <c r="A1" s="466" t="s">
        <v>333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0.85906850370712773</v>
      </c>
      <c r="B4" s="469" t="s">
        <v>709</v>
      </c>
    </row>
    <row r="5" spans="1:2" ht="15" customHeight="1">
      <c r="A5" s="468">
        <v>8.9325377662169678E-2</v>
      </c>
      <c r="B5" s="469" t="s">
        <v>711</v>
      </c>
    </row>
    <row r="6" spans="1:2" ht="15" customHeight="1">
      <c r="A6" s="468">
        <v>3.1204810666408334E-2</v>
      </c>
      <c r="B6" s="469" t="s">
        <v>710</v>
      </c>
    </row>
    <row r="7" spans="1:2" ht="15" customHeight="1">
      <c r="A7" s="468">
        <v>7.8441647283317272E-3</v>
      </c>
      <c r="B7" s="469" t="s">
        <v>712</v>
      </c>
    </row>
    <row r="8" spans="1:2" ht="15" customHeight="1">
      <c r="A8" s="468">
        <v>7.251504313997334E-3</v>
      </c>
      <c r="B8" s="469" t="s">
        <v>714</v>
      </c>
    </row>
    <row r="9" spans="1:2" ht="15" customHeight="1">
      <c r="A9" s="468">
        <v>4.3659235614771251E-3</v>
      </c>
      <c r="B9" s="469" t="s">
        <v>716</v>
      </c>
    </row>
    <row r="10" spans="1:2" ht="15" customHeight="1">
      <c r="A10" s="468">
        <v>9.0914694359378069E-4</v>
      </c>
      <c r="B10" s="469" t="s">
        <v>715</v>
      </c>
    </row>
    <row r="11" spans="1:2" ht="15" customHeight="1">
      <c r="A11" s="468">
        <v>3.0119757178137634E-5</v>
      </c>
      <c r="B11" s="469" t="s">
        <v>713</v>
      </c>
    </row>
    <row r="12" spans="1:2" ht="15" customHeight="1">
      <c r="A12" s="468">
        <v>2.481768722314557E-7</v>
      </c>
      <c r="B12" s="469" t="s">
        <v>720</v>
      </c>
    </row>
    <row r="13" spans="1:2" ht="15" customHeight="1">
      <c r="A13" s="468">
        <v>2.0673976760320402E-7</v>
      </c>
      <c r="B13" s="469" t="s">
        <v>719</v>
      </c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709</v>
      </c>
      <c r="G38" s="465" t="s">
        <v>721</v>
      </c>
    </row>
    <row r="39" spans="6:7">
      <c r="G39" s="465" t="s">
        <v>722</v>
      </c>
    </row>
    <row r="40" spans="6:7">
      <c r="G40" s="465" t="s">
        <v>723</v>
      </c>
    </row>
    <row r="41" spans="6:7">
      <c r="G41" s="465" t="s">
        <v>728</v>
      </c>
    </row>
    <row r="42" spans="6:7">
      <c r="G42" s="465" t="s">
        <v>729</v>
      </c>
    </row>
    <row r="43" spans="6:7">
      <c r="G43" s="465" t="s">
        <v>730</v>
      </c>
    </row>
    <row r="44" spans="6:7">
      <c r="G44" s="465" t="s">
        <v>731</v>
      </c>
    </row>
    <row r="45" spans="6:7">
      <c r="F45" s="465" t="s">
        <v>711</v>
      </c>
      <c r="G45" s="465" t="s">
        <v>738</v>
      </c>
    </row>
    <row r="46" spans="6:7">
      <c r="G46" s="465" t="s">
        <v>739</v>
      </c>
    </row>
    <row r="47" spans="6:7">
      <c r="G47" s="465" t="s">
        <v>740</v>
      </c>
    </row>
    <row r="48" spans="6:7">
      <c r="G48" s="465" t="s">
        <v>741</v>
      </c>
    </row>
    <row r="49" spans="6:7">
      <c r="G49" s="465" t="s">
        <v>742</v>
      </c>
    </row>
    <row r="50" spans="6:7">
      <c r="G50" s="465" t="s">
        <v>743</v>
      </c>
    </row>
    <row r="51" spans="6:7">
      <c r="G51" s="465" t="s">
        <v>744</v>
      </c>
    </row>
    <row r="52" spans="6:7">
      <c r="G52" s="465" t="s">
        <v>745</v>
      </c>
    </row>
    <row r="53" spans="6:7">
      <c r="G53" s="465" t="s">
        <v>746</v>
      </c>
    </row>
    <row r="54" spans="6:7">
      <c r="F54" s="465" t="s">
        <v>710</v>
      </c>
      <c r="G54" s="465" t="s">
        <v>732</v>
      </c>
    </row>
    <row r="55" spans="6:7">
      <c r="G55" s="465" t="s">
        <v>733</v>
      </c>
    </row>
    <row r="56" spans="6:7">
      <c r="G56" s="465" t="s">
        <v>775</v>
      </c>
    </row>
    <row r="57" spans="6:7">
      <c r="G57" s="465" t="s">
        <v>735</v>
      </c>
    </row>
    <row r="58" spans="6:7">
      <c r="G58" s="465" t="s">
        <v>736</v>
      </c>
    </row>
    <row r="59" spans="6:7">
      <c r="G59" s="465" t="s">
        <v>737</v>
      </c>
    </row>
    <row r="60" spans="6:7">
      <c r="F60" s="465" t="s">
        <v>712</v>
      </c>
      <c r="G60" s="465" t="s">
        <v>748</v>
      </c>
    </row>
    <row r="61" spans="6:7">
      <c r="F61" s="465" t="s">
        <v>714</v>
      </c>
      <c r="G61" s="465" t="s">
        <v>753</v>
      </c>
    </row>
    <row r="62" spans="6:7">
      <c r="F62" s="465" t="s">
        <v>716</v>
      </c>
      <c r="G62" s="465" t="s">
        <v>757</v>
      </c>
    </row>
    <row r="63" spans="6:7">
      <c r="G63" s="465" t="s">
        <v>758</v>
      </c>
    </row>
    <row r="64" spans="6:7">
      <c r="G64" s="465" t="s">
        <v>759</v>
      </c>
    </row>
    <row r="65" spans="1:7">
      <c r="G65" s="465" t="s">
        <v>762</v>
      </c>
    </row>
    <row r="66" spans="1:7">
      <c r="G66" s="465" t="s">
        <v>767</v>
      </c>
    </row>
    <row r="67" spans="1:7">
      <c r="F67" s="465" t="s">
        <v>715</v>
      </c>
      <c r="G67" s="465" t="s">
        <v>776</v>
      </c>
    </row>
    <row r="68" spans="1:7">
      <c r="G68" s="465" t="s">
        <v>754</v>
      </c>
    </row>
    <row r="69" spans="1:7">
      <c r="G69" s="465" t="s">
        <v>777</v>
      </c>
    </row>
    <row r="70" spans="1:7">
      <c r="G70" s="465" t="s">
        <v>755</v>
      </c>
    </row>
    <row r="71" spans="1:7">
      <c r="F71" s="465" t="s">
        <v>713</v>
      </c>
      <c r="G71" s="465" t="s">
        <v>713</v>
      </c>
    </row>
    <row r="72" spans="1:7">
      <c r="F72" s="465" t="s">
        <v>720</v>
      </c>
      <c r="G72" s="465" t="s">
        <v>771</v>
      </c>
    </row>
    <row r="73" spans="1:7">
      <c r="F73" s="465" t="s">
        <v>719</v>
      </c>
      <c r="G73" s="465" t="s">
        <v>719</v>
      </c>
    </row>
    <row r="75" spans="1:7">
      <c r="A75" s="466" t="s">
        <v>772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4.5703125" style="465" customWidth="1"/>
    <col min="7" max="16384" width="9.140625" style="465"/>
  </cols>
  <sheetData>
    <row r="1" spans="1:2">
      <c r="A1" s="466" t="s">
        <v>334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0.89888275275513108</v>
      </c>
      <c r="B4" s="469" t="s">
        <v>709</v>
      </c>
    </row>
    <row r="5" spans="1:2" ht="15" customHeight="1">
      <c r="A5" s="468">
        <v>2.8468064596892072E-2</v>
      </c>
      <c r="B5" s="469" t="s">
        <v>712</v>
      </c>
    </row>
    <row r="6" spans="1:2" ht="15" customHeight="1">
      <c r="A6" s="468">
        <v>2.0375866684613237E-2</v>
      </c>
      <c r="B6" s="469" t="s">
        <v>710</v>
      </c>
    </row>
    <row r="7" spans="1:2" ht="15" customHeight="1">
      <c r="A7" s="468">
        <v>1.6449584433076762E-2</v>
      </c>
      <c r="B7" s="469" t="s">
        <v>711</v>
      </c>
    </row>
    <row r="8" spans="1:2" ht="15" customHeight="1">
      <c r="A8" s="468">
        <v>1.2231543803287337E-2</v>
      </c>
      <c r="B8" s="469" t="s">
        <v>715</v>
      </c>
    </row>
    <row r="9" spans="1:2" ht="15" customHeight="1">
      <c r="A9" s="468">
        <v>1.0243160316673116E-2</v>
      </c>
      <c r="B9" s="469" t="s">
        <v>713</v>
      </c>
    </row>
    <row r="10" spans="1:2" ht="15" customHeight="1">
      <c r="A10" s="468">
        <v>7.8223300207818976E-3</v>
      </c>
      <c r="B10" s="469" t="s">
        <v>714</v>
      </c>
    </row>
    <row r="11" spans="1:2" ht="15" customHeight="1">
      <c r="A11" s="468">
        <v>4.9508811840083232E-3</v>
      </c>
      <c r="B11" s="469" t="s">
        <v>717</v>
      </c>
    </row>
    <row r="12" spans="1:2" ht="15" customHeight="1">
      <c r="A12" s="468">
        <v>5.2633584221563909E-4</v>
      </c>
      <c r="B12" s="469" t="s">
        <v>716</v>
      </c>
    </row>
    <row r="13" spans="1:2" ht="15" customHeight="1">
      <c r="A13" s="468">
        <v>4.7644621411532311E-5</v>
      </c>
      <c r="B13" s="469" t="s">
        <v>718</v>
      </c>
    </row>
    <row r="14" spans="1:2" ht="15" customHeight="1">
      <c r="A14" s="468">
        <v>1.8400422731311828E-6</v>
      </c>
      <c r="B14" s="469" t="s">
        <v>719</v>
      </c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709</v>
      </c>
      <c r="G38" s="465" t="s">
        <v>721</v>
      </c>
    </row>
    <row r="39" spans="6:7">
      <c r="G39" s="465" t="s">
        <v>722</v>
      </c>
    </row>
    <row r="40" spans="6:7">
      <c r="G40" s="465" t="s">
        <v>723</v>
      </c>
    </row>
    <row r="41" spans="6:7">
      <c r="G41" s="465" t="s">
        <v>726</v>
      </c>
    </row>
    <row r="42" spans="6:7">
      <c r="G42" s="465" t="s">
        <v>728</v>
      </c>
    </row>
    <row r="43" spans="6:7">
      <c r="G43" s="465" t="s">
        <v>729</v>
      </c>
    </row>
    <row r="44" spans="6:7">
      <c r="G44" s="465" t="s">
        <v>730</v>
      </c>
    </row>
    <row r="45" spans="6:7">
      <c r="G45" s="465" t="s">
        <v>731</v>
      </c>
    </row>
    <row r="46" spans="6:7">
      <c r="F46" s="465" t="s">
        <v>712</v>
      </c>
      <c r="G46" s="465" t="s">
        <v>747</v>
      </c>
    </row>
    <row r="47" spans="6:7">
      <c r="G47" s="465" t="s">
        <v>748</v>
      </c>
    </row>
    <row r="48" spans="6:7">
      <c r="G48" s="465" t="s">
        <v>749</v>
      </c>
    </row>
    <row r="49" spans="6:7">
      <c r="F49" s="465" t="s">
        <v>710</v>
      </c>
      <c r="G49" s="465" t="s">
        <v>732</v>
      </c>
    </row>
    <row r="50" spans="6:7">
      <c r="G50" s="465" t="s">
        <v>733</v>
      </c>
    </row>
    <row r="51" spans="6:7">
      <c r="G51" s="465" t="s">
        <v>734</v>
      </c>
    </row>
    <row r="52" spans="6:7">
      <c r="G52" s="465" t="s">
        <v>735</v>
      </c>
    </row>
    <row r="53" spans="6:7">
      <c r="G53" s="465" t="s">
        <v>736</v>
      </c>
    </row>
    <row r="54" spans="6:7">
      <c r="F54" s="465" t="s">
        <v>711</v>
      </c>
      <c r="G54" s="465" t="s">
        <v>739</v>
      </c>
    </row>
    <row r="55" spans="6:7">
      <c r="G55" s="465" t="s">
        <v>740</v>
      </c>
    </row>
    <row r="56" spans="6:7">
      <c r="G56" s="465" t="s">
        <v>741</v>
      </c>
    </row>
    <row r="57" spans="6:7">
      <c r="G57" s="465" t="s">
        <v>742</v>
      </c>
    </row>
    <row r="58" spans="6:7">
      <c r="G58" s="465" t="s">
        <v>743</v>
      </c>
    </row>
    <row r="59" spans="6:7">
      <c r="G59" s="465" t="s">
        <v>746</v>
      </c>
    </row>
    <row r="60" spans="6:7">
      <c r="F60" s="465" t="s">
        <v>715</v>
      </c>
      <c r="G60" s="465" t="s">
        <v>754</v>
      </c>
    </row>
    <row r="61" spans="6:7">
      <c r="G61" s="465" t="s">
        <v>755</v>
      </c>
    </row>
    <row r="62" spans="6:7">
      <c r="F62" s="465" t="s">
        <v>713</v>
      </c>
      <c r="G62" s="465" t="s">
        <v>713</v>
      </c>
    </row>
    <row r="63" spans="6:7">
      <c r="F63" s="465" t="s">
        <v>714</v>
      </c>
      <c r="G63" s="465" t="s">
        <v>750</v>
      </c>
    </row>
    <row r="64" spans="6:7">
      <c r="G64" s="465" t="s">
        <v>752</v>
      </c>
    </row>
    <row r="65" spans="1:7">
      <c r="G65" s="465" t="s">
        <v>753</v>
      </c>
    </row>
    <row r="66" spans="1:7">
      <c r="F66" s="465" t="s">
        <v>717</v>
      </c>
      <c r="G66" s="465" t="s">
        <v>773</v>
      </c>
    </row>
    <row r="67" spans="1:7">
      <c r="G67" s="465" t="s">
        <v>769</v>
      </c>
    </row>
    <row r="68" spans="1:7">
      <c r="G68" s="465" t="s">
        <v>774</v>
      </c>
    </row>
    <row r="69" spans="1:7">
      <c r="G69" s="465" t="s">
        <v>770</v>
      </c>
    </row>
    <row r="70" spans="1:7">
      <c r="F70" s="465" t="s">
        <v>716</v>
      </c>
      <c r="G70" s="465" t="s">
        <v>767</v>
      </c>
    </row>
    <row r="71" spans="1:7">
      <c r="F71" s="465" t="s">
        <v>718</v>
      </c>
      <c r="G71" s="465" t="s">
        <v>718</v>
      </c>
    </row>
    <row r="72" spans="1:7">
      <c r="F72" s="465" t="s">
        <v>719</v>
      </c>
      <c r="G72" s="465" t="s">
        <v>719</v>
      </c>
    </row>
    <row r="74" spans="1:7">
      <c r="A74" s="466" t="s">
        <v>772</v>
      </c>
    </row>
  </sheetData>
  <phoneticPr fontId="86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2.7109375" style="465" customWidth="1"/>
    <col min="7" max="16384" width="9.140625" style="465"/>
  </cols>
  <sheetData>
    <row r="1" spans="1:2">
      <c r="A1" s="466" t="s">
        <v>335</v>
      </c>
    </row>
    <row r="3" spans="1:2" ht="15" customHeight="1">
      <c r="A3" s="471" t="s">
        <v>285</v>
      </c>
      <c r="B3" s="472" t="s">
        <v>286</v>
      </c>
    </row>
    <row r="4" spans="1:2" ht="15" customHeight="1">
      <c r="A4" s="468">
        <v>0.66408041676775442</v>
      </c>
      <c r="B4" s="469" t="s">
        <v>709</v>
      </c>
    </row>
    <row r="5" spans="1:2" ht="15" customHeight="1">
      <c r="A5" s="468">
        <v>0.15998348960946102</v>
      </c>
      <c r="B5" s="469" t="s">
        <v>710</v>
      </c>
    </row>
    <row r="6" spans="1:2" ht="15" customHeight="1">
      <c r="A6" s="468">
        <v>9.7057982938554666E-2</v>
      </c>
      <c r="B6" s="469" t="s">
        <v>711</v>
      </c>
    </row>
    <row r="7" spans="1:2" ht="15" customHeight="1">
      <c r="A7" s="468">
        <v>5.5042781471384791E-2</v>
      </c>
      <c r="B7" s="469" t="s">
        <v>712</v>
      </c>
    </row>
    <row r="8" spans="1:2" ht="15" customHeight="1">
      <c r="A8" s="468">
        <v>1.260275529604114E-2</v>
      </c>
      <c r="B8" s="469" t="s">
        <v>713</v>
      </c>
    </row>
    <row r="9" spans="1:2" ht="15" customHeight="1">
      <c r="A9" s="468">
        <v>3.9118389436918919E-3</v>
      </c>
      <c r="B9" s="469" t="s">
        <v>714</v>
      </c>
    </row>
    <row r="10" spans="1:2" ht="15" customHeight="1">
      <c r="A10" s="468">
        <v>3.6174506646986988E-3</v>
      </c>
      <c r="B10" s="469" t="s">
        <v>715</v>
      </c>
    </row>
    <row r="11" spans="1:2" ht="15" customHeight="1">
      <c r="A11" s="468">
        <v>2.3674583700568136E-3</v>
      </c>
      <c r="B11" s="469" t="s">
        <v>716</v>
      </c>
    </row>
    <row r="12" spans="1:2" ht="15" customHeight="1">
      <c r="A12" s="468">
        <v>1.1932729667892732E-3</v>
      </c>
      <c r="B12" s="469" t="s">
        <v>717</v>
      </c>
    </row>
    <row r="13" spans="1:2" ht="15" customHeight="1">
      <c r="A13" s="468">
        <v>5.7717617348614418E-5</v>
      </c>
      <c r="B13" s="469" t="s">
        <v>718</v>
      </c>
    </row>
    <row r="14" spans="1:2" ht="15" customHeight="1">
      <c r="A14" s="468">
        <v>5.6916977059942476E-5</v>
      </c>
      <c r="B14" s="469" t="s">
        <v>719</v>
      </c>
    </row>
    <row r="15" spans="1:2" ht="15" customHeight="1">
      <c r="A15" s="468">
        <v>2.7911944220971265E-5</v>
      </c>
      <c r="B15" s="469" t="s">
        <v>720</v>
      </c>
    </row>
    <row r="16" spans="1:2" ht="15" customHeight="1">
      <c r="A16" s="470"/>
      <c r="B16" s="469"/>
    </row>
    <row r="38" spans="6:7">
      <c r="F38" s="465" t="s">
        <v>709</v>
      </c>
      <c r="G38" s="465" t="s">
        <v>721</v>
      </c>
    </row>
    <row r="39" spans="6:7">
      <c r="G39" s="465" t="s">
        <v>722</v>
      </c>
    </row>
    <row r="40" spans="6:7">
      <c r="G40" s="465" t="s">
        <v>723</v>
      </c>
    </row>
    <row r="41" spans="6:7">
      <c r="G41" s="465" t="s">
        <v>724</v>
      </c>
    </row>
    <row r="42" spans="6:7">
      <c r="G42" s="465" t="s">
        <v>725</v>
      </c>
    </row>
    <row r="43" spans="6:7">
      <c r="G43" s="465" t="s">
        <v>726</v>
      </c>
    </row>
    <row r="44" spans="6:7">
      <c r="G44" s="465" t="s">
        <v>727</v>
      </c>
    </row>
    <row r="45" spans="6:7">
      <c r="G45" s="465" t="s">
        <v>728</v>
      </c>
    </row>
    <row r="46" spans="6:7">
      <c r="G46" s="465" t="s">
        <v>729</v>
      </c>
    </row>
    <row r="47" spans="6:7">
      <c r="G47" s="465" t="s">
        <v>730</v>
      </c>
    </row>
    <row r="48" spans="6:7">
      <c r="G48" s="465" t="s">
        <v>731</v>
      </c>
    </row>
    <row r="49" spans="6:7">
      <c r="F49" s="465" t="s">
        <v>710</v>
      </c>
      <c r="G49" s="465" t="s">
        <v>732</v>
      </c>
    </row>
    <row r="50" spans="6:7">
      <c r="G50" s="465" t="s">
        <v>733</v>
      </c>
    </row>
    <row r="51" spans="6:7">
      <c r="G51" s="465" t="s">
        <v>734</v>
      </c>
    </row>
    <row r="52" spans="6:7">
      <c r="G52" s="465" t="s">
        <v>735</v>
      </c>
    </row>
    <row r="53" spans="6:7">
      <c r="G53" s="465" t="s">
        <v>736</v>
      </c>
    </row>
    <row r="54" spans="6:7">
      <c r="G54" s="465" t="s">
        <v>737</v>
      </c>
    </row>
    <row r="55" spans="6:7">
      <c r="F55" s="465" t="s">
        <v>711</v>
      </c>
      <c r="G55" s="465" t="s">
        <v>738</v>
      </c>
    </row>
    <row r="56" spans="6:7">
      <c r="G56" s="465" t="s">
        <v>739</v>
      </c>
    </row>
    <row r="57" spans="6:7">
      <c r="G57" s="465" t="s">
        <v>740</v>
      </c>
    </row>
    <row r="58" spans="6:7">
      <c r="G58" s="465" t="s">
        <v>741</v>
      </c>
    </row>
    <row r="59" spans="6:7">
      <c r="G59" s="465" t="s">
        <v>742</v>
      </c>
    </row>
    <row r="60" spans="6:7">
      <c r="G60" s="465" t="s">
        <v>743</v>
      </c>
    </row>
    <row r="61" spans="6:7">
      <c r="G61" s="465" t="s">
        <v>744</v>
      </c>
    </row>
    <row r="62" spans="6:7">
      <c r="G62" s="465" t="s">
        <v>745</v>
      </c>
    </row>
    <row r="63" spans="6:7">
      <c r="G63" s="465" t="s">
        <v>746</v>
      </c>
    </row>
    <row r="64" spans="6:7">
      <c r="F64" s="465" t="s">
        <v>712</v>
      </c>
      <c r="G64" s="465" t="s">
        <v>747</v>
      </c>
    </row>
    <row r="65" spans="6:7">
      <c r="G65" s="465" t="s">
        <v>748</v>
      </c>
    </row>
    <row r="66" spans="6:7">
      <c r="G66" s="465" t="s">
        <v>749</v>
      </c>
    </row>
    <row r="67" spans="6:7">
      <c r="F67" s="465" t="s">
        <v>713</v>
      </c>
      <c r="G67" s="465" t="s">
        <v>713</v>
      </c>
    </row>
    <row r="68" spans="6:7">
      <c r="F68" s="465" t="s">
        <v>714</v>
      </c>
      <c r="G68" s="465" t="s">
        <v>750</v>
      </c>
    </row>
    <row r="69" spans="6:7">
      <c r="G69" s="465" t="s">
        <v>751</v>
      </c>
    </row>
    <row r="70" spans="6:7">
      <c r="G70" s="465" t="s">
        <v>752</v>
      </c>
    </row>
    <row r="71" spans="6:7">
      <c r="G71" s="465" t="s">
        <v>753</v>
      </c>
    </row>
    <row r="72" spans="6:7">
      <c r="F72" s="465" t="s">
        <v>715</v>
      </c>
      <c r="G72" s="465" t="s">
        <v>754</v>
      </c>
    </row>
    <row r="73" spans="6:7">
      <c r="G73" s="465" t="s">
        <v>755</v>
      </c>
    </row>
    <row r="74" spans="6:7">
      <c r="F74" s="465" t="s">
        <v>716</v>
      </c>
      <c r="G74" s="465" t="s">
        <v>756</v>
      </c>
    </row>
    <row r="75" spans="6:7">
      <c r="G75" s="465" t="s">
        <v>757</v>
      </c>
    </row>
    <row r="76" spans="6:7">
      <c r="G76" s="465" t="s">
        <v>758</v>
      </c>
    </row>
    <row r="77" spans="6:7">
      <c r="G77" s="465" t="s">
        <v>759</v>
      </c>
    </row>
    <row r="78" spans="6:7">
      <c r="G78" s="465" t="s">
        <v>760</v>
      </c>
    </row>
    <row r="79" spans="6:7">
      <c r="G79" s="465" t="s">
        <v>761</v>
      </c>
    </row>
    <row r="80" spans="6:7">
      <c r="G80" s="465" t="s">
        <v>762</v>
      </c>
    </row>
    <row r="81" spans="1:7">
      <c r="G81" s="465" t="s">
        <v>763</v>
      </c>
    </row>
    <row r="82" spans="1:7">
      <c r="G82" s="465" t="s">
        <v>764</v>
      </c>
    </row>
    <row r="83" spans="1:7">
      <c r="G83" s="465" t="s">
        <v>765</v>
      </c>
    </row>
    <row r="84" spans="1:7">
      <c r="G84" s="465" t="s">
        <v>766</v>
      </c>
    </row>
    <row r="85" spans="1:7">
      <c r="G85" s="465" t="s">
        <v>767</v>
      </c>
    </row>
    <row r="86" spans="1:7">
      <c r="F86" s="465" t="s">
        <v>717</v>
      </c>
      <c r="G86" s="465" t="s">
        <v>768</v>
      </c>
    </row>
    <row r="87" spans="1:7">
      <c r="G87" s="465" t="s">
        <v>769</v>
      </c>
    </row>
    <row r="88" spans="1:7">
      <c r="G88" s="465" t="s">
        <v>770</v>
      </c>
    </row>
    <row r="89" spans="1:7">
      <c r="F89" s="465" t="s">
        <v>718</v>
      </c>
      <c r="G89" s="465" t="s">
        <v>718</v>
      </c>
    </row>
    <row r="90" spans="1:7">
      <c r="F90" s="465" t="s">
        <v>719</v>
      </c>
      <c r="G90" s="465" t="s">
        <v>719</v>
      </c>
    </row>
    <row r="91" spans="1:7">
      <c r="F91" s="465" t="s">
        <v>720</v>
      </c>
      <c r="G91" s="465" t="s">
        <v>771</v>
      </c>
    </row>
    <row r="93" spans="1:7">
      <c r="A93" s="466" t="s">
        <v>772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4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339</v>
      </c>
      <c r="C4" s="459" t="s">
        <v>340</v>
      </c>
      <c r="D4" s="459" t="s">
        <v>341</v>
      </c>
    </row>
    <row r="5" spans="1:4">
      <c r="A5">
        <v>2</v>
      </c>
      <c r="B5" s="458" t="s">
        <v>342</v>
      </c>
      <c r="C5" s="459" t="s">
        <v>343</v>
      </c>
      <c r="D5" s="459" t="s">
        <v>341</v>
      </c>
    </row>
    <row r="6" spans="1:4">
      <c r="A6">
        <v>3</v>
      </c>
      <c r="B6" s="458" t="s">
        <v>344</v>
      </c>
      <c r="C6" s="459" t="s">
        <v>345</v>
      </c>
      <c r="D6" s="459" t="s">
        <v>346</v>
      </c>
    </row>
    <row r="7" spans="1:4">
      <c r="A7">
        <v>4</v>
      </c>
      <c r="B7" s="458" t="s">
        <v>347</v>
      </c>
      <c r="C7" s="459" t="s">
        <v>348</v>
      </c>
      <c r="D7" s="459" t="s">
        <v>349</v>
      </c>
    </row>
    <row r="8" spans="1:4">
      <c r="A8">
        <v>5</v>
      </c>
      <c r="B8" s="458" t="s">
        <v>350</v>
      </c>
      <c r="C8" s="459" t="s">
        <v>351</v>
      </c>
      <c r="D8" s="459" t="s">
        <v>341</v>
      </c>
    </row>
    <row r="9" spans="1:4">
      <c r="A9">
        <v>6</v>
      </c>
      <c r="B9" s="458" t="s">
        <v>352</v>
      </c>
      <c r="C9" s="459" t="s">
        <v>353</v>
      </c>
      <c r="D9" s="459" t="s">
        <v>354</v>
      </c>
    </row>
    <row r="10" spans="1:4">
      <c r="A10">
        <v>7</v>
      </c>
      <c r="B10" s="458" t="s">
        <v>355</v>
      </c>
      <c r="C10" s="459" t="s">
        <v>356</v>
      </c>
      <c r="D10" s="459" t="s">
        <v>341</v>
      </c>
    </row>
    <row r="11" spans="1:4">
      <c r="A11">
        <v>8</v>
      </c>
      <c r="B11" s="458" t="s">
        <v>357</v>
      </c>
      <c r="C11" s="459" t="s">
        <v>358</v>
      </c>
      <c r="D11" s="459" t="s">
        <v>349</v>
      </c>
    </row>
    <row r="12" spans="1:4">
      <c r="A12">
        <v>9</v>
      </c>
      <c r="B12" s="458" t="s">
        <v>359</v>
      </c>
      <c r="C12" s="459" t="s">
        <v>360</v>
      </c>
      <c r="D12" s="459" t="s">
        <v>361</v>
      </c>
    </row>
    <row r="13" spans="1:4">
      <c r="A13">
        <v>10</v>
      </c>
      <c r="B13" s="458" t="s">
        <v>362</v>
      </c>
      <c r="C13" s="459" t="s">
        <v>363</v>
      </c>
      <c r="D13" s="459" t="s">
        <v>341</v>
      </c>
    </row>
    <row r="14" spans="1:4">
      <c r="A14">
        <v>11</v>
      </c>
      <c r="B14" s="458" t="s">
        <v>364</v>
      </c>
      <c r="C14" s="459" t="s">
        <v>365</v>
      </c>
      <c r="D14" s="459" t="s">
        <v>366</v>
      </c>
    </row>
    <row r="15" spans="1:4">
      <c r="A15">
        <v>12</v>
      </c>
      <c r="B15" s="458" t="s">
        <v>367</v>
      </c>
      <c r="C15" s="459" t="s">
        <v>368</v>
      </c>
      <c r="D15" s="459" t="s">
        <v>349</v>
      </c>
    </row>
    <row r="16" spans="1:4">
      <c r="A16">
        <v>13</v>
      </c>
      <c r="B16" s="458" t="s">
        <v>369</v>
      </c>
      <c r="C16" s="459" t="s">
        <v>370</v>
      </c>
      <c r="D16" s="459" t="s">
        <v>341</v>
      </c>
    </row>
    <row r="17" spans="1:4">
      <c r="A17">
        <v>14</v>
      </c>
      <c r="B17" s="458" t="s">
        <v>371</v>
      </c>
      <c r="C17" s="459" t="s">
        <v>372</v>
      </c>
      <c r="D17" s="459" t="s">
        <v>366</v>
      </c>
    </row>
    <row r="18" spans="1:4">
      <c r="A18">
        <v>15</v>
      </c>
      <c r="B18" s="458" t="s">
        <v>373</v>
      </c>
      <c r="C18" s="459" t="s">
        <v>374</v>
      </c>
      <c r="D18" s="459" t="s">
        <v>375</v>
      </c>
    </row>
    <row r="19" spans="1:4">
      <c r="A19">
        <v>16</v>
      </c>
      <c r="B19" s="458" t="s">
        <v>376</v>
      </c>
      <c r="C19" s="459" t="s">
        <v>377</v>
      </c>
      <c r="D19" s="459" t="s">
        <v>349</v>
      </c>
    </row>
    <row r="20" spans="1:4">
      <c r="A20">
        <v>17</v>
      </c>
      <c r="B20" s="458" t="s">
        <v>378</v>
      </c>
      <c r="C20" s="459" t="s">
        <v>379</v>
      </c>
      <c r="D20" s="459" t="s">
        <v>349</v>
      </c>
    </row>
    <row r="21" spans="1:4">
      <c r="A21">
        <v>18</v>
      </c>
      <c r="B21" s="458" t="s">
        <v>380</v>
      </c>
      <c r="C21" s="459" t="s">
        <v>381</v>
      </c>
      <c r="D21" s="459" t="s">
        <v>354</v>
      </c>
    </row>
    <row r="22" spans="1:4">
      <c r="A22">
        <v>19</v>
      </c>
      <c r="B22" s="458" t="s">
        <v>382</v>
      </c>
      <c r="C22" s="459" t="s">
        <v>383</v>
      </c>
      <c r="D22" s="459" t="s">
        <v>341</v>
      </c>
    </row>
    <row r="23" spans="1:4">
      <c r="A23">
        <v>20</v>
      </c>
      <c r="B23" s="458" t="s">
        <v>384</v>
      </c>
      <c r="C23" s="459" t="s">
        <v>385</v>
      </c>
      <c r="D23" s="459" t="s">
        <v>346</v>
      </c>
    </row>
    <row r="24" spans="1:4">
      <c r="A24">
        <v>21</v>
      </c>
      <c r="B24" s="458" t="s">
        <v>386</v>
      </c>
      <c r="C24" s="459" t="s">
        <v>387</v>
      </c>
      <c r="D24" s="459" t="s">
        <v>354</v>
      </c>
    </row>
    <row r="25" spans="1:4">
      <c r="A25">
        <v>22</v>
      </c>
      <c r="B25" s="458" t="s">
        <v>388</v>
      </c>
      <c r="C25" s="459" t="s">
        <v>389</v>
      </c>
      <c r="D25" s="459" t="s">
        <v>341</v>
      </c>
    </row>
    <row r="26" spans="1:4">
      <c r="A26">
        <v>23</v>
      </c>
      <c r="B26" s="458" t="s">
        <v>390</v>
      </c>
      <c r="C26" s="459" t="s">
        <v>391</v>
      </c>
      <c r="D26" s="459" t="s">
        <v>375</v>
      </c>
    </row>
    <row r="27" spans="1:4">
      <c r="A27">
        <v>24</v>
      </c>
      <c r="B27" s="458" t="s">
        <v>392</v>
      </c>
      <c r="C27" s="459" t="s">
        <v>393</v>
      </c>
      <c r="D27" s="459" t="s">
        <v>349</v>
      </c>
    </row>
    <row r="28" spans="1:4">
      <c r="A28">
        <v>25</v>
      </c>
      <c r="B28" s="458" t="s">
        <v>394</v>
      </c>
      <c r="C28" s="459" t="s">
        <v>395</v>
      </c>
      <c r="D28" s="459" t="s">
        <v>375</v>
      </c>
    </row>
    <row r="29" spans="1:4">
      <c r="A29">
        <v>26</v>
      </c>
      <c r="B29" s="458" t="s">
        <v>396</v>
      </c>
      <c r="C29" s="459" t="s">
        <v>397</v>
      </c>
      <c r="D29" s="459" t="s">
        <v>398</v>
      </c>
    </row>
    <row r="30" spans="1:4">
      <c r="A30">
        <v>27</v>
      </c>
      <c r="B30" s="458" t="s">
        <v>399</v>
      </c>
      <c r="C30" s="459" t="s">
        <v>400</v>
      </c>
      <c r="D30" s="459" t="s">
        <v>341</v>
      </c>
    </row>
    <row r="31" spans="1:4">
      <c r="A31">
        <v>28</v>
      </c>
      <c r="B31" s="458" t="s">
        <v>401</v>
      </c>
      <c r="C31" s="459" t="s">
        <v>402</v>
      </c>
      <c r="D31" s="459" t="s">
        <v>341</v>
      </c>
    </row>
    <row r="32" spans="1:4">
      <c r="A32">
        <v>29</v>
      </c>
      <c r="B32" s="458" t="s">
        <v>403</v>
      </c>
      <c r="C32" s="459" t="s">
        <v>404</v>
      </c>
      <c r="D32" s="459" t="s">
        <v>341</v>
      </c>
    </row>
    <row r="33" spans="1:4">
      <c r="A33">
        <v>30</v>
      </c>
      <c r="B33" s="458" t="s">
        <v>405</v>
      </c>
      <c r="C33" s="459" t="s">
        <v>406</v>
      </c>
      <c r="D33" s="459" t="s">
        <v>341</v>
      </c>
    </row>
    <row r="34" spans="1:4">
      <c r="A34">
        <v>31</v>
      </c>
      <c r="B34" s="458" t="s">
        <v>407</v>
      </c>
      <c r="C34" s="459" t="s">
        <v>408</v>
      </c>
      <c r="D34" s="459" t="s">
        <v>341</v>
      </c>
    </row>
    <row r="35" spans="1:4">
      <c r="A35">
        <v>32</v>
      </c>
      <c r="B35" s="458" t="s">
        <v>409</v>
      </c>
      <c r="C35" s="459" t="s">
        <v>410</v>
      </c>
      <c r="D35" s="459" t="s">
        <v>366</v>
      </c>
    </row>
    <row r="36" spans="1:4">
      <c r="A36">
        <v>33</v>
      </c>
      <c r="B36" s="458" t="s">
        <v>411</v>
      </c>
      <c r="C36" s="459" t="s">
        <v>412</v>
      </c>
      <c r="D36" s="459" t="s">
        <v>341</v>
      </c>
    </row>
    <row r="37" spans="1:4">
      <c r="A37">
        <v>34</v>
      </c>
      <c r="B37" s="458" t="s">
        <v>413</v>
      </c>
      <c r="C37" s="459" t="s">
        <v>414</v>
      </c>
      <c r="D37" s="459" t="s">
        <v>341</v>
      </c>
    </row>
    <row r="38" spans="1:4">
      <c r="A38">
        <v>35</v>
      </c>
      <c r="B38" s="458" t="s">
        <v>415</v>
      </c>
      <c r="C38" s="459" t="s">
        <v>416</v>
      </c>
      <c r="D38" s="459" t="s">
        <v>295</v>
      </c>
    </row>
    <row r="39" spans="1:4">
      <c r="A39">
        <v>36</v>
      </c>
      <c r="B39" s="458" t="s">
        <v>417</v>
      </c>
      <c r="C39" s="459" t="s">
        <v>418</v>
      </c>
      <c r="D39" s="459" t="s">
        <v>341</v>
      </c>
    </row>
    <row r="40" spans="1:4">
      <c r="A40">
        <v>37</v>
      </c>
      <c r="B40" s="458" t="s">
        <v>419</v>
      </c>
      <c r="C40" s="459" t="s">
        <v>420</v>
      </c>
      <c r="D40" s="459" t="s">
        <v>341</v>
      </c>
    </row>
    <row r="41" spans="1:4">
      <c r="A41">
        <v>38</v>
      </c>
      <c r="B41" s="458" t="s">
        <v>421</v>
      </c>
      <c r="C41" s="459" t="s">
        <v>422</v>
      </c>
      <c r="D41" s="459" t="s">
        <v>354</v>
      </c>
    </row>
    <row r="42" spans="1:4">
      <c r="A42">
        <v>39</v>
      </c>
      <c r="B42" s="458" t="s">
        <v>423</v>
      </c>
      <c r="C42" s="459" t="s">
        <v>424</v>
      </c>
      <c r="D42" s="459" t="s">
        <v>341</v>
      </c>
    </row>
    <row r="43" spans="1:4">
      <c r="A43">
        <v>40</v>
      </c>
      <c r="B43" s="458" t="s">
        <v>425</v>
      </c>
      <c r="C43" s="459" t="s">
        <v>426</v>
      </c>
      <c r="D43" s="459" t="s">
        <v>341</v>
      </c>
    </row>
    <row r="44" spans="1:4">
      <c r="A44">
        <v>41</v>
      </c>
      <c r="B44" s="458" t="s">
        <v>427</v>
      </c>
      <c r="C44" s="459" t="s">
        <v>428</v>
      </c>
      <c r="D44" s="459" t="s">
        <v>341</v>
      </c>
    </row>
    <row r="45" spans="1:4">
      <c r="A45">
        <v>42</v>
      </c>
      <c r="B45" s="458" t="s">
        <v>429</v>
      </c>
      <c r="C45" s="459" t="s">
        <v>430</v>
      </c>
      <c r="D45" s="459" t="s">
        <v>349</v>
      </c>
    </row>
    <row r="46" spans="1:4">
      <c r="A46">
        <v>43</v>
      </c>
      <c r="B46" s="458" t="s">
        <v>431</v>
      </c>
      <c r="C46" s="459" t="s">
        <v>432</v>
      </c>
      <c r="D46" s="459" t="s">
        <v>354</v>
      </c>
    </row>
    <row r="47" spans="1:4">
      <c r="A47">
        <v>44</v>
      </c>
      <c r="B47" s="458" t="s">
        <v>433</v>
      </c>
      <c r="C47" s="459" t="s">
        <v>434</v>
      </c>
      <c r="D47" s="459" t="s">
        <v>341</v>
      </c>
    </row>
    <row r="48" spans="1:4">
      <c r="A48">
        <v>45</v>
      </c>
      <c r="B48" s="458" t="s">
        <v>435</v>
      </c>
      <c r="C48" s="459" t="s">
        <v>436</v>
      </c>
      <c r="D48" s="459" t="s">
        <v>341</v>
      </c>
    </row>
    <row r="49" spans="1:4">
      <c r="A49">
        <v>46</v>
      </c>
      <c r="B49" s="458" t="s">
        <v>437</v>
      </c>
      <c r="C49" s="459" t="s">
        <v>438</v>
      </c>
      <c r="D49" s="459" t="s">
        <v>346</v>
      </c>
    </row>
    <row r="50" spans="1:4">
      <c r="A50">
        <v>47</v>
      </c>
      <c r="B50" s="458" t="s">
        <v>439</v>
      </c>
      <c r="C50" s="459" t="s">
        <v>440</v>
      </c>
      <c r="D50" s="459" t="s">
        <v>295</v>
      </c>
    </row>
    <row r="51" spans="1:4">
      <c r="A51">
        <v>48</v>
      </c>
      <c r="B51" s="458" t="s">
        <v>441</v>
      </c>
      <c r="C51" s="459" t="s">
        <v>442</v>
      </c>
      <c r="D51" s="459" t="s">
        <v>361</v>
      </c>
    </row>
    <row r="52" spans="1:4">
      <c r="A52">
        <v>49</v>
      </c>
      <c r="B52" s="458" t="s">
        <v>443</v>
      </c>
      <c r="C52" s="459" t="s">
        <v>444</v>
      </c>
      <c r="D52" s="459" t="s">
        <v>349</v>
      </c>
    </row>
    <row r="53" spans="1:4">
      <c r="A53">
        <v>50</v>
      </c>
      <c r="B53" s="458" t="s">
        <v>445</v>
      </c>
      <c r="C53" s="459" t="s">
        <v>446</v>
      </c>
      <c r="D53" s="459" t="s">
        <v>341</v>
      </c>
    </row>
    <row r="54" spans="1:4">
      <c r="A54">
        <v>51</v>
      </c>
      <c r="B54" s="458" t="s">
        <v>447</v>
      </c>
      <c r="C54" s="459" t="s">
        <v>448</v>
      </c>
      <c r="D54" s="459" t="s">
        <v>341</v>
      </c>
    </row>
    <row r="55" spans="1:4">
      <c r="A55">
        <v>52</v>
      </c>
      <c r="B55" s="458" t="s">
        <v>449</v>
      </c>
      <c r="C55" s="459" t="s">
        <v>450</v>
      </c>
      <c r="D55" s="459" t="s">
        <v>361</v>
      </c>
    </row>
    <row r="56" spans="1:4">
      <c r="A56">
        <v>53</v>
      </c>
      <c r="B56" s="458" t="s">
        <v>451</v>
      </c>
      <c r="C56" s="459" t="s">
        <v>452</v>
      </c>
      <c r="D56" s="459" t="s">
        <v>341</v>
      </c>
    </row>
    <row r="57" spans="1:4">
      <c r="A57">
        <v>54</v>
      </c>
      <c r="B57" s="458" t="s">
        <v>453</v>
      </c>
      <c r="C57" s="459" t="s">
        <v>454</v>
      </c>
      <c r="D57" s="459" t="s">
        <v>341</v>
      </c>
    </row>
    <row r="58" spans="1:4">
      <c r="A58">
        <v>55</v>
      </c>
      <c r="B58" s="458" t="s">
        <v>455</v>
      </c>
      <c r="C58" s="459" t="s">
        <v>456</v>
      </c>
      <c r="D58" s="459" t="s">
        <v>341</v>
      </c>
    </row>
    <row r="59" spans="1:4">
      <c r="A59">
        <v>56</v>
      </c>
      <c r="B59" s="458" t="s">
        <v>457</v>
      </c>
      <c r="C59" s="459" t="s">
        <v>458</v>
      </c>
      <c r="D59" s="459" t="s">
        <v>361</v>
      </c>
    </row>
    <row r="60" spans="1:4">
      <c r="A60">
        <v>57</v>
      </c>
      <c r="B60" s="458" t="s">
        <v>459</v>
      </c>
      <c r="C60" s="459" t="s">
        <v>460</v>
      </c>
      <c r="D60" s="459" t="s">
        <v>341</v>
      </c>
    </row>
    <row r="61" spans="1:4">
      <c r="A61">
        <v>58</v>
      </c>
      <c r="B61" s="458" t="s">
        <v>461</v>
      </c>
      <c r="C61" s="459" t="s">
        <v>462</v>
      </c>
      <c r="D61" s="459" t="s">
        <v>375</v>
      </c>
    </row>
    <row r="62" spans="1:4">
      <c r="A62">
        <v>59</v>
      </c>
      <c r="B62" s="458" t="s">
        <v>463</v>
      </c>
      <c r="C62" s="459" t="s">
        <v>464</v>
      </c>
      <c r="D62" s="459" t="s">
        <v>341</v>
      </c>
    </row>
    <row r="63" spans="1:4">
      <c r="A63">
        <v>60</v>
      </c>
      <c r="B63" s="458" t="s">
        <v>465</v>
      </c>
      <c r="C63" s="459" t="s">
        <v>466</v>
      </c>
      <c r="D63" s="459" t="s">
        <v>341</v>
      </c>
    </row>
    <row r="64" spans="1:4">
      <c r="A64">
        <v>61</v>
      </c>
      <c r="B64" s="458" t="s">
        <v>467</v>
      </c>
      <c r="C64" s="459" t="s">
        <v>468</v>
      </c>
      <c r="D64" s="459" t="s">
        <v>341</v>
      </c>
    </row>
    <row r="65" spans="1:4">
      <c r="A65">
        <v>62</v>
      </c>
      <c r="B65" s="458" t="s">
        <v>469</v>
      </c>
      <c r="C65" s="459" t="s">
        <v>470</v>
      </c>
      <c r="D65" s="459" t="s">
        <v>341</v>
      </c>
    </row>
    <row r="66" spans="1:4">
      <c r="A66">
        <v>63</v>
      </c>
      <c r="B66" s="458" t="s">
        <v>471</v>
      </c>
      <c r="C66" s="459" t="s">
        <v>472</v>
      </c>
      <c r="D66" s="459" t="s">
        <v>341</v>
      </c>
    </row>
    <row r="67" spans="1:4">
      <c r="A67">
        <v>64</v>
      </c>
      <c r="B67" s="458" t="s">
        <v>473</v>
      </c>
      <c r="C67" s="459" t="s">
        <v>474</v>
      </c>
      <c r="D67" s="459" t="s">
        <v>341</v>
      </c>
    </row>
    <row r="68" spans="1:4">
      <c r="A68">
        <v>65</v>
      </c>
      <c r="B68" s="458" t="s">
        <v>475</v>
      </c>
      <c r="C68" s="459" t="s">
        <v>476</v>
      </c>
      <c r="D68" s="459" t="s">
        <v>341</v>
      </c>
    </row>
    <row r="69" spans="1:4">
      <c r="A69">
        <v>66</v>
      </c>
      <c r="B69" s="458" t="s">
        <v>477</v>
      </c>
      <c r="C69" s="459" t="s">
        <v>478</v>
      </c>
      <c r="D69" s="459" t="s">
        <v>341</v>
      </c>
    </row>
    <row r="70" spans="1:4">
      <c r="A70">
        <v>67</v>
      </c>
      <c r="B70" s="458" t="s">
        <v>479</v>
      </c>
      <c r="C70" s="459" t="s">
        <v>480</v>
      </c>
      <c r="D70" s="459" t="s">
        <v>341</v>
      </c>
    </row>
    <row r="71" spans="1:4">
      <c r="A71">
        <v>68</v>
      </c>
      <c r="B71" s="458" t="s">
        <v>481</v>
      </c>
      <c r="C71" s="459" t="s">
        <v>482</v>
      </c>
      <c r="D71" s="459" t="s">
        <v>354</v>
      </c>
    </row>
    <row r="72" spans="1:4">
      <c r="A72">
        <v>69</v>
      </c>
      <c r="B72" s="458" t="s">
        <v>483</v>
      </c>
      <c r="C72" s="459" t="s">
        <v>484</v>
      </c>
      <c r="D72" s="459" t="s">
        <v>375</v>
      </c>
    </row>
    <row r="73" spans="1:4">
      <c r="A73">
        <v>70</v>
      </c>
      <c r="B73" s="458" t="s">
        <v>485</v>
      </c>
      <c r="C73" s="459" t="s">
        <v>486</v>
      </c>
      <c r="D73" s="459" t="s">
        <v>341</v>
      </c>
    </row>
    <row r="74" spans="1:4">
      <c r="A74">
        <v>71</v>
      </c>
      <c r="B74" s="458" t="s">
        <v>487</v>
      </c>
      <c r="C74" s="459" t="s">
        <v>488</v>
      </c>
      <c r="D74" s="459" t="s">
        <v>341</v>
      </c>
    </row>
    <row r="75" spans="1:4">
      <c r="A75">
        <v>72</v>
      </c>
      <c r="B75" s="458" t="s">
        <v>489</v>
      </c>
      <c r="C75" s="459" t="s">
        <v>490</v>
      </c>
      <c r="D75" s="459" t="s">
        <v>341</v>
      </c>
    </row>
    <row r="76" spans="1:4">
      <c r="A76">
        <v>73</v>
      </c>
      <c r="B76" s="458" t="s">
        <v>491</v>
      </c>
      <c r="C76" s="459" t="s">
        <v>492</v>
      </c>
      <c r="D76" s="459" t="s">
        <v>354</v>
      </c>
    </row>
    <row r="77" spans="1:4">
      <c r="A77">
        <v>74</v>
      </c>
      <c r="B77" s="458" t="s">
        <v>493</v>
      </c>
      <c r="C77" s="459" t="s">
        <v>494</v>
      </c>
      <c r="D77" s="459" t="s">
        <v>341</v>
      </c>
    </row>
    <row r="78" spans="1:4">
      <c r="A78">
        <v>75</v>
      </c>
      <c r="B78" s="458" t="s">
        <v>495</v>
      </c>
      <c r="C78" s="459" t="s">
        <v>496</v>
      </c>
      <c r="D78" s="459" t="s">
        <v>341</v>
      </c>
    </row>
    <row r="79" spans="1:4">
      <c r="A79">
        <v>76</v>
      </c>
      <c r="B79" s="458" t="s">
        <v>497</v>
      </c>
      <c r="C79" s="459" t="s">
        <v>498</v>
      </c>
      <c r="D79" s="459" t="s">
        <v>349</v>
      </c>
    </row>
    <row r="80" spans="1:4">
      <c r="A80">
        <v>77</v>
      </c>
      <c r="B80" s="458" t="s">
        <v>499</v>
      </c>
      <c r="C80" s="459" t="s">
        <v>500</v>
      </c>
      <c r="D80" s="459" t="s">
        <v>341</v>
      </c>
    </row>
    <row r="81" spans="1:4">
      <c r="A81">
        <v>78</v>
      </c>
      <c r="B81" s="458" t="s">
        <v>501</v>
      </c>
      <c r="C81" s="459" t="s">
        <v>502</v>
      </c>
      <c r="D81" s="459" t="s">
        <v>341</v>
      </c>
    </row>
    <row r="82" spans="1:4">
      <c r="A82">
        <v>79</v>
      </c>
      <c r="B82" s="458" t="s">
        <v>503</v>
      </c>
      <c r="C82" s="459" t="s">
        <v>504</v>
      </c>
      <c r="D82" s="459" t="s">
        <v>346</v>
      </c>
    </row>
    <row r="83" spans="1:4">
      <c r="A83">
        <v>80</v>
      </c>
      <c r="B83" s="458" t="s">
        <v>505</v>
      </c>
      <c r="C83" s="459" t="s">
        <v>506</v>
      </c>
      <c r="D83" s="459" t="s">
        <v>341</v>
      </c>
    </row>
    <row r="84" spans="1:4">
      <c r="A84">
        <v>81</v>
      </c>
      <c r="B84" s="458" t="s">
        <v>507</v>
      </c>
      <c r="C84" s="459" t="s">
        <v>508</v>
      </c>
      <c r="D84" s="459" t="s">
        <v>341</v>
      </c>
    </row>
    <row r="85" spans="1:4">
      <c r="A85">
        <v>82</v>
      </c>
      <c r="B85" s="458" t="s">
        <v>509</v>
      </c>
      <c r="C85" s="459" t="s">
        <v>510</v>
      </c>
      <c r="D85" s="459" t="s">
        <v>341</v>
      </c>
    </row>
    <row r="86" spans="1:4">
      <c r="A86">
        <v>83</v>
      </c>
      <c r="B86" s="458" t="s">
        <v>511</v>
      </c>
      <c r="C86" s="459" t="s">
        <v>512</v>
      </c>
      <c r="D86" s="459" t="s">
        <v>341</v>
      </c>
    </row>
    <row r="87" spans="1:4">
      <c r="A87">
        <v>84</v>
      </c>
      <c r="B87" s="458" t="s">
        <v>513</v>
      </c>
      <c r="C87" s="459" t="s">
        <v>514</v>
      </c>
      <c r="D87" s="459" t="s">
        <v>375</v>
      </c>
    </row>
    <row r="88" spans="1:4">
      <c r="A88">
        <v>85</v>
      </c>
      <c r="B88" s="458" t="s">
        <v>515</v>
      </c>
      <c r="C88" s="459" t="s">
        <v>516</v>
      </c>
      <c r="D88" s="459" t="s">
        <v>349</v>
      </c>
    </row>
    <row r="89" spans="1:4">
      <c r="A89">
        <v>86</v>
      </c>
      <c r="B89" s="458" t="s">
        <v>517</v>
      </c>
      <c r="C89" s="459" t="s">
        <v>518</v>
      </c>
      <c r="D89" s="459" t="s">
        <v>341</v>
      </c>
    </row>
    <row r="90" spans="1:4">
      <c r="A90">
        <v>87</v>
      </c>
      <c r="B90" s="458" t="s">
        <v>519</v>
      </c>
      <c r="C90" s="459" t="s">
        <v>520</v>
      </c>
      <c r="D90" s="459" t="s">
        <v>341</v>
      </c>
    </row>
    <row r="91" spans="1:4">
      <c r="A91">
        <v>88</v>
      </c>
      <c r="B91" s="458" t="s">
        <v>521</v>
      </c>
      <c r="C91" s="459" t="s">
        <v>522</v>
      </c>
      <c r="D91" s="459" t="s">
        <v>341</v>
      </c>
    </row>
    <row r="92" spans="1:4">
      <c r="A92">
        <v>89</v>
      </c>
      <c r="B92" s="458" t="s">
        <v>523</v>
      </c>
      <c r="C92" s="459" t="s">
        <v>524</v>
      </c>
      <c r="D92" s="459" t="s">
        <v>346</v>
      </c>
    </row>
    <row r="93" spans="1:4">
      <c r="A93">
        <v>90</v>
      </c>
      <c r="B93" s="458" t="s">
        <v>525</v>
      </c>
      <c r="C93" s="459" t="s">
        <v>526</v>
      </c>
      <c r="D93" s="459" t="s">
        <v>346</v>
      </c>
    </row>
    <row r="94" spans="1:4">
      <c r="A94">
        <v>91</v>
      </c>
      <c r="B94" s="458" t="s">
        <v>527</v>
      </c>
      <c r="C94" s="459" t="s">
        <v>528</v>
      </c>
      <c r="D94" s="459" t="s">
        <v>341</v>
      </c>
    </row>
    <row r="95" spans="1:4">
      <c r="A95">
        <v>92</v>
      </c>
      <c r="B95" s="458" t="s">
        <v>529</v>
      </c>
      <c r="C95" s="459" t="s">
        <v>530</v>
      </c>
      <c r="D95" s="459" t="s">
        <v>341</v>
      </c>
    </row>
    <row r="96" spans="1:4">
      <c r="A96">
        <v>93</v>
      </c>
      <c r="B96" s="458" t="s">
        <v>531</v>
      </c>
      <c r="C96" s="459" t="s">
        <v>532</v>
      </c>
      <c r="D96" s="459" t="s">
        <v>341</v>
      </c>
    </row>
    <row r="97" spans="1:4">
      <c r="A97">
        <v>94</v>
      </c>
      <c r="B97" s="458" t="s">
        <v>533</v>
      </c>
      <c r="C97" s="459" t="s">
        <v>534</v>
      </c>
      <c r="D97" s="459" t="s">
        <v>341</v>
      </c>
    </row>
    <row r="98" spans="1:4">
      <c r="A98">
        <v>95</v>
      </c>
      <c r="B98" s="458" t="s">
        <v>535</v>
      </c>
      <c r="C98" s="459" t="s">
        <v>536</v>
      </c>
      <c r="D98" s="459" t="s">
        <v>341</v>
      </c>
    </row>
    <row r="99" spans="1:4">
      <c r="A99">
        <v>96</v>
      </c>
      <c r="B99" s="458" t="s">
        <v>537</v>
      </c>
      <c r="C99" s="459" t="s">
        <v>538</v>
      </c>
      <c r="D99" s="459" t="s">
        <v>341</v>
      </c>
    </row>
    <row r="100" spans="1:4">
      <c r="A100">
        <v>97</v>
      </c>
      <c r="B100" s="458" t="s">
        <v>539</v>
      </c>
      <c r="C100" s="459" t="s">
        <v>540</v>
      </c>
      <c r="D100" s="459" t="s">
        <v>341</v>
      </c>
    </row>
    <row r="101" spans="1:4">
      <c r="A101">
        <v>98</v>
      </c>
      <c r="B101" s="458" t="s">
        <v>541</v>
      </c>
      <c r="C101" s="459" t="s">
        <v>542</v>
      </c>
      <c r="D101" s="459" t="s">
        <v>346</v>
      </c>
    </row>
    <row r="102" spans="1:4">
      <c r="A102">
        <v>99</v>
      </c>
      <c r="B102" s="458" t="s">
        <v>543</v>
      </c>
      <c r="C102" s="459" t="s">
        <v>544</v>
      </c>
      <c r="D102" s="459" t="s">
        <v>341</v>
      </c>
    </row>
    <row r="103" spans="1:4">
      <c r="A103">
        <v>100</v>
      </c>
      <c r="B103" s="458" t="s">
        <v>545</v>
      </c>
      <c r="C103" s="459" t="s">
        <v>546</v>
      </c>
      <c r="D103" s="459" t="s">
        <v>341</v>
      </c>
    </row>
    <row r="104" spans="1:4">
      <c r="A104">
        <v>101</v>
      </c>
      <c r="B104" s="458" t="s">
        <v>547</v>
      </c>
      <c r="C104" s="459" t="s">
        <v>548</v>
      </c>
      <c r="D104" s="459" t="s">
        <v>398</v>
      </c>
    </row>
    <row r="105" spans="1:4">
      <c r="A105">
        <v>102</v>
      </c>
      <c r="B105" s="458" t="s">
        <v>549</v>
      </c>
      <c r="C105" s="459" t="s">
        <v>550</v>
      </c>
      <c r="D105" s="459" t="s">
        <v>341</v>
      </c>
    </row>
    <row r="106" spans="1:4">
      <c r="A106">
        <v>103</v>
      </c>
      <c r="B106" s="458" t="s">
        <v>551</v>
      </c>
      <c r="C106" s="459" t="s">
        <v>552</v>
      </c>
      <c r="D106" s="459" t="s">
        <v>341</v>
      </c>
    </row>
    <row r="107" spans="1:4">
      <c r="A107">
        <v>104</v>
      </c>
      <c r="B107" s="458" t="s">
        <v>553</v>
      </c>
      <c r="C107" s="459" t="s">
        <v>554</v>
      </c>
      <c r="D107" s="459" t="s">
        <v>341</v>
      </c>
    </row>
    <row r="108" spans="1:4">
      <c r="A108">
        <v>105</v>
      </c>
      <c r="B108" s="458" t="s">
        <v>555</v>
      </c>
      <c r="C108" s="459" t="s">
        <v>556</v>
      </c>
      <c r="D108" s="459" t="s">
        <v>341</v>
      </c>
    </row>
    <row r="109" spans="1:4">
      <c r="A109">
        <v>106</v>
      </c>
      <c r="B109" s="458" t="s">
        <v>557</v>
      </c>
      <c r="C109" s="459" t="s">
        <v>558</v>
      </c>
      <c r="D109" s="459" t="s">
        <v>341</v>
      </c>
    </row>
    <row r="110" spans="1:4">
      <c r="A110">
        <v>107</v>
      </c>
      <c r="B110" s="458" t="s">
        <v>559</v>
      </c>
      <c r="C110" s="459" t="s">
        <v>560</v>
      </c>
      <c r="D110" s="459" t="s">
        <v>341</v>
      </c>
    </row>
    <row r="111" spans="1:4">
      <c r="A111">
        <v>108</v>
      </c>
      <c r="B111" s="458" t="s">
        <v>561</v>
      </c>
      <c r="C111" s="459" t="s">
        <v>562</v>
      </c>
      <c r="D111" s="459" t="s">
        <v>341</v>
      </c>
    </row>
    <row r="112" spans="1:4">
      <c r="A112">
        <v>109</v>
      </c>
      <c r="B112" s="458" t="s">
        <v>563</v>
      </c>
      <c r="C112" s="459" t="s">
        <v>564</v>
      </c>
      <c r="D112" s="459" t="s">
        <v>341</v>
      </c>
    </row>
    <row r="113" spans="1:4">
      <c r="A113">
        <v>110</v>
      </c>
      <c r="B113" s="458" t="s">
        <v>565</v>
      </c>
      <c r="C113" s="459" t="s">
        <v>566</v>
      </c>
      <c r="D113" s="459" t="s">
        <v>354</v>
      </c>
    </row>
    <row r="114" spans="1:4">
      <c r="A114">
        <v>111</v>
      </c>
      <c r="B114" s="458" t="s">
        <v>567</v>
      </c>
      <c r="C114" s="459" t="s">
        <v>568</v>
      </c>
      <c r="D114" s="459" t="s">
        <v>341</v>
      </c>
    </row>
    <row r="115" spans="1:4">
      <c r="A115">
        <v>112</v>
      </c>
      <c r="B115" s="458" t="s">
        <v>569</v>
      </c>
      <c r="C115" s="459" t="s">
        <v>570</v>
      </c>
      <c r="D115" s="459" t="s">
        <v>375</v>
      </c>
    </row>
    <row r="116" spans="1:4">
      <c r="A116">
        <v>113</v>
      </c>
      <c r="B116" s="458" t="s">
        <v>571</v>
      </c>
      <c r="C116" s="459" t="s">
        <v>572</v>
      </c>
      <c r="D116" s="459" t="s">
        <v>341</v>
      </c>
    </row>
    <row r="117" spans="1:4">
      <c r="A117">
        <v>114</v>
      </c>
      <c r="B117" s="458" t="s">
        <v>573</v>
      </c>
      <c r="C117" s="459" t="s">
        <v>574</v>
      </c>
      <c r="D117" s="459" t="s">
        <v>341</v>
      </c>
    </row>
    <row r="118" spans="1:4">
      <c r="A118">
        <v>115</v>
      </c>
      <c r="B118" s="458" t="s">
        <v>575</v>
      </c>
      <c r="C118" s="459" t="s">
        <v>576</v>
      </c>
      <c r="D118" s="459" t="s">
        <v>341</v>
      </c>
    </row>
    <row r="119" spans="1:4">
      <c r="A119">
        <v>116</v>
      </c>
      <c r="B119" s="458" t="s">
        <v>577</v>
      </c>
      <c r="C119" s="459" t="s">
        <v>578</v>
      </c>
      <c r="D119" s="459" t="s">
        <v>398</v>
      </c>
    </row>
    <row r="120" spans="1:4">
      <c r="A120">
        <v>117</v>
      </c>
      <c r="B120" s="458" t="s">
        <v>579</v>
      </c>
      <c r="C120" s="459" t="s">
        <v>580</v>
      </c>
      <c r="D120" s="459" t="s">
        <v>341</v>
      </c>
    </row>
    <row r="121" spans="1:4">
      <c r="A121">
        <v>118</v>
      </c>
      <c r="B121" s="458" t="s">
        <v>581</v>
      </c>
      <c r="C121" s="459" t="s">
        <v>582</v>
      </c>
      <c r="D121" s="459" t="s">
        <v>341</v>
      </c>
    </row>
    <row r="122" spans="1:4">
      <c r="A122">
        <v>119</v>
      </c>
      <c r="B122" s="458" t="s">
        <v>583</v>
      </c>
      <c r="C122" s="459" t="s">
        <v>584</v>
      </c>
      <c r="D122" s="459" t="s">
        <v>341</v>
      </c>
    </row>
    <row r="123" spans="1:4">
      <c r="A123">
        <v>120</v>
      </c>
      <c r="B123" s="458" t="s">
        <v>585</v>
      </c>
      <c r="C123" s="459" t="s">
        <v>586</v>
      </c>
      <c r="D123" s="459" t="s">
        <v>341</v>
      </c>
    </row>
    <row r="124" spans="1:4">
      <c r="A124">
        <v>121</v>
      </c>
      <c r="B124" s="458" t="s">
        <v>587</v>
      </c>
      <c r="C124" s="459" t="s">
        <v>588</v>
      </c>
      <c r="D124" s="459" t="s">
        <v>346</v>
      </c>
    </row>
    <row r="125" spans="1:4">
      <c r="A125">
        <v>122</v>
      </c>
      <c r="B125" s="458" t="s">
        <v>589</v>
      </c>
      <c r="C125" s="459" t="s">
        <v>590</v>
      </c>
      <c r="D125" s="459" t="s">
        <v>341</v>
      </c>
    </row>
    <row r="126" spans="1:4">
      <c r="A126">
        <v>123</v>
      </c>
      <c r="B126" s="458" t="s">
        <v>591</v>
      </c>
      <c r="C126" s="459" t="s">
        <v>592</v>
      </c>
      <c r="D126" s="459" t="s">
        <v>349</v>
      </c>
    </row>
    <row r="127" spans="1:4">
      <c r="A127">
        <v>124</v>
      </c>
      <c r="B127" s="458" t="s">
        <v>593</v>
      </c>
      <c r="C127" s="459" t="s">
        <v>594</v>
      </c>
      <c r="D127" s="459" t="s">
        <v>341</v>
      </c>
    </row>
    <row r="128" spans="1:4">
      <c r="A128">
        <v>125</v>
      </c>
      <c r="B128" s="458" t="s">
        <v>595</v>
      </c>
      <c r="C128" s="459" t="s">
        <v>596</v>
      </c>
      <c r="D128" s="459" t="s">
        <v>341</v>
      </c>
    </row>
    <row r="129" spans="1:4">
      <c r="A129">
        <v>126</v>
      </c>
      <c r="B129" s="458" t="s">
        <v>597</v>
      </c>
      <c r="C129" s="459" t="s">
        <v>598</v>
      </c>
      <c r="D129" s="459" t="s">
        <v>341</v>
      </c>
    </row>
    <row r="130" spans="1:4">
      <c r="A130">
        <v>127</v>
      </c>
      <c r="B130" s="458" t="s">
        <v>599</v>
      </c>
      <c r="C130" s="459" t="s">
        <v>600</v>
      </c>
      <c r="D130" s="459" t="s">
        <v>341</v>
      </c>
    </row>
    <row r="131" spans="1:4">
      <c r="A131">
        <v>128</v>
      </c>
      <c r="B131" s="458" t="s">
        <v>601</v>
      </c>
      <c r="C131" s="459" t="s">
        <v>602</v>
      </c>
      <c r="D131" s="459" t="s">
        <v>341</v>
      </c>
    </row>
    <row r="132" spans="1:4">
      <c r="A132">
        <v>129</v>
      </c>
      <c r="B132" s="458" t="s">
        <v>603</v>
      </c>
      <c r="C132" s="459" t="s">
        <v>604</v>
      </c>
      <c r="D132" s="459" t="s">
        <v>341</v>
      </c>
    </row>
    <row r="133" spans="1:4">
      <c r="A133">
        <v>130</v>
      </c>
      <c r="B133" s="458" t="s">
        <v>605</v>
      </c>
      <c r="C133" s="459" t="s">
        <v>606</v>
      </c>
      <c r="D133" s="459" t="s">
        <v>341</v>
      </c>
    </row>
    <row r="134" spans="1:4">
      <c r="A134">
        <v>131</v>
      </c>
      <c r="B134" s="458" t="s">
        <v>607</v>
      </c>
      <c r="C134" s="459" t="s">
        <v>608</v>
      </c>
      <c r="D134" s="459" t="s">
        <v>341</v>
      </c>
    </row>
    <row r="135" spans="1:4">
      <c r="A135">
        <v>132</v>
      </c>
      <c r="B135" s="458" t="s">
        <v>609</v>
      </c>
      <c r="C135" s="459" t="s">
        <v>610</v>
      </c>
      <c r="D135" s="459" t="s">
        <v>341</v>
      </c>
    </row>
    <row r="136" spans="1:4">
      <c r="A136">
        <v>133</v>
      </c>
      <c r="B136" s="458" t="s">
        <v>611</v>
      </c>
      <c r="C136" s="459" t="s">
        <v>612</v>
      </c>
      <c r="D136" s="459" t="s">
        <v>341</v>
      </c>
    </row>
    <row r="137" spans="1:4">
      <c r="A137">
        <v>134</v>
      </c>
      <c r="B137" s="458" t="s">
        <v>613</v>
      </c>
      <c r="C137" s="459" t="s">
        <v>614</v>
      </c>
      <c r="D137" s="459" t="s">
        <v>341</v>
      </c>
    </row>
    <row r="138" spans="1:4">
      <c r="A138">
        <v>135</v>
      </c>
      <c r="B138" s="458" t="s">
        <v>615</v>
      </c>
      <c r="C138" s="459" t="s">
        <v>616</v>
      </c>
      <c r="D138" s="459" t="s">
        <v>341</v>
      </c>
    </row>
    <row r="139" spans="1:4">
      <c r="A139">
        <v>136</v>
      </c>
      <c r="B139" s="458" t="s">
        <v>617</v>
      </c>
      <c r="C139" s="459" t="s">
        <v>618</v>
      </c>
      <c r="D139" s="459" t="s">
        <v>341</v>
      </c>
    </row>
    <row r="140" spans="1:4">
      <c r="A140">
        <v>137</v>
      </c>
      <c r="B140" s="458" t="s">
        <v>619</v>
      </c>
      <c r="C140" s="459" t="s">
        <v>620</v>
      </c>
      <c r="D140" s="459" t="s">
        <v>341</v>
      </c>
    </row>
    <row r="141" spans="1:4">
      <c r="A141">
        <v>138</v>
      </c>
      <c r="B141" s="458" t="s">
        <v>621</v>
      </c>
      <c r="C141" s="459" t="s">
        <v>622</v>
      </c>
      <c r="D141" s="459" t="s">
        <v>341</v>
      </c>
    </row>
    <row r="142" spans="1:4">
      <c r="A142">
        <v>139</v>
      </c>
      <c r="B142" s="458" t="s">
        <v>623</v>
      </c>
      <c r="C142" s="459" t="s">
        <v>624</v>
      </c>
      <c r="D142" s="459" t="s">
        <v>341</v>
      </c>
    </row>
    <row r="143" spans="1:4">
      <c r="A143">
        <v>140</v>
      </c>
      <c r="B143" s="458" t="s">
        <v>625</v>
      </c>
      <c r="C143" s="459" t="s">
        <v>626</v>
      </c>
      <c r="D143" s="459" t="s">
        <v>341</v>
      </c>
    </row>
    <row r="144" spans="1:4">
      <c r="A144">
        <v>141</v>
      </c>
      <c r="B144" s="458" t="s">
        <v>627</v>
      </c>
      <c r="C144" s="459" t="s">
        <v>628</v>
      </c>
      <c r="D144" s="459" t="s">
        <v>341</v>
      </c>
    </row>
    <row r="145" spans="1:4">
      <c r="A145">
        <v>142</v>
      </c>
      <c r="B145" s="458" t="s">
        <v>629</v>
      </c>
      <c r="C145" s="459" t="s">
        <v>630</v>
      </c>
      <c r="D145" s="459" t="s">
        <v>341</v>
      </c>
    </row>
    <row r="146" spans="1:4">
      <c r="A146">
        <v>143</v>
      </c>
      <c r="B146" s="458" t="s">
        <v>631</v>
      </c>
      <c r="C146" s="459" t="s">
        <v>632</v>
      </c>
      <c r="D146" s="459" t="s">
        <v>341</v>
      </c>
    </row>
    <row r="147" spans="1:4">
      <c r="A147">
        <v>144</v>
      </c>
      <c r="B147" s="458" t="s">
        <v>633</v>
      </c>
      <c r="C147" s="459" t="s">
        <v>634</v>
      </c>
      <c r="D147" s="459" t="s">
        <v>341</v>
      </c>
    </row>
    <row r="148" spans="1:4">
      <c r="A148">
        <v>145</v>
      </c>
      <c r="B148" s="458" t="s">
        <v>635</v>
      </c>
      <c r="C148" s="459" t="s">
        <v>636</v>
      </c>
      <c r="D148" s="459" t="s">
        <v>341</v>
      </c>
    </row>
    <row r="149" spans="1:4">
      <c r="A149">
        <v>146</v>
      </c>
      <c r="B149" s="458" t="s">
        <v>637</v>
      </c>
      <c r="C149" s="459" t="s">
        <v>638</v>
      </c>
      <c r="D149" s="459" t="s">
        <v>341</v>
      </c>
    </row>
    <row r="150" spans="1:4">
      <c r="A150">
        <v>147</v>
      </c>
      <c r="B150" s="458" t="s">
        <v>639</v>
      </c>
      <c r="C150" s="459" t="s">
        <v>640</v>
      </c>
      <c r="D150" s="459" t="s">
        <v>341</v>
      </c>
    </row>
    <row r="151" spans="1:4">
      <c r="A151">
        <v>148</v>
      </c>
      <c r="B151" s="458" t="s">
        <v>641</v>
      </c>
      <c r="C151" s="459" t="s">
        <v>642</v>
      </c>
      <c r="D151" s="459" t="s">
        <v>346</v>
      </c>
    </row>
    <row r="152" spans="1:4">
      <c r="A152">
        <v>149</v>
      </c>
      <c r="B152" s="458" t="s">
        <v>643</v>
      </c>
      <c r="C152" s="459" t="s">
        <v>644</v>
      </c>
      <c r="D152" s="459" t="s">
        <v>341</v>
      </c>
    </row>
    <row r="153" spans="1:4">
      <c r="A153">
        <v>150</v>
      </c>
      <c r="B153" s="458" t="s">
        <v>645</v>
      </c>
      <c r="C153" s="459" t="s">
        <v>646</v>
      </c>
      <c r="D153" s="459" t="s">
        <v>341</v>
      </c>
    </row>
    <row r="154" spans="1:4">
      <c r="A154">
        <v>151</v>
      </c>
      <c r="B154" s="458" t="s">
        <v>647</v>
      </c>
      <c r="C154" s="459" t="s">
        <v>648</v>
      </c>
      <c r="D154" s="459" t="s">
        <v>349</v>
      </c>
    </row>
    <row r="155" spans="1:4">
      <c r="A155">
        <v>152</v>
      </c>
      <c r="B155" s="458" t="s">
        <v>649</v>
      </c>
      <c r="C155" s="459" t="s">
        <v>650</v>
      </c>
      <c r="D155" s="459" t="s">
        <v>354</v>
      </c>
    </row>
    <row r="156" spans="1:4">
      <c r="A156">
        <v>153</v>
      </c>
      <c r="B156" s="458" t="s">
        <v>651</v>
      </c>
      <c r="C156" s="459" t="s">
        <v>652</v>
      </c>
      <c r="D156" s="459" t="s">
        <v>295</v>
      </c>
    </row>
    <row r="157" spans="1:4">
      <c r="A157">
        <v>154</v>
      </c>
      <c r="B157" s="458" t="s">
        <v>653</v>
      </c>
      <c r="C157" s="459" t="s">
        <v>654</v>
      </c>
      <c r="D157" s="459" t="s">
        <v>341</v>
      </c>
    </row>
    <row r="158" spans="1:4">
      <c r="A158">
        <v>155</v>
      </c>
      <c r="B158" s="458" t="s">
        <v>655</v>
      </c>
      <c r="C158" s="459" t="s">
        <v>656</v>
      </c>
      <c r="D158" s="459" t="s">
        <v>295</v>
      </c>
    </row>
    <row r="159" spans="1:4">
      <c r="A159">
        <v>156</v>
      </c>
      <c r="B159" s="458" t="s">
        <v>657</v>
      </c>
      <c r="C159" s="459" t="s">
        <v>658</v>
      </c>
      <c r="D159" s="459" t="s">
        <v>346</v>
      </c>
    </row>
    <row r="160" spans="1:4">
      <c r="A160">
        <v>157</v>
      </c>
      <c r="B160" s="458" t="s">
        <v>659</v>
      </c>
      <c r="C160" s="459" t="s">
        <v>660</v>
      </c>
      <c r="D160" s="459" t="s">
        <v>361</v>
      </c>
    </row>
    <row r="161" spans="1:4">
      <c r="A161">
        <v>158</v>
      </c>
      <c r="B161" s="458" t="s">
        <v>661</v>
      </c>
      <c r="C161" s="459" t="s">
        <v>662</v>
      </c>
      <c r="D161" s="459" t="s">
        <v>354</v>
      </c>
    </row>
    <row r="162" spans="1:4">
      <c r="A162">
        <v>159</v>
      </c>
      <c r="B162" s="458" t="s">
        <v>663</v>
      </c>
      <c r="C162" s="459" t="s">
        <v>664</v>
      </c>
      <c r="D162" s="459" t="s">
        <v>398</v>
      </c>
    </row>
    <row r="163" spans="1:4">
      <c r="A163">
        <v>160</v>
      </c>
      <c r="B163" s="458" t="s">
        <v>665</v>
      </c>
      <c r="C163" s="459" t="s">
        <v>666</v>
      </c>
      <c r="D163" s="459" t="s">
        <v>354</v>
      </c>
    </row>
    <row r="164" spans="1:4">
      <c r="A164">
        <v>161</v>
      </c>
      <c r="B164" s="458" t="s">
        <v>667</v>
      </c>
      <c r="C164" s="459" t="s">
        <v>668</v>
      </c>
      <c r="D164" s="459" t="s">
        <v>361</v>
      </c>
    </row>
    <row r="165" spans="1:4">
      <c r="A165">
        <v>162</v>
      </c>
      <c r="B165" s="458" t="s">
        <v>669</v>
      </c>
      <c r="C165" s="459" t="s">
        <v>670</v>
      </c>
      <c r="D165" s="459" t="s">
        <v>354</v>
      </c>
    </row>
    <row r="166" spans="1:4">
      <c r="A166">
        <v>163</v>
      </c>
      <c r="B166" s="458" t="s">
        <v>671</v>
      </c>
      <c r="C166" s="459" t="s">
        <v>672</v>
      </c>
      <c r="D166" s="459" t="s">
        <v>295</v>
      </c>
    </row>
    <row r="167" spans="1:4">
      <c r="A167">
        <v>164</v>
      </c>
      <c r="B167" s="458" t="s">
        <v>673</v>
      </c>
      <c r="C167" s="459" t="s">
        <v>674</v>
      </c>
      <c r="D167" s="459" t="s">
        <v>361</v>
      </c>
    </row>
    <row r="168" spans="1:4">
      <c r="A168">
        <v>165</v>
      </c>
      <c r="B168" s="458" t="s">
        <v>675</v>
      </c>
      <c r="C168" s="459" t="s">
        <v>676</v>
      </c>
      <c r="D168" s="459" t="s">
        <v>398</v>
      </c>
    </row>
    <row r="169" spans="1:4">
      <c r="A169">
        <v>166</v>
      </c>
      <c r="B169" s="458" t="s">
        <v>677</v>
      </c>
      <c r="C169" s="459" t="s">
        <v>678</v>
      </c>
      <c r="D169" s="459" t="s">
        <v>354</v>
      </c>
    </row>
    <row r="170" spans="1:4">
      <c r="A170">
        <v>167</v>
      </c>
      <c r="B170" s="458" t="s">
        <v>679</v>
      </c>
      <c r="C170" s="459" t="s">
        <v>680</v>
      </c>
      <c r="D170" s="459" t="s">
        <v>346</v>
      </c>
    </row>
    <row r="171" spans="1:4">
      <c r="A171">
        <v>168</v>
      </c>
      <c r="B171" s="458" t="s">
        <v>681</v>
      </c>
      <c r="C171" s="459" t="s">
        <v>682</v>
      </c>
      <c r="D171" s="459" t="s">
        <v>349</v>
      </c>
    </row>
    <row r="172" spans="1:4">
      <c r="A172">
        <v>169</v>
      </c>
      <c r="B172" s="458" t="s">
        <v>683</v>
      </c>
      <c r="C172" s="459" t="s">
        <v>684</v>
      </c>
      <c r="D172" s="459" t="s">
        <v>341</v>
      </c>
    </row>
    <row r="173" spans="1:4">
      <c r="A173">
        <v>170</v>
      </c>
      <c r="B173" s="458" t="s">
        <v>685</v>
      </c>
      <c r="C173" s="459" t="s">
        <v>686</v>
      </c>
      <c r="D173" s="459" t="s">
        <v>341</v>
      </c>
    </row>
    <row r="174" spans="1:4">
      <c r="A174">
        <v>171</v>
      </c>
      <c r="B174" s="458" t="s">
        <v>687</v>
      </c>
      <c r="C174" s="459" t="s">
        <v>688</v>
      </c>
      <c r="D174" s="459" t="s">
        <v>341</v>
      </c>
    </row>
    <row r="175" spans="1:4">
      <c r="A175">
        <v>172</v>
      </c>
      <c r="B175" s="458" t="s">
        <v>689</v>
      </c>
      <c r="C175" s="459" t="s">
        <v>690</v>
      </c>
      <c r="D175" s="459" t="s">
        <v>354</v>
      </c>
    </row>
    <row r="176" spans="1:4">
      <c r="A176">
        <v>173</v>
      </c>
      <c r="B176" s="458" t="s">
        <v>691</v>
      </c>
      <c r="C176" s="459" t="s">
        <v>692</v>
      </c>
      <c r="D176" s="459" t="s">
        <v>349</v>
      </c>
    </row>
    <row r="177" spans="1:4">
      <c r="A177">
        <v>174</v>
      </c>
      <c r="B177" s="458" t="s">
        <v>693</v>
      </c>
      <c r="C177" s="459" t="s">
        <v>694</v>
      </c>
      <c r="D177" s="459" t="s">
        <v>354</v>
      </c>
    </row>
    <row r="178" spans="1:4">
      <c r="A178">
        <v>175</v>
      </c>
      <c r="B178" s="458" t="s">
        <v>695</v>
      </c>
      <c r="C178" s="459" t="s">
        <v>696</v>
      </c>
      <c r="D178" s="459" t="s">
        <v>341</v>
      </c>
    </row>
    <row r="179" spans="1:4">
      <c r="A179">
        <v>176</v>
      </c>
      <c r="B179" s="458" t="s">
        <v>697</v>
      </c>
      <c r="C179" s="459" t="s">
        <v>698</v>
      </c>
      <c r="D179" s="459" t="s">
        <v>354</v>
      </c>
    </row>
    <row r="180" spans="1:4">
      <c r="A180">
        <v>177</v>
      </c>
      <c r="B180" s="458" t="s">
        <v>699</v>
      </c>
      <c r="C180" s="459" t="s">
        <v>700</v>
      </c>
      <c r="D180" s="459" t="s">
        <v>354</v>
      </c>
    </row>
    <row r="181" spans="1:4">
      <c r="A181">
        <v>178</v>
      </c>
      <c r="B181" s="458" t="s">
        <v>701</v>
      </c>
      <c r="C181" s="459" t="s">
        <v>702</v>
      </c>
      <c r="D181" s="459" t="s">
        <v>354</v>
      </c>
    </row>
    <row r="182" spans="1:4">
      <c r="A182">
        <v>179</v>
      </c>
      <c r="B182" s="458" t="s">
        <v>703</v>
      </c>
      <c r="C182" s="459" t="s">
        <v>704</v>
      </c>
      <c r="D182" s="459" t="s">
        <v>354</v>
      </c>
    </row>
    <row r="183" spans="1:4">
      <c r="A183">
        <v>180</v>
      </c>
      <c r="B183" s="458" t="s">
        <v>705</v>
      </c>
      <c r="C183" s="459" t="s">
        <v>706</v>
      </c>
      <c r="D183" s="459" t="s">
        <v>341</v>
      </c>
    </row>
    <row r="184" spans="1:4">
      <c r="A184">
        <v>181</v>
      </c>
      <c r="B184" s="458" t="s">
        <v>707</v>
      </c>
      <c r="C184" s="459" t="s">
        <v>708</v>
      </c>
      <c r="D184" s="459" t="s">
        <v>295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0.25084751886931705</v>
      </c>
      <c r="C5" s="464">
        <v>0.74915248113068289</v>
      </c>
      <c r="D5" s="464">
        <v>0.22444335683002448</v>
      </c>
      <c r="E5" s="464">
        <v>0.77555664316997541</v>
      </c>
    </row>
    <row r="6" spans="1:5" ht="20.100000000000001" customHeight="1">
      <c r="A6" s="463" t="s">
        <v>281</v>
      </c>
      <c r="B6" s="464">
        <v>0.27517528068303543</v>
      </c>
      <c r="C6" s="464">
        <v>0.72482471931696446</v>
      </c>
      <c r="D6" s="464">
        <v>0.35322598115319492</v>
      </c>
      <c r="E6" s="464">
        <v>0.64677401884680508</v>
      </c>
    </row>
    <row r="7" spans="1:5" ht="20.100000000000001" customHeight="1">
      <c r="A7" s="463" t="s">
        <v>282</v>
      </c>
      <c r="B7" s="464">
        <v>0.26384273456345758</v>
      </c>
      <c r="C7" s="464">
        <v>0.73615726543654225</v>
      </c>
      <c r="D7" s="464">
        <v>0.32008601824847943</v>
      </c>
      <c r="E7" s="464">
        <v>0.67991398175152062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336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181</v>
      </c>
      <c r="F18" s="332">
        <f>Complementary_Inf!$F$18</f>
        <v>129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23</v>
      </c>
      <c r="F20" s="333">
        <f>Complementary_Inf!$F$20</f>
        <v>21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20938.415219379993</v>
      </c>
      <c r="F31" s="358">
        <f>Complementary_Inf!$F$31</f>
        <v>1.600987425</v>
      </c>
      <c r="G31" s="359">
        <f>Complementary_Inf!$G$31</f>
        <v>67.178444639999995</v>
      </c>
      <c r="H31" s="359">
        <f>Complementary_Inf!$H$31</f>
        <v>10793.299322065004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2019-10-01T13:03:55Z</dcterms:created>
  <dcterms:modified xsi:type="dcterms:W3CDTF">2019-10-01T13:03:55Z</dcterms:modified>
</cp:coreProperties>
</file>