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2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G16" i="19"/>
  <c r="H16" i="19"/>
  <c r="I16" i="19"/>
  <c r="J16" i="19"/>
  <c r="K16" i="19"/>
  <c r="L16" i="19"/>
  <c r="M17" i="19"/>
  <c r="M17" i="10" s="1"/>
  <c r="M18" i="19"/>
  <c r="D19" i="19"/>
  <c r="E19" i="19"/>
  <c r="F19" i="19"/>
  <c r="G19" i="19"/>
  <c r="M19" i="19" s="1"/>
  <c r="M19" i="10" s="1"/>
  <c r="H19" i="19"/>
  <c r="H22" i="19" s="1"/>
  <c r="I19" i="19"/>
  <c r="I22" i="19" s="1"/>
  <c r="I22" i="10" s="1"/>
  <c r="J19" i="19"/>
  <c r="K19" i="19"/>
  <c r="K22" i="19" s="1"/>
  <c r="K22" i="10" s="1"/>
  <c r="L19" i="19"/>
  <c r="M20" i="19"/>
  <c r="M21" i="19"/>
  <c r="D22" i="19"/>
  <c r="E22" i="19"/>
  <c r="G22" i="19"/>
  <c r="L22" i="19"/>
  <c r="D25" i="19"/>
  <c r="E25" i="19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H28" i="10" s="1"/>
  <c r="I28" i="19"/>
  <c r="J28" i="19"/>
  <c r="K28" i="19"/>
  <c r="L28" i="19"/>
  <c r="M29" i="19"/>
  <c r="M30" i="19"/>
  <c r="D31" i="19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M32" i="19"/>
  <c r="M33" i="19"/>
  <c r="F34" i="19"/>
  <c r="G34" i="19"/>
  <c r="I34" i="19"/>
  <c r="M36" i="19"/>
  <c r="M37" i="19"/>
  <c r="M38" i="19"/>
  <c r="M38" i="10" s="1"/>
  <c r="D41" i="19"/>
  <c r="M41" i="19" s="1"/>
  <c r="M41" i="10" s="1"/>
  <c r="E41" i="19"/>
  <c r="F41" i="19"/>
  <c r="G41" i="19"/>
  <c r="H41" i="19"/>
  <c r="I41" i="19"/>
  <c r="J41" i="19"/>
  <c r="K41" i="19"/>
  <c r="K41" i="10" s="1"/>
  <c r="L41" i="19"/>
  <c r="M42" i="19"/>
  <c r="M43" i="19"/>
  <c r="D44" i="19"/>
  <c r="E44" i="19"/>
  <c r="F44" i="19"/>
  <c r="G44" i="19"/>
  <c r="H44" i="19"/>
  <c r="I44" i="19"/>
  <c r="J44" i="19"/>
  <c r="K44" i="19"/>
  <c r="L44" i="19"/>
  <c r="M45" i="19"/>
  <c r="M46" i="19"/>
  <c r="M46" i="10" s="1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L47" i="19"/>
  <c r="L50" i="19" s="1"/>
  <c r="L50" i="10" s="1"/>
  <c r="M48" i="19"/>
  <c r="M49" i="19"/>
  <c r="E50" i="19"/>
  <c r="F50" i="19"/>
  <c r="G50" i="19"/>
  <c r="G50" i="10" s="1"/>
  <c r="H50" i="19"/>
  <c r="M52" i="19"/>
  <c r="M53" i="19"/>
  <c r="M53" i="10" s="1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E31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F22" i="20" s="1"/>
  <c r="F22" i="11" s="1"/>
  <c r="G13" i="20"/>
  <c r="H13" i="20"/>
  <c r="I13" i="20"/>
  <c r="J13" i="20"/>
  <c r="K13" i="20"/>
  <c r="K13" i="11" s="1"/>
  <c r="L14" i="20"/>
  <c r="L14" i="11" s="1"/>
  <c r="L15" i="20"/>
  <c r="D16" i="20"/>
  <c r="E16" i="20"/>
  <c r="F16" i="20"/>
  <c r="G16" i="20"/>
  <c r="L16" i="20" s="1"/>
  <c r="L16" i="11" s="1"/>
  <c r="H16" i="20"/>
  <c r="H16" i="11" s="1"/>
  <c r="I16" i="20"/>
  <c r="J16" i="20"/>
  <c r="K16" i="20"/>
  <c r="K22" i="20" s="1"/>
  <c r="K22" i="11" s="1"/>
  <c r="L17" i="20"/>
  <c r="L18" i="20"/>
  <c r="D19" i="20"/>
  <c r="E19" i="20"/>
  <c r="E19" i="11" s="1"/>
  <c r="F19" i="20"/>
  <c r="G19" i="20"/>
  <c r="H19" i="20"/>
  <c r="H22" i="20" s="1"/>
  <c r="I19" i="20"/>
  <c r="J19" i="20"/>
  <c r="K19" i="20"/>
  <c r="L20" i="20"/>
  <c r="L20" i="11" s="1"/>
  <c r="L21" i="20"/>
  <c r="D22" i="20"/>
  <c r="D22" i="11" s="1"/>
  <c r="I22" i="20"/>
  <c r="D25" i="20"/>
  <c r="D34" i="20" s="1"/>
  <c r="E25" i="20"/>
  <c r="F25" i="20"/>
  <c r="G25" i="20"/>
  <c r="H25" i="20"/>
  <c r="I25" i="20"/>
  <c r="I25" i="11" s="1"/>
  <c r="J25" i="20"/>
  <c r="K25" i="20"/>
  <c r="K25" i="11" s="1"/>
  <c r="L26" i="20"/>
  <c r="L27" i="20"/>
  <c r="D28" i="20"/>
  <c r="E28" i="20"/>
  <c r="L28" i="20" s="1"/>
  <c r="L28" i="11" s="1"/>
  <c r="F28" i="20"/>
  <c r="F28" i="11" s="1"/>
  <c r="G28" i="20"/>
  <c r="H28" i="20"/>
  <c r="I28" i="20"/>
  <c r="I34" i="20" s="1"/>
  <c r="I34" i="11" s="1"/>
  <c r="J28" i="20"/>
  <c r="K28" i="20"/>
  <c r="L29" i="20"/>
  <c r="L30" i="20"/>
  <c r="L30" i="11" s="1"/>
  <c r="D31" i="20"/>
  <c r="E31" i="20"/>
  <c r="F31" i="20"/>
  <c r="F34" i="20" s="1"/>
  <c r="F34" i="11" s="1"/>
  <c r="G31" i="20"/>
  <c r="H31" i="20"/>
  <c r="I31" i="20"/>
  <c r="J31" i="20"/>
  <c r="K31" i="20"/>
  <c r="K31" i="11" s="1"/>
  <c r="L32" i="20"/>
  <c r="L32" i="11" s="1"/>
  <c r="L33" i="20"/>
  <c r="G34" i="20"/>
  <c r="J34" i="20"/>
  <c r="J34" i="11" s="1"/>
  <c r="L36" i="20"/>
  <c r="L37" i="20"/>
  <c r="L38" i="20"/>
  <c r="D41" i="20"/>
  <c r="E41" i="20"/>
  <c r="F41" i="20"/>
  <c r="G41" i="20"/>
  <c r="G50" i="20" s="1"/>
  <c r="G50" i="11" s="1"/>
  <c r="H41" i="20"/>
  <c r="I41" i="20"/>
  <c r="J41" i="20"/>
  <c r="K41" i="20"/>
  <c r="L42" i="20"/>
  <c r="L43" i="20"/>
  <c r="L43" i="11" s="1"/>
  <c r="D44" i="20"/>
  <c r="D50" i="20" s="1"/>
  <c r="E44" i="20"/>
  <c r="F44" i="20"/>
  <c r="G44" i="20"/>
  <c r="H44" i="20"/>
  <c r="I44" i="20"/>
  <c r="J44" i="20"/>
  <c r="K44" i="20"/>
  <c r="L45" i="20"/>
  <c r="L46" i="20"/>
  <c r="D47" i="20"/>
  <c r="E47" i="20"/>
  <c r="F47" i="20"/>
  <c r="G47" i="20"/>
  <c r="H47" i="20"/>
  <c r="I47" i="20"/>
  <c r="I50" i="20" s="1"/>
  <c r="I50" i="11" s="1"/>
  <c r="J47" i="20"/>
  <c r="K47" i="20"/>
  <c r="L48" i="20"/>
  <c r="L49" i="20"/>
  <c r="E50" i="20"/>
  <c r="E50" i="11" s="1"/>
  <c r="J50" i="20"/>
  <c r="L52" i="20"/>
  <c r="L52" i="11" s="1"/>
  <c r="L53" i="20"/>
  <c r="L54" i="20"/>
  <c r="D13" i="11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I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F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H22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G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D31" i="11"/>
  <c r="F31" i="11"/>
  <c r="G31" i="11"/>
  <c r="H31" i="11"/>
  <c r="I31" i="11"/>
  <c r="J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4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G44" i="11"/>
  <c r="H44" i="11"/>
  <c r="I44" i="11"/>
  <c r="J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K15" i="21"/>
  <c r="M15" i="21" s="1"/>
  <c r="M15" i="12" s="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D19" i="21"/>
  <c r="E19" i="21"/>
  <c r="F19" i="21"/>
  <c r="G19" i="21"/>
  <c r="G22" i="21" s="1"/>
  <c r="G22" i="12" s="1"/>
  <c r="H19" i="21"/>
  <c r="H22" i="21" s="1"/>
  <c r="H22" i="12" s="1"/>
  <c r="I19" i="21"/>
  <c r="J19" i="21"/>
  <c r="J22" i="21" s="1"/>
  <c r="J22" i="12" s="1"/>
  <c r="L19" i="21"/>
  <c r="K20" i="21"/>
  <c r="M20" i="21"/>
  <c r="M19" i="21" s="1"/>
  <c r="K21" i="21"/>
  <c r="M21" i="21" s="1"/>
  <c r="M21" i="12" s="1"/>
  <c r="D22" i="21"/>
  <c r="E22" i="21"/>
  <c r="I22" i="21"/>
  <c r="L22" i="21"/>
  <c r="D25" i="21"/>
  <c r="E25" i="21"/>
  <c r="F25" i="21"/>
  <c r="G25" i="21"/>
  <c r="K25" i="21" s="1"/>
  <c r="K25" i="12" s="1"/>
  <c r="H25" i="21"/>
  <c r="I25" i="21"/>
  <c r="J25" i="21"/>
  <c r="J25" i="12" s="1"/>
  <c r="L25" i="21"/>
  <c r="K26" i="21"/>
  <c r="M26" i="21"/>
  <c r="M25" i="21" s="1"/>
  <c r="M25" i="12" s="1"/>
  <c r="K27" i="21"/>
  <c r="M27" i="21" s="1"/>
  <c r="M27" i="12" s="1"/>
  <c r="D28" i="21"/>
  <c r="E28" i="21"/>
  <c r="F28" i="21"/>
  <c r="G28" i="21"/>
  <c r="H28" i="21"/>
  <c r="I28" i="21"/>
  <c r="I34" i="21" s="1"/>
  <c r="I34" i="12" s="1"/>
  <c r="J28" i="21"/>
  <c r="J34" i="21" s="1"/>
  <c r="J34" i="12" s="1"/>
  <c r="L28" i="21"/>
  <c r="L28" i="12" s="1"/>
  <c r="K29" i="21"/>
  <c r="M29" i="21" s="1"/>
  <c r="K30" i="21"/>
  <c r="M30" i="21"/>
  <c r="D31" i="21"/>
  <c r="E31" i="21"/>
  <c r="F31" i="21"/>
  <c r="G31" i="21"/>
  <c r="G34" i="21" s="1"/>
  <c r="G34" i="12" s="1"/>
  <c r="H31" i="21"/>
  <c r="I31" i="21"/>
  <c r="J31" i="21"/>
  <c r="L31" i="21"/>
  <c r="K32" i="21"/>
  <c r="K33" i="21"/>
  <c r="M33" i="21" s="1"/>
  <c r="M33" i="12" s="1"/>
  <c r="E34" i="21"/>
  <c r="H34" i="21"/>
  <c r="H34" i="12" s="1"/>
  <c r="K36" i="21"/>
  <c r="M36" i="21" s="1"/>
  <c r="M36" i="12" s="1"/>
  <c r="K37" i="21"/>
  <c r="K38" i="21"/>
  <c r="D41" i="21"/>
  <c r="E41" i="21"/>
  <c r="F41" i="21"/>
  <c r="G41" i="21"/>
  <c r="H41" i="21"/>
  <c r="H41" i="12" s="1"/>
  <c r="I41" i="21"/>
  <c r="J41" i="21"/>
  <c r="L41" i="21"/>
  <c r="K42" i="21"/>
  <c r="M42" i="21" s="1"/>
  <c r="K43" i="21"/>
  <c r="D44" i="21"/>
  <c r="E44" i="21"/>
  <c r="F44" i="21"/>
  <c r="G44" i="21"/>
  <c r="K44" i="21" s="1"/>
  <c r="K44" i="12" s="1"/>
  <c r="H44" i="21"/>
  <c r="I44" i="21"/>
  <c r="J44" i="21"/>
  <c r="J44" i="12" s="1"/>
  <c r="L44" i="21"/>
  <c r="K45" i="21"/>
  <c r="M45" i="21"/>
  <c r="M44" i="21" s="1"/>
  <c r="M44" i="12" s="1"/>
  <c r="K46" i="21"/>
  <c r="M46" i="21" s="1"/>
  <c r="M46" i="12" s="1"/>
  <c r="D47" i="21"/>
  <c r="E47" i="21"/>
  <c r="E50" i="21" s="1"/>
  <c r="E50" i="12" s="1"/>
  <c r="F47" i="21"/>
  <c r="G47" i="21"/>
  <c r="H47" i="21"/>
  <c r="I47" i="21"/>
  <c r="I50" i="21" s="1"/>
  <c r="I50" i="12" s="1"/>
  <c r="J47" i="21"/>
  <c r="J50" i="21" s="1"/>
  <c r="J50" i="12" s="1"/>
  <c r="L47" i="21"/>
  <c r="K48" i="21"/>
  <c r="M48" i="21" s="1"/>
  <c r="K49" i="21"/>
  <c r="M49" i="21"/>
  <c r="F50" i="21"/>
  <c r="F50" i="12" s="1"/>
  <c r="K52" i="21"/>
  <c r="K53" i="21"/>
  <c r="M53" i="21" s="1"/>
  <c r="M53" i="12" s="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I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E28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E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E47" i="12"/>
  <c r="F47" i="12"/>
  <c r="G47" i="12"/>
  <c r="H47" i="12"/>
  <c r="I47" i="12"/>
  <c r="J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I13" i="13" s="1"/>
  <c r="J13" i="22"/>
  <c r="J22" i="22" s="1"/>
  <c r="J22" i="13" s="1"/>
  <c r="K13" i="22"/>
  <c r="L13" i="22"/>
  <c r="M13" i="22"/>
  <c r="N13" i="22"/>
  <c r="O13" i="22"/>
  <c r="P13" i="22"/>
  <c r="Q13" i="22"/>
  <c r="Q13" i="13" s="1"/>
  <c r="R13" i="22"/>
  <c r="R22" i="22" s="1"/>
  <c r="R22" i="13" s="1"/>
  <c r="S13" i="22"/>
  <c r="T13" i="22"/>
  <c r="U13" i="22"/>
  <c r="V13" i="22"/>
  <c r="W13" i="22"/>
  <c r="X13" i="22"/>
  <c r="Y13" i="22"/>
  <c r="Y13" i="13" s="1"/>
  <c r="Z13" i="22"/>
  <c r="Z22" i="22" s="1"/>
  <c r="Z22" i="13" s="1"/>
  <c r="AA13" i="22"/>
  <c r="AB13" i="22"/>
  <c r="AC13" i="22"/>
  <c r="AD13" i="22"/>
  <c r="AE13" i="22"/>
  <c r="AF13" i="22"/>
  <c r="AG13" i="22"/>
  <c r="AG13" i="13" s="1"/>
  <c r="AH13" i="22"/>
  <c r="AH22" i="22" s="1"/>
  <c r="AH22" i="13" s="1"/>
  <c r="AI13" i="22"/>
  <c r="AJ13" i="22"/>
  <c r="AK13" i="22"/>
  <c r="AL13" i="22"/>
  <c r="AM13" i="22"/>
  <c r="AN13" i="22"/>
  <c r="AO13" i="22"/>
  <c r="AO13" i="13" s="1"/>
  <c r="AP13" i="22"/>
  <c r="AP22" i="22" s="1"/>
  <c r="AP22" i="13" s="1"/>
  <c r="AQ13" i="22"/>
  <c r="AR13" i="22"/>
  <c r="D16" i="22"/>
  <c r="E16" i="22"/>
  <c r="F16" i="22"/>
  <c r="G16" i="22"/>
  <c r="H16" i="22"/>
  <c r="H16" i="13" s="1"/>
  <c r="I16" i="22"/>
  <c r="J16" i="22"/>
  <c r="K16" i="22"/>
  <c r="L16" i="22"/>
  <c r="M16" i="22"/>
  <c r="N16" i="22"/>
  <c r="O16" i="22"/>
  <c r="P16" i="22"/>
  <c r="P16" i="13" s="1"/>
  <c r="Q16" i="22"/>
  <c r="R16" i="22"/>
  <c r="S16" i="22"/>
  <c r="T16" i="22"/>
  <c r="U16" i="22"/>
  <c r="V16" i="22"/>
  <c r="W16" i="22"/>
  <c r="X16" i="22"/>
  <c r="X16" i="13" s="1"/>
  <c r="Y16" i="22"/>
  <c r="Z16" i="22"/>
  <c r="AA16" i="22"/>
  <c r="AB16" i="22"/>
  <c r="AC16" i="22"/>
  <c r="AD16" i="22"/>
  <c r="AE16" i="22"/>
  <c r="AF16" i="22"/>
  <c r="AF16" i="13" s="1"/>
  <c r="AG16" i="22"/>
  <c r="AH16" i="22"/>
  <c r="AI16" i="22"/>
  <c r="AJ16" i="22"/>
  <c r="AK16" i="22"/>
  <c r="AL16" i="22"/>
  <c r="AM16" i="22"/>
  <c r="AN16" i="22"/>
  <c r="AN16" i="13" s="1"/>
  <c r="AO16" i="22"/>
  <c r="AP16" i="22"/>
  <c r="AQ16" i="22"/>
  <c r="AR16" i="22"/>
  <c r="D19" i="22"/>
  <c r="D22" i="22" s="1"/>
  <c r="E19" i="22"/>
  <c r="E22" i="22" s="1"/>
  <c r="E22" i="13" s="1"/>
  <c r="F19" i="22"/>
  <c r="G19" i="22"/>
  <c r="G22" i="22" s="1"/>
  <c r="G22" i="13" s="1"/>
  <c r="H19" i="22"/>
  <c r="H22" i="22" s="1"/>
  <c r="H22" i="13" s="1"/>
  <c r="I19" i="22"/>
  <c r="J19" i="22"/>
  <c r="K19" i="22"/>
  <c r="L19" i="22"/>
  <c r="L22" i="22" s="1"/>
  <c r="M19" i="22"/>
  <c r="M22" i="22" s="1"/>
  <c r="M22" i="13" s="1"/>
  <c r="N19" i="22"/>
  <c r="O19" i="22"/>
  <c r="O22" i="22" s="1"/>
  <c r="O22" i="13" s="1"/>
  <c r="P19" i="22"/>
  <c r="P22" i="22" s="1"/>
  <c r="P22" i="13" s="1"/>
  <c r="Q19" i="22"/>
  <c r="R19" i="22"/>
  <c r="S19" i="22"/>
  <c r="T19" i="22"/>
  <c r="T22" i="22" s="1"/>
  <c r="U19" i="22"/>
  <c r="U22" i="22" s="1"/>
  <c r="U22" i="13" s="1"/>
  <c r="V19" i="22"/>
  <c r="W19" i="22"/>
  <c r="W22" i="22" s="1"/>
  <c r="W22" i="13" s="1"/>
  <c r="X19" i="22"/>
  <c r="X22" i="22" s="1"/>
  <c r="X22" i="13" s="1"/>
  <c r="Y19" i="22"/>
  <c r="Z19" i="22"/>
  <c r="AA19" i="22"/>
  <c r="AB19" i="22"/>
  <c r="AB22" i="22" s="1"/>
  <c r="AC19" i="22"/>
  <c r="AC22" i="22" s="1"/>
  <c r="AC22" i="13" s="1"/>
  <c r="AD19" i="22"/>
  <c r="AE19" i="22"/>
  <c r="AE22" i="22" s="1"/>
  <c r="AE22" i="13" s="1"/>
  <c r="AF19" i="22"/>
  <c r="AF22" i="22" s="1"/>
  <c r="AF22" i="13" s="1"/>
  <c r="AG19" i="22"/>
  <c r="AH19" i="22"/>
  <c r="AI19" i="22"/>
  <c r="AJ19" i="22"/>
  <c r="AJ22" i="22" s="1"/>
  <c r="AK19" i="22"/>
  <c r="AK22" i="22" s="1"/>
  <c r="AK22" i="13" s="1"/>
  <c r="AL19" i="22"/>
  <c r="AM19" i="22"/>
  <c r="AM22" i="22" s="1"/>
  <c r="AM22" i="13" s="1"/>
  <c r="AN19" i="22"/>
  <c r="AN22" i="22" s="1"/>
  <c r="AN22" i="13" s="1"/>
  <c r="AO19" i="22"/>
  <c r="AP19" i="22"/>
  <c r="AQ19" i="22"/>
  <c r="AR19" i="22"/>
  <c r="AR22" i="22" s="1"/>
  <c r="F22" i="22"/>
  <c r="F22" i="13" s="1"/>
  <c r="K22" i="22"/>
  <c r="N22" i="22"/>
  <c r="N22" i="13" s="1"/>
  <c r="S22" i="22"/>
  <c r="V22" i="22"/>
  <c r="V22" i="13" s="1"/>
  <c r="AA22" i="22"/>
  <c r="AD22" i="22"/>
  <c r="AD22" i="13" s="1"/>
  <c r="AI22" i="22"/>
  <c r="AL22" i="22"/>
  <c r="AL22" i="13" s="1"/>
  <c r="AQ22" i="22"/>
  <c r="D25" i="22"/>
  <c r="E25" i="22"/>
  <c r="E25" i="13" s="1"/>
  <c r="F25" i="22"/>
  <c r="F34" i="22" s="1"/>
  <c r="F34" i="13" s="1"/>
  <c r="G25" i="22"/>
  <c r="H25" i="22"/>
  <c r="I25" i="22"/>
  <c r="J25" i="22"/>
  <c r="K25" i="22"/>
  <c r="L25" i="22"/>
  <c r="M25" i="22"/>
  <c r="M25" i="13" s="1"/>
  <c r="N25" i="22"/>
  <c r="N34" i="22" s="1"/>
  <c r="N34" i="13" s="1"/>
  <c r="O25" i="22"/>
  <c r="P25" i="22"/>
  <c r="Q25" i="22"/>
  <c r="R25" i="22"/>
  <c r="S25" i="22"/>
  <c r="T25" i="22"/>
  <c r="U25" i="22"/>
  <c r="U25" i="13" s="1"/>
  <c r="V25" i="22"/>
  <c r="V34" i="22" s="1"/>
  <c r="V34" i="13" s="1"/>
  <c r="W25" i="22"/>
  <c r="X25" i="22"/>
  <c r="Y25" i="22"/>
  <c r="Z25" i="22"/>
  <c r="AA25" i="22"/>
  <c r="AB25" i="22"/>
  <c r="AC25" i="22"/>
  <c r="AC25" i="13" s="1"/>
  <c r="AD25" i="22"/>
  <c r="AD34" i="22" s="1"/>
  <c r="AD34" i="13" s="1"/>
  <c r="AE25" i="22"/>
  <c r="AF25" i="22"/>
  <c r="AG25" i="22"/>
  <c r="AH25" i="22"/>
  <c r="AI25" i="22"/>
  <c r="AJ25" i="22"/>
  <c r="AK25" i="22"/>
  <c r="AK25" i="13" s="1"/>
  <c r="AL25" i="22"/>
  <c r="AL34" i="22" s="1"/>
  <c r="AL34" i="13" s="1"/>
  <c r="AM25" i="22"/>
  <c r="AN25" i="22"/>
  <c r="AO25" i="22"/>
  <c r="AP25" i="22"/>
  <c r="AQ25" i="22"/>
  <c r="AR25" i="22"/>
  <c r="D28" i="22"/>
  <c r="D28" i="13" s="1"/>
  <c r="E28" i="22"/>
  <c r="F28" i="22"/>
  <c r="G28" i="22"/>
  <c r="H28" i="22"/>
  <c r="I28" i="22"/>
  <c r="J28" i="22"/>
  <c r="K28" i="22"/>
  <c r="L28" i="22"/>
  <c r="L28" i="13" s="1"/>
  <c r="M28" i="22"/>
  <c r="N28" i="22"/>
  <c r="O28" i="22"/>
  <c r="P28" i="22"/>
  <c r="Q28" i="22"/>
  <c r="R28" i="22"/>
  <c r="S28" i="22"/>
  <c r="T28" i="22"/>
  <c r="T28" i="13" s="1"/>
  <c r="U28" i="22"/>
  <c r="V28" i="22"/>
  <c r="W28" i="22"/>
  <c r="X28" i="22"/>
  <c r="Y28" i="22"/>
  <c r="Z28" i="22"/>
  <c r="AA28" i="22"/>
  <c r="AB28" i="22"/>
  <c r="AB28" i="13" s="1"/>
  <c r="AC28" i="22"/>
  <c r="AD28" i="22"/>
  <c r="AE28" i="22"/>
  <c r="AF28" i="22"/>
  <c r="AG28" i="22"/>
  <c r="AH28" i="22"/>
  <c r="AI28" i="22"/>
  <c r="AJ28" i="22"/>
  <c r="AJ28" i="13" s="1"/>
  <c r="AK28" i="22"/>
  <c r="AL28" i="22"/>
  <c r="AM28" i="22"/>
  <c r="AN28" i="22"/>
  <c r="AO28" i="22"/>
  <c r="AP28" i="22"/>
  <c r="AQ28" i="22"/>
  <c r="AR28" i="22"/>
  <c r="AR28" i="13" s="1"/>
  <c r="D31" i="22"/>
  <c r="E31" i="22"/>
  <c r="E34" i="22" s="1"/>
  <c r="E34" i="13" s="1"/>
  <c r="F31" i="22"/>
  <c r="G31" i="22"/>
  <c r="H31" i="22"/>
  <c r="H34" i="22" s="1"/>
  <c r="I31" i="22"/>
  <c r="I34" i="22" s="1"/>
  <c r="I34" i="13" s="1"/>
  <c r="J31" i="22"/>
  <c r="K31" i="22"/>
  <c r="K34" i="22" s="1"/>
  <c r="K34" i="13" s="1"/>
  <c r="L31" i="22"/>
  <c r="M31" i="22"/>
  <c r="M34" i="22" s="1"/>
  <c r="M34" i="13" s="1"/>
  <c r="N31" i="22"/>
  <c r="O31" i="22"/>
  <c r="P31" i="22"/>
  <c r="P34" i="22" s="1"/>
  <c r="Q31" i="22"/>
  <c r="Q34" i="22" s="1"/>
  <c r="Q34" i="13" s="1"/>
  <c r="R31" i="22"/>
  <c r="S31" i="22"/>
  <c r="S34" i="22" s="1"/>
  <c r="S34" i="13" s="1"/>
  <c r="T31" i="22"/>
  <c r="U31" i="22"/>
  <c r="U34" i="22" s="1"/>
  <c r="U34" i="13" s="1"/>
  <c r="V31" i="22"/>
  <c r="W31" i="22"/>
  <c r="X31" i="22"/>
  <c r="X34" i="22" s="1"/>
  <c r="Y31" i="22"/>
  <c r="Y34" i="22" s="1"/>
  <c r="Y34" i="13" s="1"/>
  <c r="Z31" i="22"/>
  <c r="AA31" i="22"/>
  <c r="AA34" i="22" s="1"/>
  <c r="AA34" i="13" s="1"/>
  <c r="AB31" i="22"/>
  <c r="AC31" i="22"/>
  <c r="AC34" i="22" s="1"/>
  <c r="AC34" i="13" s="1"/>
  <c r="AD31" i="22"/>
  <c r="AE31" i="22"/>
  <c r="AF31" i="22"/>
  <c r="AF34" i="22" s="1"/>
  <c r="AG31" i="22"/>
  <c r="AG34" i="22" s="1"/>
  <c r="AG34" i="13" s="1"/>
  <c r="AH31" i="22"/>
  <c r="AI31" i="22"/>
  <c r="AI34" i="22" s="1"/>
  <c r="AI34" i="13" s="1"/>
  <c r="AJ31" i="22"/>
  <c r="AK31" i="22"/>
  <c r="AK34" i="22" s="1"/>
  <c r="AK34" i="13" s="1"/>
  <c r="AL31" i="22"/>
  <c r="AM31" i="22"/>
  <c r="AN31" i="22"/>
  <c r="AN34" i="22" s="1"/>
  <c r="AO31" i="22"/>
  <c r="AO34" i="22" s="1"/>
  <c r="AO34" i="13" s="1"/>
  <c r="AP31" i="22"/>
  <c r="AQ31" i="22"/>
  <c r="AQ34" i="22" s="1"/>
  <c r="AQ34" i="13" s="1"/>
  <c r="AR31" i="22"/>
  <c r="G34" i="22"/>
  <c r="J34" i="22"/>
  <c r="J34" i="13" s="1"/>
  <c r="O34" i="22"/>
  <c r="R34" i="22"/>
  <c r="R34" i="13" s="1"/>
  <c r="W34" i="22"/>
  <c r="Z34" i="22"/>
  <c r="Z34" i="13" s="1"/>
  <c r="AE34" i="22"/>
  <c r="AH34" i="22"/>
  <c r="AH34" i="13" s="1"/>
  <c r="AM34" i="22"/>
  <c r="AP34" i="22"/>
  <c r="AP34" i="13" s="1"/>
  <c r="D41" i="22"/>
  <c r="E41" i="22"/>
  <c r="F41" i="22"/>
  <c r="G41" i="22"/>
  <c r="H41" i="22"/>
  <c r="I41" i="22"/>
  <c r="J41" i="22"/>
  <c r="J50" i="22" s="1"/>
  <c r="J50" i="13" s="1"/>
  <c r="K41" i="22"/>
  <c r="L41" i="22"/>
  <c r="M41" i="22"/>
  <c r="N41" i="22"/>
  <c r="O41" i="22"/>
  <c r="P41" i="22"/>
  <c r="Q41" i="22"/>
  <c r="R41" i="22"/>
  <c r="R50" i="22" s="1"/>
  <c r="R50" i="13" s="1"/>
  <c r="S41" i="22"/>
  <c r="T41" i="22"/>
  <c r="U41" i="22"/>
  <c r="V41" i="22"/>
  <c r="W41" i="22"/>
  <c r="X41" i="22"/>
  <c r="Y41" i="22"/>
  <c r="Z41" i="22"/>
  <c r="Z50" i="22" s="1"/>
  <c r="Z50" i="13" s="1"/>
  <c r="AA41" i="22"/>
  <c r="AB41" i="22"/>
  <c r="AC41" i="22"/>
  <c r="AD41" i="22"/>
  <c r="AE41" i="22"/>
  <c r="AF41" i="22"/>
  <c r="AG41" i="22"/>
  <c r="AH41" i="22"/>
  <c r="AH50" i="22" s="1"/>
  <c r="AH50" i="13" s="1"/>
  <c r="AI41" i="22"/>
  <c r="AJ41" i="22"/>
  <c r="AK41" i="22"/>
  <c r="AL41" i="22"/>
  <c r="AM41" i="22"/>
  <c r="AN41" i="22"/>
  <c r="AO41" i="22"/>
  <c r="AP41" i="22"/>
  <c r="AP50" i="22" s="1"/>
  <c r="AP50" i="13" s="1"/>
  <c r="AQ41" i="22"/>
  <c r="AR41" i="22"/>
  <c r="D44" i="22"/>
  <c r="E44" i="22"/>
  <c r="F44" i="22"/>
  <c r="G44" i="22"/>
  <c r="H44" i="22"/>
  <c r="H44" i="13" s="1"/>
  <c r="I44" i="22"/>
  <c r="I50" i="22" s="1"/>
  <c r="I50" i="13" s="1"/>
  <c r="J44" i="22"/>
  <c r="K44" i="22"/>
  <c r="L44" i="22"/>
  <c r="M44" i="22"/>
  <c r="N44" i="22"/>
  <c r="O44" i="22"/>
  <c r="P44" i="22"/>
  <c r="P44" i="13" s="1"/>
  <c r="Q44" i="22"/>
  <c r="Q50" i="22" s="1"/>
  <c r="R44" i="22"/>
  <c r="S44" i="22"/>
  <c r="T44" i="22"/>
  <c r="U44" i="22"/>
  <c r="V44" i="22"/>
  <c r="W44" i="22"/>
  <c r="X44" i="22"/>
  <c r="X44" i="13" s="1"/>
  <c r="Y44" i="22"/>
  <c r="Y50" i="22" s="1"/>
  <c r="Y50" i="13" s="1"/>
  <c r="Z44" i="22"/>
  <c r="AA44" i="22"/>
  <c r="AB44" i="22"/>
  <c r="AC44" i="22"/>
  <c r="AD44" i="22"/>
  <c r="AE44" i="22"/>
  <c r="AF44" i="22"/>
  <c r="AF44" i="13" s="1"/>
  <c r="AG44" i="22"/>
  <c r="AG50" i="22" s="1"/>
  <c r="AG50" i="13" s="1"/>
  <c r="AH44" i="22"/>
  <c r="AI44" i="22"/>
  <c r="AJ44" i="22"/>
  <c r="AK44" i="22"/>
  <c r="AL44" i="22"/>
  <c r="AM44" i="22"/>
  <c r="AN44" i="22"/>
  <c r="AN44" i="13" s="1"/>
  <c r="AO44" i="22"/>
  <c r="AO50" i="22" s="1"/>
  <c r="AO50" i="13" s="1"/>
  <c r="AP44" i="22"/>
  <c r="AQ44" i="22"/>
  <c r="AR44" i="22"/>
  <c r="D47" i="22"/>
  <c r="D50" i="22" s="1"/>
  <c r="D50" i="13" s="1"/>
  <c r="E47" i="22"/>
  <c r="E50" i="22" s="1"/>
  <c r="F47" i="22"/>
  <c r="G47" i="22"/>
  <c r="H47" i="22"/>
  <c r="H50" i="22" s="1"/>
  <c r="H50" i="13" s="1"/>
  <c r="I47" i="22"/>
  <c r="J47" i="22"/>
  <c r="K47" i="22"/>
  <c r="L47" i="22"/>
  <c r="L50" i="22" s="1"/>
  <c r="L50" i="13" s="1"/>
  <c r="M47" i="22"/>
  <c r="M50" i="22" s="1"/>
  <c r="N47" i="22"/>
  <c r="O47" i="22"/>
  <c r="P47" i="22"/>
  <c r="P50" i="22" s="1"/>
  <c r="P50" i="13" s="1"/>
  <c r="Q47" i="22"/>
  <c r="R47" i="22"/>
  <c r="S47" i="22"/>
  <c r="T47" i="22"/>
  <c r="T50" i="22" s="1"/>
  <c r="T50" i="13" s="1"/>
  <c r="U47" i="22"/>
  <c r="U50" i="22" s="1"/>
  <c r="V47" i="22"/>
  <c r="W47" i="22"/>
  <c r="X47" i="22"/>
  <c r="X50" i="22" s="1"/>
  <c r="X50" i="13" s="1"/>
  <c r="Y47" i="22"/>
  <c r="Z47" i="22"/>
  <c r="AA47" i="22"/>
  <c r="AB47" i="22"/>
  <c r="AB50" i="22" s="1"/>
  <c r="AB50" i="13" s="1"/>
  <c r="AC47" i="22"/>
  <c r="AC50" i="22" s="1"/>
  <c r="AD47" i="22"/>
  <c r="AE47" i="22"/>
  <c r="AF47" i="22"/>
  <c r="AF50" i="22" s="1"/>
  <c r="AF50" i="13" s="1"/>
  <c r="AG47" i="22"/>
  <c r="AH47" i="22"/>
  <c r="AI47" i="22"/>
  <c r="AJ47" i="22"/>
  <c r="AJ50" i="22" s="1"/>
  <c r="AJ50" i="13" s="1"/>
  <c r="AK47" i="22"/>
  <c r="AK50" i="22" s="1"/>
  <c r="AL47" i="22"/>
  <c r="AM47" i="22"/>
  <c r="AN47" i="22"/>
  <c r="AN50" i="22" s="1"/>
  <c r="AN50" i="13" s="1"/>
  <c r="AO47" i="22"/>
  <c r="AP47" i="22"/>
  <c r="AQ47" i="22"/>
  <c r="AR47" i="22"/>
  <c r="AR50" i="22" s="1"/>
  <c r="AR50" i="13" s="1"/>
  <c r="F50" i="22"/>
  <c r="K50" i="22"/>
  <c r="N50" i="22"/>
  <c r="S50" i="22"/>
  <c r="V50" i="22"/>
  <c r="V50" i="13" s="1"/>
  <c r="AA50" i="22"/>
  <c r="AD50" i="22"/>
  <c r="AI50" i="22"/>
  <c r="AL50" i="22"/>
  <c r="AQ50" i="22"/>
  <c r="D13" i="13"/>
  <c r="E13" i="13"/>
  <c r="F13" i="13"/>
  <c r="G13" i="13"/>
  <c r="H13" i="13"/>
  <c r="J13" i="13"/>
  <c r="K13" i="13"/>
  <c r="L13" i="13"/>
  <c r="M13" i="13"/>
  <c r="N13" i="13"/>
  <c r="O13" i="13"/>
  <c r="P13" i="13"/>
  <c r="R13" i="13"/>
  <c r="S13" i="13"/>
  <c r="T13" i="13"/>
  <c r="U13" i="13"/>
  <c r="V13" i="13"/>
  <c r="W13" i="13"/>
  <c r="X13" i="13"/>
  <c r="Z13" i="13"/>
  <c r="AA13" i="13"/>
  <c r="AB13" i="13"/>
  <c r="AC13" i="13"/>
  <c r="AD13" i="13"/>
  <c r="AE13" i="13"/>
  <c r="AF13" i="13"/>
  <c r="AH13" i="13"/>
  <c r="AI13" i="13"/>
  <c r="AJ13" i="13"/>
  <c r="AK13" i="13"/>
  <c r="AL13" i="13"/>
  <c r="AM13" i="13"/>
  <c r="AN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I16" i="13"/>
  <c r="J16" i="13"/>
  <c r="K16" i="13"/>
  <c r="L16" i="13"/>
  <c r="M16" i="13"/>
  <c r="N16" i="13"/>
  <c r="O16" i="13"/>
  <c r="Q16" i="13"/>
  <c r="R16" i="13"/>
  <c r="S16" i="13"/>
  <c r="T16" i="13"/>
  <c r="U16" i="13"/>
  <c r="V16" i="13"/>
  <c r="W16" i="13"/>
  <c r="Y16" i="13"/>
  <c r="Z16" i="13"/>
  <c r="AA16" i="13"/>
  <c r="AB16" i="13"/>
  <c r="AC16" i="13"/>
  <c r="AD16" i="13"/>
  <c r="AE16" i="13"/>
  <c r="AG16" i="13"/>
  <c r="AH16" i="13"/>
  <c r="AI16" i="13"/>
  <c r="AJ16" i="13"/>
  <c r="AK16" i="13"/>
  <c r="AL16" i="13"/>
  <c r="AM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K22" i="13"/>
  <c r="L22" i="13"/>
  <c r="S22" i="13"/>
  <c r="T22" i="13"/>
  <c r="AA22" i="13"/>
  <c r="AB22" i="13"/>
  <c r="AI22" i="13"/>
  <c r="AJ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F25" i="13"/>
  <c r="G25" i="13"/>
  <c r="H25" i="13"/>
  <c r="I25" i="13"/>
  <c r="J25" i="13"/>
  <c r="K25" i="13"/>
  <c r="L25" i="13"/>
  <c r="N25" i="13"/>
  <c r="O25" i="13"/>
  <c r="P25" i="13"/>
  <c r="Q25" i="13"/>
  <c r="R25" i="13"/>
  <c r="S25" i="13"/>
  <c r="T25" i="13"/>
  <c r="V25" i="13"/>
  <c r="W25" i="13"/>
  <c r="X25" i="13"/>
  <c r="Y25" i="13"/>
  <c r="Z25" i="13"/>
  <c r="AA25" i="13"/>
  <c r="AB25" i="13"/>
  <c r="AD25" i="13"/>
  <c r="AE25" i="13"/>
  <c r="AF25" i="13"/>
  <c r="AG25" i="13"/>
  <c r="AH25" i="13"/>
  <c r="AI25" i="13"/>
  <c r="AJ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E28" i="13"/>
  <c r="F28" i="13"/>
  <c r="G28" i="13"/>
  <c r="H28" i="13"/>
  <c r="I28" i="13"/>
  <c r="J28" i="13"/>
  <c r="K28" i="13"/>
  <c r="M28" i="13"/>
  <c r="N28" i="13"/>
  <c r="O28" i="13"/>
  <c r="P28" i="13"/>
  <c r="Q28" i="13"/>
  <c r="R28" i="13"/>
  <c r="S28" i="13"/>
  <c r="U28" i="13"/>
  <c r="V28" i="13"/>
  <c r="W28" i="13"/>
  <c r="X28" i="13"/>
  <c r="Y28" i="13"/>
  <c r="Z28" i="13"/>
  <c r="AA28" i="13"/>
  <c r="AC28" i="13"/>
  <c r="AD28" i="13"/>
  <c r="AE28" i="13"/>
  <c r="AF28" i="13"/>
  <c r="AG28" i="13"/>
  <c r="AH28" i="13"/>
  <c r="AI28" i="13"/>
  <c r="AK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H34" i="13"/>
  <c r="O34" i="13"/>
  <c r="P34" i="13"/>
  <c r="W34" i="13"/>
  <c r="X34" i="13"/>
  <c r="AE34" i="13"/>
  <c r="AF34" i="13"/>
  <c r="AM34" i="13"/>
  <c r="AN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I44" i="13"/>
  <c r="J44" i="13"/>
  <c r="K44" i="13"/>
  <c r="L44" i="13"/>
  <c r="M44" i="13"/>
  <c r="N44" i="13"/>
  <c r="O44" i="13"/>
  <c r="Q44" i="13"/>
  <c r="R44" i="13"/>
  <c r="S44" i="13"/>
  <c r="T44" i="13"/>
  <c r="U44" i="13"/>
  <c r="V44" i="13"/>
  <c r="W44" i="13"/>
  <c r="Y44" i="13"/>
  <c r="Z44" i="13"/>
  <c r="AA44" i="13"/>
  <c r="AB44" i="13"/>
  <c r="AC44" i="13"/>
  <c r="AD44" i="13"/>
  <c r="AE44" i="13"/>
  <c r="AG44" i="13"/>
  <c r="AH44" i="13"/>
  <c r="AI44" i="13"/>
  <c r="AJ44" i="13"/>
  <c r="AK44" i="13"/>
  <c r="AL44" i="13"/>
  <c r="AM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E50" i="13"/>
  <c r="F50" i="13"/>
  <c r="K50" i="13"/>
  <c r="M50" i="13"/>
  <c r="N50" i="13"/>
  <c r="Q50" i="13"/>
  <c r="S50" i="13"/>
  <c r="U50" i="13"/>
  <c r="AA50" i="13"/>
  <c r="AC50" i="13"/>
  <c r="AD50" i="13"/>
  <c r="AI50" i="13"/>
  <c r="AK50" i="13"/>
  <c r="AL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F25" i="14" s="1"/>
  <c r="G25" i="23"/>
  <c r="G25" i="14" s="1"/>
  <c r="H25" i="23"/>
  <c r="I25" i="23"/>
  <c r="J25" i="23"/>
  <c r="K25" i="23"/>
  <c r="L25" i="23"/>
  <c r="M26" i="23"/>
  <c r="M27" i="23"/>
  <c r="D28" i="23"/>
  <c r="M28" i="23" s="1"/>
  <c r="M28" i="14" s="1"/>
  <c r="E28" i="23"/>
  <c r="F28" i="23"/>
  <c r="G28" i="23"/>
  <c r="H28" i="23"/>
  <c r="H28" i="14" s="1"/>
  <c r="I28" i="23"/>
  <c r="J28" i="23"/>
  <c r="J28" i="14" s="1"/>
  <c r="K28" i="23"/>
  <c r="K28" i="14" s="1"/>
  <c r="L28" i="23"/>
  <c r="M29" i="23"/>
  <c r="M30" i="23"/>
  <c r="D31" i="23"/>
  <c r="D31" i="14" s="1"/>
  <c r="E31" i="23"/>
  <c r="F31" i="23"/>
  <c r="G31" i="23"/>
  <c r="H31" i="23"/>
  <c r="I31" i="23"/>
  <c r="I34" i="23" s="1"/>
  <c r="I34" i="14" s="1"/>
  <c r="J31" i="23"/>
  <c r="K31" i="23"/>
  <c r="L31" i="23"/>
  <c r="L31" i="14" s="1"/>
  <c r="M32" i="23"/>
  <c r="M33" i="23"/>
  <c r="M33" i="25" s="1"/>
  <c r="E34" i="23"/>
  <c r="H34" i="23"/>
  <c r="J34" i="23"/>
  <c r="J34" i="14" s="1"/>
  <c r="K34" i="23"/>
  <c r="K34" i="14" s="1"/>
  <c r="D37" i="23"/>
  <c r="E37" i="23"/>
  <c r="F37" i="23"/>
  <c r="F37" i="14" s="1"/>
  <c r="G37" i="23"/>
  <c r="H37" i="23"/>
  <c r="H37" i="14" s="1"/>
  <c r="I37" i="23"/>
  <c r="I37" i="14" s="1"/>
  <c r="J37" i="23"/>
  <c r="K37" i="23"/>
  <c r="L37" i="23"/>
  <c r="M38" i="23"/>
  <c r="M38" i="14" s="1"/>
  <c r="M39" i="23"/>
  <c r="D40" i="23"/>
  <c r="D40" i="14" s="1"/>
  <c r="E40" i="23"/>
  <c r="E40" i="14" s="1"/>
  <c r="F40" i="23"/>
  <c r="G40" i="23"/>
  <c r="H40" i="23"/>
  <c r="I40" i="23"/>
  <c r="J40" i="23"/>
  <c r="J40" i="14" s="1"/>
  <c r="K40" i="23"/>
  <c r="L40" i="23"/>
  <c r="L40" i="14" s="1"/>
  <c r="M41" i="23"/>
  <c r="M42" i="23"/>
  <c r="D43" i="23"/>
  <c r="E43" i="23"/>
  <c r="F43" i="23"/>
  <c r="G43" i="23"/>
  <c r="H43" i="23"/>
  <c r="H46" i="23" s="1"/>
  <c r="I43" i="23"/>
  <c r="J43" i="23"/>
  <c r="K43" i="23"/>
  <c r="K46" i="23" s="1"/>
  <c r="K48" i="23" s="1"/>
  <c r="L43" i="23"/>
  <c r="M44" i="23"/>
  <c r="M44" i="14" s="1"/>
  <c r="M45" i="23"/>
  <c r="E46" i="23"/>
  <c r="G46" i="23"/>
  <c r="J46" i="23"/>
  <c r="L46" i="23"/>
  <c r="J48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H25" i="14"/>
  <c r="I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D27" i="14"/>
  <c r="E27" i="14"/>
  <c r="F27" i="14"/>
  <c r="G27" i="14"/>
  <c r="H27" i="14"/>
  <c r="I27" i="14"/>
  <c r="J27" i="14"/>
  <c r="K27" i="14"/>
  <c r="L27" i="14"/>
  <c r="D28" i="14"/>
  <c r="E28" i="14"/>
  <c r="F28" i="14"/>
  <c r="G28" i="14"/>
  <c r="I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E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E34" i="14"/>
  <c r="H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G37" i="14"/>
  <c r="J37" i="14"/>
  <c r="K37" i="14"/>
  <c r="L37" i="14"/>
  <c r="D38" i="14"/>
  <c r="E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F40" i="14"/>
  <c r="G40" i="14"/>
  <c r="H40" i="14"/>
  <c r="I40" i="14"/>
  <c r="K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D45" i="14"/>
  <c r="E45" i="14"/>
  <c r="F45" i="14"/>
  <c r="G45" i="14"/>
  <c r="H45" i="14"/>
  <c r="I45" i="14"/>
  <c r="J45" i="14"/>
  <c r="K45" i="14"/>
  <c r="L45" i="14"/>
  <c r="M45" i="14"/>
  <c r="G46" i="14"/>
  <c r="J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G25" i="15" s="1"/>
  <c r="H25" i="24"/>
  <c r="I25" i="24"/>
  <c r="J25" i="24"/>
  <c r="K25" i="24"/>
  <c r="L26" i="24"/>
  <c r="L25" i="24" s="1"/>
  <c r="L27" i="24"/>
  <c r="D28" i="24"/>
  <c r="E28" i="24"/>
  <c r="F28" i="24"/>
  <c r="G28" i="24"/>
  <c r="H28" i="24"/>
  <c r="I28" i="24"/>
  <c r="J28" i="24"/>
  <c r="K28" i="24"/>
  <c r="L29" i="24"/>
  <c r="L30" i="24"/>
  <c r="D31" i="24"/>
  <c r="E31" i="24"/>
  <c r="F31" i="24"/>
  <c r="G31" i="24"/>
  <c r="H31" i="24"/>
  <c r="I31" i="24"/>
  <c r="J31" i="24"/>
  <c r="K31" i="24"/>
  <c r="K34" i="24" s="1"/>
  <c r="K34" i="15" s="1"/>
  <c r="L32" i="24"/>
  <c r="L33" i="24"/>
  <c r="F34" i="24"/>
  <c r="F34" i="15" s="1"/>
  <c r="D37" i="24"/>
  <c r="E37" i="24"/>
  <c r="F37" i="24"/>
  <c r="G37" i="24"/>
  <c r="H37" i="24"/>
  <c r="I37" i="24"/>
  <c r="J37" i="24"/>
  <c r="K37" i="24"/>
  <c r="K37" i="15" s="1"/>
  <c r="L38" i="24"/>
  <c r="L38" i="15" s="1"/>
  <c r="L39" i="24"/>
  <c r="L39" i="15" s="1"/>
  <c r="D40" i="24"/>
  <c r="E40" i="24"/>
  <c r="F40" i="24"/>
  <c r="G40" i="24"/>
  <c r="H40" i="24"/>
  <c r="I40" i="24"/>
  <c r="J40" i="24"/>
  <c r="K40" i="24"/>
  <c r="L41" i="24"/>
  <c r="L42" i="24"/>
  <c r="D43" i="24"/>
  <c r="E43" i="24"/>
  <c r="F43" i="24"/>
  <c r="G43" i="24"/>
  <c r="H43" i="24"/>
  <c r="I43" i="24"/>
  <c r="I46" i="24" s="1"/>
  <c r="J43" i="24"/>
  <c r="K43" i="24"/>
  <c r="L44" i="24"/>
  <c r="L45" i="24"/>
  <c r="D46" i="24"/>
  <c r="D46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F28" i="15"/>
  <c r="G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G37" i="15"/>
  <c r="H37" i="15"/>
  <c r="I37" i="15"/>
  <c r="J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D40" i="15"/>
  <c r="E40" i="15"/>
  <c r="F40" i="15"/>
  <c r="G40" i="15"/>
  <c r="H40" i="15"/>
  <c r="I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6" i="25"/>
  <c r="K17" i="25"/>
  <c r="K19" i="25"/>
  <c r="K20" i="25"/>
  <c r="K20" i="16" s="1"/>
  <c r="D25" i="25"/>
  <c r="E25" i="25"/>
  <c r="F25" i="25"/>
  <c r="G25" i="25"/>
  <c r="H25" i="25"/>
  <c r="I25" i="25"/>
  <c r="J25" i="25"/>
  <c r="K25" i="25"/>
  <c r="K25" i="16" s="1"/>
  <c r="L25" i="25"/>
  <c r="D28" i="25"/>
  <c r="E28" i="25"/>
  <c r="F28" i="25"/>
  <c r="G28" i="25"/>
  <c r="G28" i="16" s="1"/>
  <c r="H28" i="25"/>
  <c r="H28" i="16" s="1"/>
  <c r="I28" i="25"/>
  <c r="J28" i="25"/>
  <c r="K28" i="25"/>
  <c r="L28" i="25"/>
  <c r="M30" i="25"/>
  <c r="M30" i="16" s="1"/>
  <c r="D31" i="25"/>
  <c r="E31" i="25"/>
  <c r="E34" i="25" s="1"/>
  <c r="E34" i="16" s="1"/>
  <c r="F31" i="25"/>
  <c r="F34" i="25" s="1"/>
  <c r="F34" i="16" s="1"/>
  <c r="G31" i="25"/>
  <c r="H31" i="25"/>
  <c r="I31" i="25"/>
  <c r="J31" i="25"/>
  <c r="K31" i="25"/>
  <c r="L31" i="25"/>
  <c r="G34" i="25"/>
  <c r="G34" i="16" s="1"/>
  <c r="H34" i="25"/>
  <c r="H34" i="16" s="1"/>
  <c r="I34" i="25"/>
  <c r="J34" i="25"/>
  <c r="D37" i="25"/>
  <c r="E37" i="25"/>
  <c r="E46" i="25" s="1"/>
  <c r="F37" i="25"/>
  <c r="F37" i="16" s="1"/>
  <c r="G37" i="25"/>
  <c r="H37" i="25"/>
  <c r="I37" i="25"/>
  <c r="J37" i="25"/>
  <c r="K37" i="25"/>
  <c r="D40" i="25"/>
  <c r="E40" i="25"/>
  <c r="F40" i="25"/>
  <c r="G40" i="25"/>
  <c r="H40" i="25"/>
  <c r="I40" i="25"/>
  <c r="J40" i="25"/>
  <c r="K40" i="25"/>
  <c r="K40" i="16" s="1"/>
  <c r="L40" i="25"/>
  <c r="M41" i="25"/>
  <c r="M42" i="25"/>
  <c r="D43" i="25"/>
  <c r="E43" i="25"/>
  <c r="F43" i="25"/>
  <c r="G43" i="25"/>
  <c r="H43" i="25"/>
  <c r="H46" i="25" s="1"/>
  <c r="I43" i="25"/>
  <c r="J43" i="25"/>
  <c r="K43" i="25"/>
  <c r="M44" i="25"/>
  <c r="M45" i="25"/>
  <c r="D46" i="25"/>
  <c r="I46" i="25"/>
  <c r="I48" i="25" s="1"/>
  <c r="I48" i="16" s="1"/>
  <c r="K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G25" i="16"/>
  <c r="H25" i="16"/>
  <c r="I25" i="16"/>
  <c r="J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I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E31" i="16"/>
  <c r="F31" i="16"/>
  <c r="G31" i="16"/>
  <c r="H31" i="16"/>
  <c r="I31" i="16"/>
  <c r="J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I34" i="16"/>
  <c r="J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H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I46" i="16"/>
  <c r="K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J25" i="26"/>
  <c r="K25" i="26"/>
  <c r="K20" i="17" s="1"/>
  <c r="L25" i="26"/>
  <c r="M25" i="26"/>
  <c r="N25" i="26"/>
  <c r="O25" i="26"/>
  <c r="P25" i="26"/>
  <c r="Q25" i="26"/>
  <c r="R25" i="26"/>
  <c r="S25" i="26"/>
  <c r="S20" i="17" s="1"/>
  <c r="T25" i="26"/>
  <c r="U25" i="26"/>
  <c r="V25" i="26"/>
  <c r="W25" i="26"/>
  <c r="X25" i="26"/>
  <c r="Y25" i="26"/>
  <c r="Z25" i="26"/>
  <c r="AA25" i="26"/>
  <c r="AA20" i="17" s="1"/>
  <c r="AB25" i="26"/>
  <c r="AC25" i="26"/>
  <c r="AD25" i="26"/>
  <c r="AE25" i="26"/>
  <c r="AF25" i="26"/>
  <c r="AG25" i="26"/>
  <c r="AH25" i="26"/>
  <c r="AI25" i="26"/>
  <c r="AI20" i="17" s="1"/>
  <c r="AJ25" i="26"/>
  <c r="AK25" i="26"/>
  <c r="AL25" i="26"/>
  <c r="AM25" i="26"/>
  <c r="AN25" i="26"/>
  <c r="AO25" i="26"/>
  <c r="AP25" i="26"/>
  <c r="AQ25" i="26"/>
  <c r="AR25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F31" i="26"/>
  <c r="G31" i="26"/>
  <c r="G34" i="26" s="1"/>
  <c r="G29" i="17" s="1"/>
  <c r="H31" i="26"/>
  <c r="I31" i="26"/>
  <c r="J31" i="26"/>
  <c r="J34" i="26" s="1"/>
  <c r="K31" i="26"/>
  <c r="L31" i="26"/>
  <c r="M31" i="26"/>
  <c r="N31" i="26"/>
  <c r="O31" i="26"/>
  <c r="O34" i="26" s="1"/>
  <c r="O29" i="17" s="1"/>
  <c r="P31" i="26"/>
  <c r="Q31" i="26"/>
  <c r="Q34" i="26" s="1"/>
  <c r="R31" i="26"/>
  <c r="R34" i="26" s="1"/>
  <c r="S31" i="26"/>
  <c r="T31" i="26"/>
  <c r="U31" i="26"/>
  <c r="V31" i="26"/>
  <c r="W31" i="26"/>
  <c r="W34" i="26" s="1"/>
  <c r="W29" i="17" s="1"/>
  <c r="X31" i="26"/>
  <c r="Y31" i="26"/>
  <c r="Z31" i="26"/>
  <c r="Z34" i="26" s="1"/>
  <c r="AA31" i="26"/>
  <c r="AB31" i="26"/>
  <c r="AC31" i="26"/>
  <c r="AD31" i="26"/>
  <c r="AE31" i="26"/>
  <c r="AE34" i="26" s="1"/>
  <c r="AE29" i="17" s="1"/>
  <c r="AF31" i="26"/>
  <c r="AG31" i="26"/>
  <c r="AG34" i="26" s="1"/>
  <c r="AH31" i="26"/>
  <c r="AH34" i="26" s="1"/>
  <c r="AI31" i="26"/>
  <c r="AJ31" i="26"/>
  <c r="AK31" i="26"/>
  <c r="AL31" i="26"/>
  <c r="AM31" i="26"/>
  <c r="AM34" i="26" s="1"/>
  <c r="AM29" i="17" s="1"/>
  <c r="AN31" i="26"/>
  <c r="AO31" i="26"/>
  <c r="AP31" i="26"/>
  <c r="AP34" i="26" s="1"/>
  <c r="AQ31" i="26"/>
  <c r="AR31" i="26"/>
  <c r="E34" i="26"/>
  <c r="F34" i="26"/>
  <c r="H34" i="26"/>
  <c r="H29" i="17" s="1"/>
  <c r="I34" i="26"/>
  <c r="I48" i="26" s="1"/>
  <c r="M34" i="26"/>
  <c r="N34" i="26"/>
  <c r="P34" i="26"/>
  <c r="U34" i="26"/>
  <c r="V34" i="26"/>
  <c r="X34" i="26"/>
  <c r="X29" i="17" s="1"/>
  <c r="Y34" i="26"/>
  <c r="Y48" i="26" s="1"/>
  <c r="AC34" i="26"/>
  <c r="AD34" i="26"/>
  <c r="AF34" i="26"/>
  <c r="AK34" i="26"/>
  <c r="AL34" i="26"/>
  <c r="AN34" i="26"/>
  <c r="AN29" i="17" s="1"/>
  <c r="AO34" i="26"/>
  <c r="AO48" i="26" s="1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U37" i="26"/>
  <c r="V37" i="26"/>
  <c r="W37" i="26"/>
  <c r="X37" i="26"/>
  <c r="Y37" i="26"/>
  <c r="Z37" i="26"/>
  <c r="AA37" i="26"/>
  <c r="AB37" i="26"/>
  <c r="AC37" i="26"/>
  <c r="AD37" i="26"/>
  <c r="AE37" i="26"/>
  <c r="AF37" i="26"/>
  <c r="AG37" i="26"/>
  <c r="AH37" i="26"/>
  <c r="AI37" i="26"/>
  <c r="AJ37" i="26"/>
  <c r="AK37" i="26"/>
  <c r="AL37" i="26"/>
  <c r="AM37" i="26"/>
  <c r="AN37" i="26"/>
  <c r="AO37" i="26"/>
  <c r="AP37" i="26"/>
  <c r="AQ37" i="26"/>
  <c r="AR37" i="26"/>
  <c r="D40" i="26"/>
  <c r="E40" i="26"/>
  <c r="F40" i="26"/>
  <c r="G40" i="26"/>
  <c r="H40" i="26"/>
  <c r="H46" i="26" s="1"/>
  <c r="I40" i="26"/>
  <c r="J40" i="26"/>
  <c r="K40" i="26"/>
  <c r="L40" i="26"/>
  <c r="M40" i="26"/>
  <c r="N40" i="26"/>
  <c r="O40" i="26"/>
  <c r="P40" i="26"/>
  <c r="P46" i="26" s="1"/>
  <c r="P48" i="26" s="1"/>
  <c r="P50" i="26" s="1"/>
  <c r="P45" i="17" s="1"/>
  <c r="Q40" i="26"/>
  <c r="R40" i="26"/>
  <c r="S40" i="26"/>
  <c r="T40" i="26"/>
  <c r="U40" i="26"/>
  <c r="V40" i="26"/>
  <c r="W40" i="26"/>
  <c r="X40" i="26"/>
  <c r="X46" i="26" s="1"/>
  <c r="Y40" i="26"/>
  <c r="Z40" i="26"/>
  <c r="AA40" i="26"/>
  <c r="AB40" i="26"/>
  <c r="AC40" i="26"/>
  <c r="AD40" i="26"/>
  <c r="AE40" i="26"/>
  <c r="AF40" i="26"/>
  <c r="AF46" i="26" s="1"/>
  <c r="AF48" i="26" s="1"/>
  <c r="AF50" i="26" s="1"/>
  <c r="AF45" i="17" s="1"/>
  <c r="AG40" i="26"/>
  <c r="AH40" i="26"/>
  <c r="AI40" i="26"/>
  <c r="AJ40" i="26"/>
  <c r="AK40" i="26"/>
  <c r="AL40" i="26"/>
  <c r="AM40" i="26"/>
  <c r="AN40" i="26"/>
  <c r="AN46" i="26" s="1"/>
  <c r="AO40" i="26"/>
  <c r="AP40" i="26"/>
  <c r="AQ40" i="26"/>
  <c r="AR40" i="26"/>
  <c r="D43" i="26"/>
  <c r="E43" i="26"/>
  <c r="F43" i="26"/>
  <c r="F46" i="26" s="1"/>
  <c r="F48" i="26" s="1"/>
  <c r="F50" i="26" s="1"/>
  <c r="G43" i="26"/>
  <c r="G46" i="26" s="1"/>
  <c r="H43" i="26"/>
  <c r="I43" i="26"/>
  <c r="J43" i="26"/>
  <c r="K43" i="26"/>
  <c r="K46" i="26" s="1"/>
  <c r="L43" i="26"/>
  <c r="M43" i="26"/>
  <c r="M46" i="26" s="1"/>
  <c r="N43" i="26"/>
  <c r="N46" i="26" s="1"/>
  <c r="N48" i="26" s="1"/>
  <c r="N50" i="26" s="1"/>
  <c r="O43" i="26"/>
  <c r="O46" i="26" s="1"/>
  <c r="P43" i="26"/>
  <c r="Q43" i="26"/>
  <c r="R43" i="26"/>
  <c r="S43" i="26"/>
  <c r="S46" i="26" s="1"/>
  <c r="T43" i="26"/>
  <c r="U43" i="26"/>
  <c r="V43" i="26"/>
  <c r="V46" i="26" s="1"/>
  <c r="V48" i="26" s="1"/>
  <c r="W43" i="26"/>
  <c r="W46" i="26" s="1"/>
  <c r="X43" i="26"/>
  <c r="Y43" i="26"/>
  <c r="Z43" i="26"/>
  <c r="AA43" i="26"/>
  <c r="AA46" i="26" s="1"/>
  <c r="AB43" i="26"/>
  <c r="AC43" i="26"/>
  <c r="AC46" i="26" s="1"/>
  <c r="AD43" i="26"/>
  <c r="AD46" i="26" s="1"/>
  <c r="AD48" i="26" s="1"/>
  <c r="AE43" i="26"/>
  <c r="AE46" i="26" s="1"/>
  <c r="AF43" i="26"/>
  <c r="AG43" i="26"/>
  <c r="AH43" i="26"/>
  <c r="AI43" i="26"/>
  <c r="AI46" i="26" s="1"/>
  <c r="AJ43" i="26"/>
  <c r="AK43" i="26"/>
  <c r="AL43" i="26"/>
  <c r="AL46" i="26" s="1"/>
  <c r="AL48" i="26" s="1"/>
  <c r="AL50" i="26" s="1"/>
  <c r="AM43" i="26"/>
  <c r="AM46" i="26" s="1"/>
  <c r="AN43" i="26"/>
  <c r="AO43" i="26"/>
  <c r="AP43" i="26"/>
  <c r="AQ43" i="26"/>
  <c r="AQ46" i="26" s="1"/>
  <c r="AR43" i="26"/>
  <c r="D46" i="26"/>
  <c r="E46" i="26"/>
  <c r="E48" i="26" s="1"/>
  <c r="E50" i="26" s="1"/>
  <c r="I46" i="26"/>
  <c r="J46" i="26"/>
  <c r="J48" i="26" s="1"/>
  <c r="J50" i="26" s="1"/>
  <c r="J45" i="17" s="1"/>
  <c r="L46" i="26"/>
  <c r="Q46" i="26"/>
  <c r="R46" i="26"/>
  <c r="T46" i="26"/>
  <c r="U46" i="26"/>
  <c r="U48" i="26" s="1"/>
  <c r="U50" i="26" s="1"/>
  <c r="Y46" i="26"/>
  <c r="Z46" i="26"/>
  <c r="Z48" i="26" s="1"/>
  <c r="Z50" i="26" s="1"/>
  <c r="Z45" i="17" s="1"/>
  <c r="AB46" i="26"/>
  <c r="AG46" i="26"/>
  <c r="AH46" i="26"/>
  <c r="AJ46" i="26"/>
  <c r="AK46" i="26"/>
  <c r="AK48" i="26" s="1"/>
  <c r="AK50" i="26" s="1"/>
  <c r="AO46" i="26"/>
  <c r="AP46" i="26"/>
  <c r="AP48" i="26" s="1"/>
  <c r="AP43" i="17" s="1"/>
  <c r="AR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L20" i="17"/>
  <c r="M20" i="17"/>
  <c r="N20" i="17"/>
  <c r="O20" i="17"/>
  <c r="P20" i="17"/>
  <c r="Q20" i="17"/>
  <c r="R20" i="17"/>
  <c r="T20" i="17"/>
  <c r="U20" i="17"/>
  <c r="V20" i="17"/>
  <c r="W20" i="17"/>
  <c r="X20" i="17"/>
  <c r="Y20" i="17"/>
  <c r="Z20" i="17"/>
  <c r="AB20" i="17"/>
  <c r="AC20" i="17"/>
  <c r="AD20" i="17"/>
  <c r="AE20" i="17"/>
  <c r="AF20" i="17"/>
  <c r="AG20" i="17"/>
  <c r="AH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E29" i="17"/>
  <c r="F29" i="17"/>
  <c r="I29" i="17"/>
  <c r="J29" i="17"/>
  <c r="M29" i="17"/>
  <c r="N29" i="17"/>
  <c r="P29" i="17"/>
  <c r="R29" i="17"/>
  <c r="U29" i="17"/>
  <c r="V29" i="17"/>
  <c r="Y29" i="17"/>
  <c r="Z29" i="17"/>
  <c r="AC29" i="17"/>
  <c r="AD29" i="17"/>
  <c r="AF29" i="17"/>
  <c r="AH29" i="17"/>
  <c r="AK29" i="17"/>
  <c r="AL29" i="17"/>
  <c r="AO29" i="17"/>
  <c r="AP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I41" i="17"/>
  <c r="J41" i="17"/>
  <c r="K41" i="17"/>
  <c r="L41" i="17"/>
  <c r="N41" i="17"/>
  <c r="O41" i="17"/>
  <c r="Q41" i="17"/>
  <c r="R41" i="17"/>
  <c r="S41" i="17"/>
  <c r="T41" i="17"/>
  <c r="U41" i="17"/>
  <c r="V41" i="17"/>
  <c r="W41" i="17"/>
  <c r="Y41" i="17"/>
  <c r="Z41" i="17"/>
  <c r="AA41" i="17"/>
  <c r="AB41" i="17"/>
  <c r="AD41" i="17"/>
  <c r="AE41" i="17"/>
  <c r="AG41" i="17"/>
  <c r="AH41" i="17"/>
  <c r="AI41" i="17"/>
  <c r="AJ41" i="17"/>
  <c r="AK41" i="17"/>
  <c r="AL41" i="17"/>
  <c r="AM41" i="17"/>
  <c r="AO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E43" i="17"/>
  <c r="F43" i="17"/>
  <c r="I43" i="17"/>
  <c r="N43" i="17"/>
  <c r="U43" i="17"/>
  <c r="V43" i="17"/>
  <c r="Y43" i="17"/>
  <c r="AD43" i="17"/>
  <c r="AK43" i="17"/>
  <c r="AL43" i="17"/>
  <c r="AO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E45" i="17"/>
  <c r="F45" i="17"/>
  <c r="N45" i="17"/>
  <c r="U45" i="17"/>
  <c r="AK45" i="17"/>
  <c r="AL45" i="17"/>
  <c r="F15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C48" i="26" l="1"/>
  <c r="AC41" i="17"/>
  <c r="Q48" i="26"/>
  <c r="Q29" i="17"/>
  <c r="L48" i="26"/>
  <c r="K48" i="14"/>
  <c r="AG48" i="26"/>
  <c r="AG29" i="17"/>
  <c r="M48" i="26"/>
  <c r="M41" i="17"/>
  <c r="AJ48" i="26"/>
  <c r="E28" i="15"/>
  <c r="E34" i="24"/>
  <c r="E34" i="15" s="1"/>
  <c r="K18" i="12"/>
  <c r="M18" i="21"/>
  <c r="M18" i="12" s="1"/>
  <c r="L28" i="24"/>
  <c r="AD50" i="26"/>
  <c r="AD45" i="17" s="1"/>
  <c r="V50" i="26"/>
  <c r="V45" i="17" s="1"/>
  <c r="L31" i="16"/>
  <c r="L34" i="25"/>
  <c r="D31" i="16"/>
  <c r="D34" i="25"/>
  <c r="D34" i="16" s="1"/>
  <c r="H46" i="24"/>
  <c r="H43" i="15"/>
  <c r="J40" i="15"/>
  <c r="J46" i="24"/>
  <c r="L46" i="14"/>
  <c r="D25" i="10"/>
  <c r="M25" i="19"/>
  <c r="M25" i="10" s="1"/>
  <c r="J34" i="24"/>
  <c r="J34" i="15" s="1"/>
  <c r="J31" i="15"/>
  <c r="W48" i="26"/>
  <c r="X48" i="26"/>
  <c r="E37" i="15"/>
  <c r="L37" i="24"/>
  <c r="L37" i="15" s="1"/>
  <c r="Z43" i="17"/>
  <c r="J43" i="17"/>
  <c r="AP50" i="26"/>
  <c r="AP45" i="17" s="1"/>
  <c r="M40" i="25"/>
  <c r="M40" i="16" s="1"/>
  <c r="K31" i="16"/>
  <c r="K34" i="25"/>
  <c r="E46" i="24"/>
  <c r="G46" i="24"/>
  <c r="G43" i="15"/>
  <c r="G34" i="24"/>
  <c r="G34" i="15" s="1"/>
  <c r="L31" i="24"/>
  <c r="L31" i="15" s="1"/>
  <c r="M27" i="25"/>
  <c r="M27" i="16" s="1"/>
  <c r="M27" i="14"/>
  <c r="F31" i="12"/>
  <c r="K31" i="21"/>
  <c r="F34" i="21"/>
  <c r="F34" i="12" s="1"/>
  <c r="O48" i="26"/>
  <c r="H48" i="26"/>
  <c r="I46" i="15"/>
  <c r="D28" i="15"/>
  <c r="D34" i="24"/>
  <c r="AH48" i="26"/>
  <c r="R48" i="26"/>
  <c r="AQ34" i="26"/>
  <c r="AI34" i="26"/>
  <c r="AI29" i="17" s="1"/>
  <c r="AA34" i="26"/>
  <c r="S34" i="26"/>
  <c r="S29" i="17" s="1"/>
  <c r="K34" i="26"/>
  <c r="AR34" i="26"/>
  <c r="AR29" i="17" s="1"/>
  <c r="AJ34" i="26"/>
  <c r="AJ29" i="17" s="1"/>
  <c r="AB34" i="26"/>
  <c r="T34" i="26"/>
  <c r="L34" i="26"/>
  <c r="L29" i="17" s="1"/>
  <c r="D34" i="26"/>
  <c r="D29" i="17" s="1"/>
  <c r="H48" i="25"/>
  <c r="H46" i="16"/>
  <c r="M39" i="25"/>
  <c r="M39" i="16" s="1"/>
  <c r="E48" i="25"/>
  <c r="E46" i="16"/>
  <c r="L40" i="24"/>
  <c r="L40" i="15" s="1"/>
  <c r="I46" i="23"/>
  <c r="M40" i="23"/>
  <c r="M40" i="14" s="1"/>
  <c r="G34" i="23"/>
  <c r="G31" i="14"/>
  <c r="M26" i="14"/>
  <c r="M26" i="25"/>
  <c r="M26" i="16" s="1"/>
  <c r="M25" i="23"/>
  <c r="M25" i="14" s="1"/>
  <c r="AE48" i="26"/>
  <c r="AN48" i="26"/>
  <c r="I34" i="24"/>
  <c r="I34" i="15" s="1"/>
  <c r="I31" i="15"/>
  <c r="AF43" i="17"/>
  <c r="P43" i="17"/>
  <c r="G46" i="25"/>
  <c r="G43" i="16"/>
  <c r="J40" i="16"/>
  <c r="J46" i="25"/>
  <c r="M38" i="25"/>
  <c r="M38" i="16" s="1"/>
  <c r="M25" i="25"/>
  <c r="M25" i="16" s="1"/>
  <c r="L43" i="24"/>
  <c r="K46" i="14"/>
  <c r="E48" i="23"/>
  <c r="E46" i="14"/>
  <c r="H48" i="23"/>
  <c r="H46" i="14"/>
  <c r="F34" i="23"/>
  <c r="F34" i="14" s="1"/>
  <c r="F31" i="14"/>
  <c r="K50" i="20"/>
  <c r="K50" i="11" s="1"/>
  <c r="K44" i="11"/>
  <c r="F37" i="15"/>
  <c r="F46" i="24"/>
  <c r="J48" i="14"/>
  <c r="G48" i="26"/>
  <c r="K40" i="15"/>
  <c r="K46" i="24"/>
  <c r="L25" i="16"/>
  <c r="D48" i="25"/>
  <c r="D46" i="16"/>
  <c r="F46" i="25"/>
  <c r="F43" i="16"/>
  <c r="M37" i="25"/>
  <c r="M37" i="16" s="1"/>
  <c r="I43" i="14"/>
  <c r="D46" i="23"/>
  <c r="M32" i="25"/>
  <c r="M32" i="16" s="1"/>
  <c r="M32" i="14"/>
  <c r="H50" i="20"/>
  <c r="H50" i="11" s="1"/>
  <c r="H47" i="11"/>
  <c r="L29" i="15"/>
  <c r="M29" i="25"/>
  <c r="M29" i="16" s="1"/>
  <c r="AM48" i="26"/>
  <c r="AN41" i="17"/>
  <c r="AF41" i="17"/>
  <c r="X41" i="17"/>
  <c r="P41" i="17"/>
  <c r="H41" i="17"/>
  <c r="AO50" i="26"/>
  <c r="AO45" i="17" s="1"/>
  <c r="Y50" i="26"/>
  <c r="Y45" i="17" s="1"/>
  <c r="I50" i="26"/>
  <c r="I45" i="17" s="1"/>
  <c r="I52" i="25"/>
  <c r="I52" i="16" s="1"/>
  <c r="H25" i="15"/>
  <c r="H34" i="24"/>
  <c r="H34" i="15" s="1"/>
  <c r="H43" i="14"/>
  <c r="M43" i="23"/>
  <c r="M43" i="14" s="1"/>
  <c r="L47" i="12"/>
  <c r="L50" i="21"/>
  <c r="L50" i="12" s="1"/>
  <c r="F46" i="23"/>
  <c r="L34" i="23"/>
  <c r="L34" i="14" s="1"/>
  <c r="D34" i="23"/>
  <c r="M48" i="12"/>
  <c r="M47" i="21"/>
  <c r="D47" i="12"/>
  <c r="D50" i="21"/>
  <c r="D50" i="12" s="1"/>
  <c r="K47" i="21"/>
  <c r="M19" i="12"/>
  <c r="L41" i="20"/>
  <c r="L41" i="11" s="1"/>
  <c r="F41" i="11"/>
  <c r="E34" i="20"/>
  <c r="E34" i="11" s="1"/>
  <c r="E31" i="11"/>
  <c r="L31" i="20"/>
  <c r="L31" i="11" s="1"/>
  <c r="F16" i="10"/>
  <c r="M16" i="19"/>
  <c r="M16" i="10" s="1"/>
  <c r="M31" i="23"/>
  <c r="M31" i="14" s="1"/>
  <c r="AM47" i="13"/>
  <c r="AM50" i="22"/>
  <c r="AM50" i="13" s="1"/>
  <c r="AE47" i="13"/>
  <c r="AE50" i="22"/>
  <c r="AE50" i="13" s="1"/>
  <c r="W47" i="13"/>
  <c r="W50" i="22"/>
  <c r="W50" i="13" s="1"/>
  <c r="O47" i="13"/>
  <c r="O50" i="22"/>
  <c r="O50" i="13" s="1"/>
  <c r="G47" i="13"/>
  <c r="G50" i="22"/>
  <c r="G50" i="13" s="1"/>
  <c r="AR34" i="22"/>
  <c r="AR34" i="13" s="1"/>
  <c r="AJ34" i="22"/>
  <c r="AJ34" i="13" s="1"/>
  <c r="AB34" i="22"/>
  <c r="AB34" i="13" s="1"/>
  <c r="T34" i="22"/>
  <c r="T34" i="13" s="1"/>
  <c r="L34" i="22"/>
  <c r="L34" i="13" s="1"/>
  <c r="D34" i="22"/>
  <c r="D34" i="13" s="1"/>
  <c r="AO22" i="22"/>
  <c r="AO22" i="13" s="1"/>
  <c r="AG22" i="22"/>
  <c r="AG22" i="13" s="1"/>
  <c r="Y22" i="22"/>
  <c r="Y22" i="13" s="1"/>
  <c r="Q22" i="22"/>
  <c r="Q22" i="13" s="1"/>
  <c r="I22" i="22"/>
  <c r="I22" i="13" s="1"/>
  <c r="M16" i="21"/>
  <c r="M16" i="12" s="1"/>
  <c r="M17" i="12"/>
  <c r="L44" i="20"/>
  <c r="L44" i="11" s="1"/>
  <c r="G44" i="10"/>
  <c r="M44" i="19"/>
  <c r="M44" i="10" s="1"/>
  <c r="L34" i="19"/>
  <c r="L34" i="10" s="1"/>
  <c r="L31" i="10"/>
  <c r="D34" i="19"/>
  <c r="D31" i="10"/>
  <c r="M31" i="19"/>
  <c r="M31" i="10" s="1"/>
  <c r="J22" i="19"/>
  <c r="J22" i="10" s="1"/>
  <c r="J19" i="10"/>
  <c r="K52" i="12"/>
  <c r="M52" i="21"/>
  <c r="M52" i="12" s="1"/>
  <c r="M43" i="21"/>
  <c r="M43" i="12" s="1"/>
  <c r="K43" i="12"/>
  <c r="K41" i="21"/>
  <c r="K41" i="12" s="1"/>
  <c r="K32" i="12"/>
  <c r="M32" i="21"/>
  <c r="D34" i="21"/>
  <c r="D34" i="12" s="1"/>
  <c r="D50" i="11"/>
  <c r="F50" i="20"/>
  <c r="F50" i="11" s="1"/>
  <c r="D23" i="10"/>
  <c r="K50" i="19"/>
  <c r="K50" i="10" s="1"/>
  <c r="K47" i="10"/>
  <c r="M28" i="19"/>
  <c r="M28" i="10" s="1"/>
  <c r="F22" i="19"/>
  <c r="M37" i="23"/>
  <c r="M37" i="14" s="1"/>
  <c r="M42" i="12"/>
  <c r="L34" i="21"/>
  <c r="L34" i="12" s="1"/>
  <c r="K14" i="12"/>
  <c r="M14" i="21"/>
  <c r="L47" i="20"/>
  <c r="L47" i="11" s="1"/>
  <c r="E13" i="11"/>
  <c r="L13" i="20"/>
  <c r="L13" i="11" s="1"/>
  <c r="M38" i="21"/>
  <c r="M38" i="12" s="1"/>
  <c r="J16" i="11"/>
  <c r="J22" i="20"/>
  <c r="J22" i="11" s="1"/>
  <c r="H34" i="19"/>
  <c r="H34" i="10" s="1"/>
  <c r="H50" i="21"/>
  <c r="H50" i="12" s="1"/>
  <c r="K37" i="12"/>
  <c r="M37" i="21"/>
  <c r="M37" i="12" s="1"/>
  <c r="M29" i="12"/>
  <c r="M28" i="21"/>
  <c r="M28" i="12" s="1"/>
  <c r="D28" i="12"/>
  <c r="K28" i="21"/>
  <c r="K28" i="12" s="1"/>
  <c r="H34" i="20"/>
  <c r="H34" i="11" s="1"/>
  <c r="H28" i="11"/>
  <c r="G22" i="20"/>
  <c r="G22" i="11" s="1"/>
  <c r="G19" i="11"/>
  <c r="G50" i="21"/>
  <c r="G50" i="12" s="1"/>
  <c r="K19" i="21"/>
  <c r="K34" i="20"/>
  <c r="K34" i="11" s="1"/>
  <c r="L25" i="20"/>
  <c r="L25" i="11" s="1"/>
  <c r="E22" i="20"/>
  <c r="E22" i="11" s="1"/>
  <c r="L19" i="20"/>
  <c r="L19" i="11" s="1"/>
  <c r="D50" i="19"/>
  <c r="AJ50" i="26" l="1"/>
  <c r="AJ45" i="17" s="1"/>
  <c r="AJ43" i="17"/>
  <c r="H48" i="16"/>
  <c r="H52" i="25"/>
  <c r="H52" i="16" s="1"/>
  <c r="L34" i="20"/>
  <c r="L34" i="11" s="1"/>
  <c r="F22" i="10"/>
  <c r="M22" i="19"/>
  <c r="M22" i="10" s="1"/>
  <c r="M32" i="12"/>
  <c r="M31" i="21"/>
  <c r="L50" i="20"/>
  <c r="L50" i="11" s="1"/>
  <c r="M34" i="23"/>
  <c r="M34" i="14" s="1"/>
  <c r="D34" i="14"/>
  <c r="L34" i="24"/>
  <c r="L34" i="15" s="1"/>
  <c r="D34" i="15"/>
  <c r="D48" i="24"/>
  <c r="K48" i="25"/>
  <c r="K34" i="16"/>
  <c r="X50" i="26"/>
  <c r="X45" i="17" s="1"/>
  <c r="X43" i="17"/>
  <c r="J46" i="15"/>
  <c r="J48" i="24"/>
  <c r="AR48" i="26"/>
  <c r="K50" i="23"/>
  <c r="K50" i="14" s="1"/>
  <c r="K50" i="21"/>
  <c r="K50" i="12" s="1"/>
  <c r="K47" i="12"/>
  <c r="G50" i="26"/>
  <c r="G45" i="17" s="1"/>
  <c r="G43" i="17"/>
  <c r="AA48" i="26"/>
  <c r="AA29" i="17"/>
  <c r="I48" i="24"/>
  <c r="H48" i="24"/>
  <c r="H46" i="15"/>
  <c r="L28" i="15"/>
  <c r="M28" i="25"/>
  <c r="M28" i="16" s="1"/>
  <c r="M50" i="26"/>
  <c r="M45" i="17" s="1"/>
  <c r="M43" i="17"/>
  <c r="Q50" i="26"/>
  <c r="Q45" i="17" s="1"/>
  <c r="Q43" i="17"/>
  <c r="K46" i="15"/>
  <c r="K48" i="24"/>
  <c r="W50" i="26"/>
  <c r="W45" i="17" s="1"/>
  <c r="W43" i="17"/>
  <c r="L22" i="20"/>
  <c r="L22" i="11" s="1"/>
  <c r="J50" i="23"/>
  <c r="J50" i="14" s="1"/>
  <c r="J46" i="16"/>
  <c r="J48" i="25"/>
  <c r="AN50" i="26"/>
  <c r="AN45" i="17" s="1"/>
  <c r="AN43" i="17"/>
  <c r="I48" i="23"/>
  <c r="I46" i="14"/>
  <c r="H50" i="26"/>
  <c r="H45" i="17" s="1"/>
  <c r="H43" i="17"/>
  <c r="AI48" i="26"/>
  <c r="D48" i="26"/>
  <c r="M43" i="25"/>
  <c r="M43" i="16" s="1"/>
  <c r="L43" i="15"/>
  <c r="AM50" i="26"/>
  <c r="AM45" i="17" s="1"/>
  <c r="AM43" i="17"/>
  <c r="G48" i="23"/>
  <c r="G34" i="14"/>
  <c r="F48" i="25"/>
  <c r="F46" i="16"/>
  <c r="H48" i="14"/>
  <c r="H50" i="23"/>
  <c r="H50" i="14" s="1"/>
  <c r="AE50" i="26"/>
  <c r="AE45" i="17" s="1"/>
  <c r="AE43" i="17"/>
  <c r="T29" i="17"/>
  <c r="T48" i="26"/>
  <c r="AQ29" i="17"/>
  <c r="AQ48" i="26"/>
  <c r="O50" i="26"/>
  <c r="O45" i="17" s="1"/>
  <c r="O43" i="17"/>
  <c r="S48" i="26"/>
  <c r="K48" i="26"/>
  <c r="K29" i="17"/>
  <c r="M13" i="21"/>
  <c r="M14" i="12"/>
  <c r="D34" i="10"/>
  <c r="M34" i="19"/>
  <c r="M34" i="10" s="1"/>
  <c r="M41" i="21"/>
  <c r="M41" i="12" s="1"/>
  <c r="M47" i="12"/>
  <c r="F48" i="24"/>
  <c r="F46" i="15"/>
  <c r="AB29" i="17"/>
  <c r="AB48" i="26"/>
  <c r="R43" i="17"/>
  <c r="R50" i="26"/>
  <c r="R45" i="17" s="1"/>
  <c r="G48" i="24"/>
  <c r="G46" i="15"/>
  <c r="M31" i="25"/>
  <c r="M31" i="16" s="1"/>
  <c r="AG50" i="26"/>
  <c r="AG45" i="17" s="1"/>
  <c r="AG43" i="17"/>
  <c r="D48" i="23"/>
  <c r="D46" i="14"/>
  <c r="M46" i="23"/>
  <c r="L50" i="26"/>
  <c r="L45" i="17" s="1"/>
  <c r="L43" i="17"/>
  <c r="F48" i="23"/>
  <c r="F46" i="14"/>
  <c r="K22" i="21"/>
  <c r="K22" i="12" s="1"/>
  <c r="K19" i="12"/>
  <c r="D50" i="10"/>
  <c r="M50" i="19"/>
  <c r="M50" i="10" s="1"/>
  <c r="D52" i="25"/>
  <c r="D52" i="16" s="1"/>
  <c r="D48" i="16"/>
  <c r="E50" i="23"/>
  <c r="E50" i="14" s="1"/>
  <c r="E48" i="14"/>
  <c r="G48" i="25"/>
  <c r="G46" i="16"/>
  <c r="E52" i="25"/>
  <c r="E52" i="16" s="1"/>
  <c r="E48" i="16"/>
  <c r="AH50" i="26"/>
  <c r="AH45" i="17" s="1"/>
  <c r="AH43" i="17"/>
  <c r="K34" i="21"/>
  <c r="K34" i="12" s="1"/>
  <c r="K31" i="12"/>
  <c r="E46" i="15"/>
  <c r="E48" i="24"/>
  <c r="L46" i="24"/>
  <c r="L48" i="23"/>
  <c r="L48" i="25"/>
  <c r="L34" i="16"/>
  <c r="AC50" i="26"/>
  <c r="AC45" i="17" s="1"/>
  <c r="AC43" i="17"/>
  <c r="D48" i="15" l="1"/>
  <c r="D50" i="24"/>
  <c r="D50" i="15" s="1"/>
  <c r="K52" i="25"/>
  <c r="K52" i="16" s="1"/>
  <c r="K48" i="16"/>
  <c r="L46" i="15"/>
  <c r="L48" i="24"/>
  <c r="M46" i="25"/>
  <c r="M46" i="16" s="1"/>
  <c r="H48" i="15"/>
  <c r="H50" i="24"/>
  <c r="H50" i="15" s="1"/>
  <c r="E50" i="24"/>
  <c r="E50" i="15" s="1"/>
  <c r="E48" i="15"/>
  <c r="D50" i="23"/>
  <c r="D50" i="14" s="1"/>
  <c r="D48" i="14"/>
  <c r="AB50" i="26"/>
  <c r="AB45" i="17" s="1"/>
  <c r="AB43" i="17"/>
  <c r="AQ43" i="17"/>
  <c r="AQ50" i="26"/>
  <c r="AQ45" i="17" s="1"/>
  <c r="D50" i="26"/>
  <c r="D45" i="17" s="1"/>
  <c r="D43" i="17"/>
  <c r="J48" i="16"/>
  <c r="J52" i="25"/>
  <c r="J52" i="16" s="1"/>
  <c r="I48" i="15"/>
  <c r="I50" i="24"/>
  <c r="I50" i="15" s="1"/>
  <c r="AR50" i="26"/>
  <c r="AR45" i="17" s="1"/>
  <c r="AR43" i="17"/>
  <c r="L50" i="23"/>
  <c r="L50" i="14" s="1"/>
  <c r="L48" i="14"/>
  <c r="M48" i="23"/>
  <c r="M46" i="14"/>
  <c r="K48" i="15"/>
  <c r="K50" i="24"/>
  <c r="K50" i="15" s="1"/>
  <c r="G52" i="25"/>
  <c r="G52" i="16" s="1"/>
  <c r="G48" i="16"/>
  <c r="AI43" i="17"/>
  <c r="AI50" i="26"/>
  <c r="AI45" i="17" s="1"/>
  <c r="J48" i="15"/>
  <c r="J50" i="24"/>
  <c r="J50" i="15" s="1"/>
  <c r="M13" i="12"/>
  <c r="M22" i="21"/>
  <c r="M22" i="12" s="1"/>
  <c r="F50" i="24"/>
  <c r="F50" i="15" s="1"/>
  <c r="F48" i="15"/>
  <c r="G50" i="23"/>
  <c r="G50" i="14" s="1"/>
  <c r="G48" i="14"/>
  <c r="F52" i="25"/>
  <c r="F52" i="16" s="1"/>
  <c r="F48" i="16"/>
  <c r="T50" i="26"/>
  <c r="T45" i="17" s="1"/>
  <c r="T43" i="17"/>
  <c r="F50" i="23"/>
  <c r="F50" i="14" s="1"/>
  <c r="F48" i="14"/>
  <c r="L52" i="25"/>
  <c r="L52" i="16" s="1"/>
  <c r="L48" i="16"/>
  <c r="M50" i="21"/>
  <c r="M50" i="12" s="1"/>
  <c r="K43" i="17"/>
  <c r="K50" i="26"/>
  <c r="K45" i="17" s="1"/>
  <c r="AA50" i="26"/>
  <c r="AA45" i="17" s="1"/>
  <c r="AA43" i="17"/>
  <c r="M34" i="25"/>
  <c r="M34" i="16" s="1"/>
  <c r="G50" i="24"/>
  <c r="G50" i="15" s="1"/>
  <c r="G48" i="15"/>
  <c r="S43" i="17"/>
  <c r="S50" i="26"/>
  <c r="S45" i="17" s="1"/>
  <c r="I48" i="14"/>
  <c r="I50" i="23"/>
  <c r="I50" i="14" s="1"/>
  <c r="M31" i="12"/>
  <c r="M34" i="21"/>
  <c r="M34" i="12" s="1"/>
  <c r="L48" i="15" l="1"/>
  <c r="L50" i="24"/>
  <c r="L50" i="15" s="1"/>
  <c r="M50" i="23"/>
  <c r="M50" i="14" s="1"/>
  <c r="M48" i="14"/>
  <c r="M48" i="25"/>
  <c r="M52" i="25" l="1"/>
  <c r="M52" i="16" s="1"/>
  <c r="M48" i="16"/>
</calcChain>
</file>

<file path=xl/sharedStrings.xml><?xml version="1.0" encoding="utf-8"?>
<sst xmlns="http://schemas.openxmlformats.org/spreadsheetml/2006/main" count="2137" uniqueCount="800">
  <si>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</si>
  <si>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</si>
  <si>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</si>
  <si>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</si>
  <si>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</si>
  <si>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</si>
  <si>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</si>
  <si>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</si>
  <si>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</si>
  <si>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</si>
  <si>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</si>
  <si>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</si>
  <si>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</si>
  <si>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</si>
  <si>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</si>
  <si>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</si>
  <si>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</si>
  <si>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</si>
  <si>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</si>
  <si>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</si>
  <si>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</si>
  <si>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</si>
  <si>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</si>
  <si>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</si>
  <si>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</si>
  <si>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</si>
  <si>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</si>
  <si>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</si>
  <si>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</si>
  <si>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</si>
  <si>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</si>
  <si>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</si>
  <si>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</si>
  <si>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</si>
  <si>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</si>
  <si>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</si>
  <si>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</si>
  <si>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</si>
  <si>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</si>
  <si>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</si>
  <si>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</si>
  <si>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</si>
  <si>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</si>
  <si>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</si>
  <si>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</si>
  <si>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</si>
  <si>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</si>
  <si>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</si>
  <si>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</si>
  <si>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</si>
  <si>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</si>
  <si>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</si>
  <si>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</si>
  <si>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</si>
  <si>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</si>
  <si>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</si>
  <si>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</si>
  <si>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</si>
  <si>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</si>
  <si>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</si>
  <si>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</si>
  <si>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</si>
  <si>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</si>
  <si>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</si>
  <si>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</si>
  <si>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</si>
  <si>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</si>
  <si>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</si>
  <si>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</si>
  <si>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</si>
  <si>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</si>
  <si>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</si>
  <si>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</si>
  <si>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</si>
  <si>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</si>
  <si>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</si>
  <si>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</si>
  <si>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</si>
  <si>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</si>
  <si>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</si>
  <si>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</si>
  <si>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</si>
  <si>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</si>
  <si>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</si>
  <si>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</si>
  <si>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</si>
  <si>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</si>
  <si>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</si>
  <si>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</si>
  <si>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</si>
  <si>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</si>
  <si>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</si>
  <si>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</si>
  <si>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</si>
  <si>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</si>
  <si>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</si>
  <si>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</si>
  <si>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</si>
  <si>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</si>
  <si>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</si>
  <si>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</si>
  <si>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</si>
  <si>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</si>
  <si>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</si>
  <si>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</si>
  <si>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</si>
  <si>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</si>
  <si>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</si>
  <si>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</si>
  <si>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</si>
  <si>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</si>
  <si>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</si>
  <si>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</si>
  <si>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</si>
  <si>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</si>
  <si>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</si>
  <si>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</si>
  <si>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</si>
  <si>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</si>
  <si>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</si>
  <si>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</si>
  <si>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</si>
  <si>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</si>
  <si>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</si>
  <si>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</si>
  <si>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</si>
  <si>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</si>
  <si>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</si>
  <si>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</si>
  <si>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</si>
  <si>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</si>
  <si>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</si>
  <si>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</si>
  <si>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</si>
  <si>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</si>
  <si>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</si>
  <si>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</si>
  <si>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</si>
  <si>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</si>
  <si>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</si>
  <si>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</si>
  <si>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</si>
  <si>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</si>
  <si>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</si>
  <si>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</si>
  <si>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</si>
  <si>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</si>
  <si>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</si>
  <si>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</si>
  <si>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</si>
  <si>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</si>
  <si>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</si>
  <si>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</si>
  <si>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</si>
  <si>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</si>
  <si>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</si>
  <si>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</si>
  <si>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</si>
  <si>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</si>
  <si>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</si>
  <si>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</si>
  <si>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</si>
  <si>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</si>
  <si>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</si>
  <si>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</si>
  <si>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</si>
  <si>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</si>
  <si>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</si>
  <si>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</si>
  <si>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</si>
  <si>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</si>
  <si>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</si>
  <si>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</si>
  <si>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</si>
  <si>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</si>
  <si>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</si>
  <si>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</si>
  <si>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</si>
  <si>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</si>
  <si>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</si>
  <si>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</si>
  <si>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</si>
  <si>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</si>
  <si>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</si>
  <si>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</si>
  <si>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</si>
  <si>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</si>
  <si>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</si>
  <si>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</si>
  <si>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</si>
  <si>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</si>
  <si>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</si>
  <si>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</si>
  <si>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</si>
  <si>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</si>
  <si>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</si>
  <si>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</si>
  <si>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</si>
  <si>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</si>
  <si>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</si>
  <si>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</si>
  <si>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</si>
  <si>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</si>
  <si>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</si>
  <si>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</si>
  <si>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</si>
  <si>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</si>
  <si>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</si>
  <si>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</si>
  <si>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</si>
  <si>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</si>
  <si>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</si>
  <si>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</si>
  <si>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</si>
  <si>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</si>
  <si>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</si>
  <si>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</si>
  <si>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</si>
  <si>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</si>
  <si>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</si>
  <si>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</si>
  <si>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</si>
  <si>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</si>
  <si>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</si>
  <si>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</si>
  <si>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</si>
  <si>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</si>
  <si>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</si>
  <si>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</si>
  <si>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</si>
  <si>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</si>
  <si>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</si>
  <si>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</si>
  <si>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</si>
  <si>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</si>
  <si>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</si>
  <si>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</si>
  <si>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</si>
  <si>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</si>
  <si>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</si>
  <si>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</si>
  <si>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</si>
  <si>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</si>
  <si>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</si>
  <si>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</si>
  <si>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</si>
  <si>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</si>
  <si>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</si>
  <si>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</si>
  <si>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</si>
  <si>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</si>
  <si>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</si>
  <si>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</si>
  <si>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</si>
  <si>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</si>
  <si>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</si>
  <si>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</si>
  <si>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</si>
  <si>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</si>
  <si>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</si>
  <si>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</si>
  <si>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</si>
  <si>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</si>
  <si>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</si>
  <si>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</si>
  <si>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</si>
  <si>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</si>
  <si>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</si>
  <si>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</si>
  <si>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</si>
  <si>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</si>
  <si>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</si>
  <si>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</si>
  <si>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</si>
  <si>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</si>
  <si>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</si>
  <si>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</si>
  <si>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</si>
  <si>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</si>
  <si>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</si>
  <si>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</si>
  <si>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</si>
  <si>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</si>
  <si>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</si>
  <si>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</si>
  <si>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</si>
  <si>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</si>
  <si>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</si>
  <si>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</si>
  <si>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</si>
  <si>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</si>
  <si>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</si>
  <si>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</si>
  <si>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</si>
  <si>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</si>
  <si>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</si>
  <si>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</si>
  <si>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</si>
  <si>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</si>
  <si>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</si>
  <si>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</si>
  <si>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</si>
  <si>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</si>
  <si>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</si>
  <si>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</si>
  <si>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</si>
  <si>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</si>
  <si>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</si>
  <si>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</si>
  <si>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</si>
  <si>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</si>
  <si>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</si>
  <si>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</si>
  <si>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</si>
  <si>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</si>
  <si>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</si>
  <si>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</si>
  <si>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</si>
  <si>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</si>
  <si>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</si>
  <si>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</si>
  <si>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</si>
  <si>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</si>
  <si>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</si>
  <si>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</si>
  <si>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</si>
  <si>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</si>
  <si>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</si>
  <si>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</si>
  <si>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</si>
  <si>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</si>
  <si>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</si>
  <si>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</si>
  <si>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</si>
  <si>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</si>
  <si>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(май 2010)</t>
  </si>
  <si>
    <t>Структура оборота валют по кассовым сделкам и форвардным контрактам в мае 2010года (млн.долл. США)</t>
  </si>
  <si>
    <t>Turnover in nominal or notional principal amounts in May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</si>
  <si>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</si>
  <si>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</si>
  <si>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</si>
  <si>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</si>
  <si>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</si>
  <si>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</si>
  <si>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</si>
  <si>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</si>
  <si>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</si>
  <si>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</si>
  <si>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</si>
  <si>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</si>
  <si>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</si>
  <si>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</si>
  <si>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</si>
  <si>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</si>
  <si>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</si>
  <si>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</si>
  <si>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</si>
  <si>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</si>
  <si>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</si>
  <si>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</si>
  <si>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</si>
  <si>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</si>
  <si>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</si>
  <si>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</si>
  <si>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</si>
  <si>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</si>
  <si>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</si>
  <si>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</si>
  <si>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</si>
  <si>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</si>
  <si>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</si>
  <si>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</si>
  <si>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</si>
  <si>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</si>
  <si>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</si>
  <si>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</si>
  <si>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</si>
  <si>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</si>
  <si>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</si>
  <si>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</si>
  <si>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</si>
  <si>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</si>
  <si>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</si>
  <si>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</si>
  <si>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</si>
  <si>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</si>
  <si>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</si>
  <si>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</si>
  <si>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</si>
  <si>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</si>
  <si>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</si>
  <si>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</si>
  <si>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</si>
  <si>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</si>
  <si>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</si>
  <si>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</si>
  <si>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</si>
  <si>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</si>
  <si>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</si>
  <si>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</si>
  <si>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</si>
  <si>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</si>
  <si>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</si>
  <si>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</si>
  <si>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</si>
  <si>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</si>
  <si>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</si>
  <si>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</si>
  <si>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</si>
  <si>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</si>
  <si>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</si>
  <si>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</si>
  <si>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</si>
  <si>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</si>
  <si>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</si>
  <si>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</si>
  <si>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</si>
  <si>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</si>
  <si>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</si>
  <si>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</si>
  <si>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</si>
  <si>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</si>
  <si>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</si>
  <si>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</si>
  <si>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</si>
  <si>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</si>
  <si>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</si>
  <si>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</si>
  <si>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</si>
  <si>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</si>
  <si>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</si>
  <si>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</si>
  <si>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</si>
  <si>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</si>
  <si>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</si>
  <si>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</si>
  <si>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</si>
  <si>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</si>
  <si>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</si>
  <si>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</si>
  <si>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</si>
  <si>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</si>
  <si>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</si>
  <si>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</si>
  <si>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</si>
  <si>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</si>
  <si>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</si>
  <si>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</si>
  <si>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</si>
  <si>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</si>
  <si>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</si>
  <si>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</si>
  <si>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</si>
  <si>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</si>
  <si>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</si>
  <si>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</si>
  <si>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</si>
  <si>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</si>
  <si>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</si>
  <si>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</si>
  <si>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</si>
  <si>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</si>
  <si>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</si>
  <si>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</si>
  <si>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</si>
  <si>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</si>
  <si>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</si>
  <si>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</si>
  <si>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</si>
  <si>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</si>
  <si>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</si>
  <si>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</si>
  <si>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</si>
  <si>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</si>
  <si>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</si>
  <si>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</si>
  <si>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</si>
  <si>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</si>
  <si>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</si>
  <si>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</si>
  <si>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</si>
  <si>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</si>
  <si>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</si>
  <si>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</si>
  <si>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</si>
  <si>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</si>
  <si>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</si>
  <si>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</si>
  <si>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</si>
  <si>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</si>
  <si>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</si>
  <si>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</si>
  <si>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</si>
  <si>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</si>
  <si>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</si>
  <si>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</si>
  <si>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</si>
  <si>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</si>
  <si>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</si>
  <si>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</si>
  <si>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</si>
  <si>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</si>
  <si>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</si>
  <si>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</si>
  <si>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</si>
  <si>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</si>
  <si>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</si>
  <si>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</si>
  <si>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</si>
  <si>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</si>
  <si>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</si>
  <si>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</si>
  <si>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</si>
  <si>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</si>
  <si>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</si>
  <si>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</si>
  <si>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</si>
  <si>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</si>
  <si>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</si>
  <si>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</si>
  <si>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</si>
  <si>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</si>
  <si>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</si>
  <si>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</si>
  <si>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</si>
  <si>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</si>
  <si>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</si>
  <si>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</si>
  <si>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</si>
  <si>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</si>
  <si>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</si>
  <si>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</si>
  <si>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</si>
  <si>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</si>
  <si>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</si>
  <si>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</si>
  <si>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</si>
  <si>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</si>
  <si>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</si>
  <si>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</si>
  <si>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</si>
  <si>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</si>
  <si>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</si>
  <si>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</si>
  <si>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</si>
  <si>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</si>
  <si>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</si>
  <si>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</si>
  <si>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</si>
  <si>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</si>
  <si>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</si>
  <si>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</si>
  <si>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</si>
  <si>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</si>
  <si>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</si>
  <si>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</si>
  <si>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</si>
  <si>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</si>
  <si>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</si>
  <si>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</si>
  <si>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</si>
  <si>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</si>
  <si>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</si>
  <si>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</si>
  <si>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</si>
  <si>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</si>
  <si>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</si>
  <si>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</si>
  <si>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</si>
  <si>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</si>
  <si>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</si>
  <si>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</si>
  <si>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</si>
  <si>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</si>
  <si>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</si>
  <si>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</si>
  <si>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</si>
  <si>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</si>
  <si>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</si>
  <si>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</si>
  <si>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</si>
  <si>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</si>
  <si>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</si>
  <si>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</si>
  <si>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</si>
  <si>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</si>
  <si>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</si>
  <si>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</si>
  <si>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</si>
  <si>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</si>
  <si>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</si>
  <si>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</si>
  <si>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</si>
  <si>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</si>
  <si>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</si>
  <si>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</si>
  <si>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</si>
  <si>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</si>
  <si>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</si>
  <si>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</si>
  <si>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</si>
  <si>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</si>
  <si>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</si>
  <si>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</si>
  <si>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</si>
  <si>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</si>
  <si>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</si>
  <si>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</si>
  <si>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</si>
  <si>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</si>
  <si>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</si>
  <si>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</si>
  <si>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</si>
  <si>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</si>
  <si>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</si>
  <si>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</si>
  <si>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</si>
  <si>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</si>
  <si>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</si>
  <si>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</si>
  <si>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</si>
  <si>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</si>
  <si>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</si>
  <si>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</si>
  <si>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</si>
  <si>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</si>
  <si>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</si>
  <si>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</si>
  <si>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</si>
  <si>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</si>
  <si>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</si>
  <si>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</si>
  <si>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</si>
  <si>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</si>
  <si>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</si>
  <si>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</si>
  <si>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</si>
  <si>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</si>
  <si>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</si>
  <si>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</si>
  <si>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</si>
  <si>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</si>
  <si>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</si>
  <si>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</si>
  <si>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</si>
  <si>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</si>
  <si>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</si>
  <si>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</si>
  <si>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</si>
  <si>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</si>
  <si>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</si>
  <si>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</si>
  <si>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</si>
  <si>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</si>
  <si>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</si>
  <si>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</si>
  <si>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</si>
  <si>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</si>
  <si>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</si>
  <si>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</si>
  <si>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</si>
  <si>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</si>
  <si>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</si>
  <si>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</si>
  <si>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</si>
  <si>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</si>
  <si>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</si>
  <si>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</si>
  <si>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</si>
  <si>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</si>
  <si>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</si>
  <si>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</si>
  <si>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</si>
  <si>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</si>
  <si>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</si>
  <si>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</si>
  <si>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</si>
  <si>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</si>
  <si>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</si>
  <si>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</si>
  <si>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</si>
  <si>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</si>
  <si>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</si>
  <si>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</si>
  <si>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</si>
  <si>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</si>
  <si>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</si>
  <si>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</si>
  <si>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</si>
  <si>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</si>
  <si>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</si>
  <si>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</si>
  <si>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</si>
  <si>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</si>
  <si>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</si>
  <si>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</si>
  <si>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</si>
  <si>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</si>
  <si>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</si>
  <si>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</si>
  <si>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</si>
  <si>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</si>
  <si>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ЮЖНАЯ ЕВРОПА</t>
  </si>
  <si>
    <t>СЕВЕРНАЯ АМЕРИКА</t>
  </si>
  <si>
    <t>АЗИЯ</t>
  </si>
  <si>
    <t>ВОСТОЧНАЯ ЕВРОПА</t>
  </si>
  <si>
    <t>НОВАЯ ЗЕЛАНДИЯ</t>
  </si>
  <si>
    <t>АВСТРИЯ</t>
  </si>
  <si>
    <t>БЕЛЬГИЯ</t>
  </si>
  <si>
    <t>ГЕРМАНИЯ</t>
  </si>
  <si>
    <t>НИДЕРЛАНДЫ</t>
  </si>
  <si>
    <t>СОЕДИНЕННОЕ КОРОЛЕВСТВО</t>
  </si>
  <si>
    <t>ФРАНЦИЯ</t>
  </si>
  <si>
    <t>ШВЕЙЦАРИЯ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</si>
  <si>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</si>
  <si>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</si>
  <si>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</si>
  <si>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</si>
  <si>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</si>
  <si>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</si>
  <si>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</si>
  <si>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</si>
  <si>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</si>
  <si>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</si>
  <si>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</si>
  <si>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</si>
  <si>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</si>
  <si>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</si>
  <si>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ПАРАГВАЙ</t>
  </si>
  <si>
    <t>ФРАНЦУЗСКАЯ ГВИАНА</t>
  </si>
  <si>
    <t>ИТАЛИЯ</t>
  </si>
  <si>
    <t>СЛОВЕНИЯ</t>
  </si>
  <si>
    <t>НИКАРАГУА</t>
  </si>
  <si>
    <t>СОЕДИНЕННЫЕ ШТАТЫ</t>
  </si>
  <si>
    <t>ИЗРАИЛЬ</t>
  </si>
  <si>
    <t>МОНГОЛИЯ</t>
  </si>
  <si>
    <t>СИНГАПУР</t>
  </si>
  <si>
    <t>ЯПОНИЯ</t>
  </si>
  <si>
    <t>ПОЛЬША</t>
  </si>
  <si>
    <t>ГАЙАНА</t>
  </si>
  <si>
    <t>АРУБА</t>
  </si>
  <si>
    <t>ВЕНГРИЯ</t>
  </si>
  <si>
    <t>ЧЕШСКАЯ РЕСПУБЛИКА</t>
  </si>
  <si>
    <t>ИНДИЯ</t>
  </si>
  <si>
    <t>ДАНИЯ</t>
  </si>
  <si>
    <t>ГРУЗИЯ</t>
  </si>
  <si>
    <t>НОРВЕГИЯ</t>
  </si>
  <si>
    <t>ТЮМЕНСКАЯ ОБЛАСТЬ</t>
  </si>
  <si>
    <t>САРАТОВСКАЯ ОБЛАСТЬ</t>
  </si>
  <si>
    <t>СМОЛЕНСКАЯ ОБЛАСТЬ</t>
  </si>
  <si>
    <t>КАЛУЖСКАЯ ОБЛАСТЬ</t>
  </si>
  <si>
    <t>РЕСПУБЛИКА БАШКОРТОСТАН</t>
  </si>
  <si>
    <t>РЕСПУБЛИКА ТАТАРСТАН</t>
  </si>
  <si>
    <t>ОРЕНБУРГСКАЯ ОБЛАСТЬ</t>
  </si>
  <si>
    <t>ЛЕНИНГРАДСКАЯ ОБЛАСТЬ</t>
  </si>
  <si>
    <t>РЕСПУБЛИКА ДАГЕСТАН</t>
  </si>
  <si>
    <t>КАЛИНИНГРАДСКАЯ ОБЛАСТЬ</t>
  </si>
  <si>
    <t>КРАСНОДАРСКИЙ КРАЙ</t>
  </si>
  <si>
    <t>ВОЛОГОДСКАЯ ОБЛАСТЬ</t>
  </si>
  <si>
    <t>ИРКУТСКАЯ ОБЛАСТЬ</t>
  </si>
  <si>
    <t>КИРОВСКАЯ ОБЛАСТЬ</t>
  </si>
  <si>
    <t>ИВАНОВСКАЯ ОБЛАСТЬ</t>
  </si>
  <si>
    <t>РЕСПУБЛИКА КОМИ</t>
  </si>
  <si>
    <t>РЕСПУБЛИКА САХА(ЯКУТИЯ)</t>
  </si>
  <si>
    <t>ТВЕРСКАЯ ОБЛАСТЬ</t>
  </si>
  <si>
    <t>ПЕРМСКИЙ КРАЙ</t>
  </si>
  <si>
    <t>ОМСКАЯ ОБЛАСТЬ</t>
  </si>
  <si>
    <t>КРЕДИ АГРИКОЛЬ КИБ ЗАО</t>
  </si>
  <si>
    <t>2083</t>
  </si>
  <si>
    <t>БАНК "СЕВЕРНАЯ КАЗНА" ОАО</t>
  </si>
  <si>
    <t>ЗАО КБ "ИНКРЕДБАНК"</t>
  </si>
  <si>
    <t>84/13</t>
  </si>
  <si>
    <t>ФКБ "ДАЛЬКОМБАНК" БЛАГОВЕЩЕНСКИЙ</t>
  </si>
  <si>
    <t>КРЕДИ АГРИКОЛЬ КИБ ЗАО (МОСКОВСКИЙ ФИЛИАЛ)</t>
  </si>
  <si>
    <t>АФРИКА</t>
  </si>
  <si>
    <t>ИРЛАНДИЯ</t>
  </si>
  <si>
    <t>ЛИХТЕНШТЕЙН</t>
  </si>
  <si>
    <t>ЛЮКСЕМБУРГ</t>
  </si>
  <si>
    <t>МОНАКО</t>
  </si>
  <si>
    <t>ТУРКМЕНИЯ</t>
  </si>
  <si>
    <t>ГВАДЕЛУПА</t>
  </si>
  <si>
    <t>ЧЕРНОГОРИЯ</t>
  </si>
  <si>
    <t>ВЬЕТНАМ</t>
  </si>
  <si>
    <t>ГОНКОНГ</t>
  </si>
  <si>
    <t>КИТАЙ</t>
  </si>
  <si>
    <t>КОРЕЯ, РЕСПУБЛИКА</t>
  </si>
  <si>
    <t>НЕПАЛ</t>
  </si>
  <si>
    <t>ОБЪЕДИНЕННЫЕ АРАБСКИЕ ЭМИРАТЫ</t>
  </si>
  <si>
    <t>БОЛГАРИЯ</t>
  </si>
  <si>
    <t>РУАНДА</t>
  </si>
  <si>
    <t>ТУРЦИЯ</t>
  </si>
  <si>
    <t>СЛОВАКИЯ</t>
  </si>
  <si>
    <t>ЛИВАН</t>
  </si>
  <si>
    <t>ИСПАНИЯ</t>
  </si>
  <si>
    <t>СЕРБИЯ</t>
  </si>
  <si>
    <t>ЧЕЛЯБИНСКАЯ ОБЛАСТЬ</t>
  </si>
  <si>
    <t>ТУЛЬСКАЯ ОБЛАСТЬ</t>
  </si>
  <si>
    <t>КУРСКАЯ ОБЛАСТЬ</t>
  </si>
  <si>
    <t>ХАБАРОВСКИЙ КРАЙ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</si>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</sst>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15607745332830664"/>
          <c:w val="0.71033579867147512"/>
          <c:h val="0.6740336037541030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A0-4657-9A65-E3D703AD55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A0-4657-9A65-E3D703AD55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A0-4657-9A65-E3D703AD55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A0-4657-9A65-E3D703AD55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6A0-4657-9A65-E3D703AD55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A0-4657-9A65-E3D703AD55E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6A0-4657-9A65-E3D703AD55E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A0-4657-9A65-E3D703AD55E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6A0-4657-9A65-E3D703AD55E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6A0-4657-9A65-E3D703AD55E7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6A0-4657-9A65-E3D703AD55E7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6A0-4657-9A65-E3D703AD55E7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6A0-4657-9A65-E3D703AD55E7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6A0-4657-9A65-E3D703AD55E7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6A0-4657-9A65-E3D703AD55E7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6A0-4657-9A65-E3D703AD55E7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6A0-4657-9A65-E3D703AD55E7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6A0-4657-9A65-E3D703AD55E7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6A0-4657-9A65-E3D703AD55E7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6A0-4657-9A65-E3D703AD55E7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6A0-4657-9A65-E3D703AD55E7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6A0-4657-9A65-E3D703AD55E7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6A0-4657-9A65-E3D703AD55E7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6A0-4657-9A65-E3D703AD55E7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6A0-4657-9A65-E3D703AD55E7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6A0-4657-9A65-E3D703AD55E7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6A0-4657-9A65-E3D703AD55E7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6A0-4657-9A65-E3D703AD55E7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D6A0-4657-9A65-E3D703AD55E7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D6A0-4657-9A65-E3D703AD55E7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D6A0-4657-9A65-E3D703AD55E7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D6A0-4657-9A65-E3D703AD55E7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D6A0-4657-9A65-E3D703AD55E7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D6A0-4657-9A65-E3D703AD55E7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D6A0-4657-9A65-E3D703AD55E7}"/>
              </c:ext>
            </c:extLst>
          </c:dPt>
          <c:cat>
            <c:strRef>
              <c:f>'Geo6'!$B$4:$B$72</c:f>
              <c:strCache>
                <c:ptCount val="35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ТЮМЕНСКАЯ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РЕСПУБЛИКА ТАТАРСТАН</c:v>
                </c:pt>
                <c:pt idx="8">
                  <c:v>ОРЕНБУРГСКАЯ ОБЛАСТЬ</c:v>
                </c:pt>
                <c:pt idx="9">
                  <c:v>РЕСПУБЛИКА БАШКОРТОСТАН</c:v>
                </c:pt>
                <c:pt idx="10">
                  <c:v>НИЖЕГОРОДСКАЯ ОБЛАСТЬ</c:v>
                </c:pt>
                <c:pt idx="11">
                  <c:v>ВОЛОГОДСКАЯ ОБЛАСТЬ</c:v>
                </c:pt>
                <c:pt idx="12">
                  <c:v>ОМСКАЯ ОБЛАСТЬ</c:v>
                </c:pt>
                <c:pt idx="13">
                  <c:v>САМАРСКАЯ ОБЛАСТЬ</c:v>
                </c:pt>
                <c:pt idx="14">
                  <c:v>КАЛИНИНГРАДСКАЯ ОБЛАСТЬ</c:v>
                </c:pt>
                <c:pt idx="15">
                  <c:v>ВОРОНЕЖСКАЯ ОБЛАСТЬ</c:v>
                </c:pt>
                <c:pt idx="16">
                  <c:v>КИРОВСКАЯ ОБЛАСТЬ</c:v>
                </c:pt>
                <c:pt idx="17">
                  <c:v>РОСТОВСКАЯ ОБЛАСТЬ</c:v>
                </c:pt>
                <c:pt idx="18">
                  <c:v>ПРИМОРСКИЙ КРАЙ</c:v>
                </c:pt>
                <c:pt idx="19">
                  <c:v>КРАСНОДАРСКИЙ КРАЙ</c:v>
                </c:pt>
                <c:pt idx="20">
                  <c:v>РЯЗАНСКАЯ ОБЛАСТЬ</c:v>
                </c:pt>
                <c:pt idx="21">
                  <c:v>НОВОСИБИРСКАЯ ОБЛАСТЬ</c:v>
                </c:pt>
                <c:pt idx="22">
                  <c:v>ИВАНОВСКАЯ ОБЛАСТЬ</c:v>
                </c:pt>
                <c:pt idx="23">
                  <c:v>ЛИПЕЦКАЯ ОБЛАСТЬ</c:v>
                </c:pt>
                <c:pt idx="24">
                  <c:v>ЯРОСЛАВСКАЯ ОБЛАСТЬ</c:v>
                </c:pt>
                <c:pt idx="25">
                  <c:v>ПСКОВСКАЯ ОБЛАСТЬ</c:v>
                </c:pt>
                <c:pt idx="26">
                  <c:v>ТВЕРСКАЯ ОБЛАСТЬ</c:v>
                </c:pt>
                <c:pt idx="27">
                  <c:v>ИРКУТСКАЯ ОБЛАСТЬ</c:v>
                </c:pt>
                <c:pt idx="28">
                  <c:v>ТУЛЬСКАЯ ОБЛАСТЬ</c:v>
                </c:pt>
                <c:pt idx="29">
                  <c:v>СТАВРОПОЛЬСКИЙ КРАЙ</c:v>
                </c:pt>
                <c:pt idx="30">
                  <c:v>КРАСНОЯРСКИЙ КРАЙ</c:v>
                </c:pt>
                <c:pt idx="31">
                  <c:v>МОСКОВСКАЯ ОБЛАСТЬ</c:v>
                </c:pt>
                <c:pt idx="32">
                  <c:v>АЛТАЙСКИЙ КРАЙ</c:v>
                </c:pt>
                <c:pt idx="33">
                  <c:v>РЕСПУБЛИКА ХАКАСИЯ</c:v>
                </c:pt>
                <c:pt idx="34">
                  <c:v>ВОЛГОГРАДСКАЯ ОБЛАСТЬ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35"/>
                <c:pt idx="0">
                  <c:v>0.80954062141266481</c:v>
                </c:pt>
                <c:pt idx="1">
                  <c:v>6.5241587438715345E-2</c:v>
                </c:pt>
                <c:pt idx="2">
                  <c:v>4.6045585886850905E-2</c:v>
                </c:pt>
                <c:pt idx="3">
                  <c:v>2.3998423596451473E-2</c:v>
                </c:pt>
                <c:pt idx="4">
                  <c:v>2.1384184945280185E-2</c:v>
                </c:pt>
                <c:pt idx="5">
                  <c:v>5.563655445932526E-3</c:v>
                </c:pt>
                <c:pt idx="6">
                  <c:v>5.5478833000334538E-3</c:v>
                </c:pt>
                <c:pt idx="7">
                  <c:v>3.328700417919868E-3</c:v>
                </c:pt>
                <c:pt idx="8">
                  <c:v>2.8648579623299073E-3</c:v>
                </c:pt>
                <c:pt idx="9">
                  <c:v>2.3381354280712532E-3</c:v>
                </c:pt>
                <c:pt idx="10">
                  <c:v>1.5578038323042049E-3</c:v>
                </c:pt>
                <c:pt idx="11">
                  <c:v>1.1097634006958068E-3</c:v>
                </c:pt>
                <c:pt idx="12">
                  <c:v>1.1067035944902054E-3</c:v>
                </c:pt>
                <c:pt idx="13">
                  <c:v>1.0306615722762069E-3</c:v>
                </c:pt>
                <c:pt idx="14">
                  <c:v>1.0061528329244668E-3</c:v>
                </c:pt>
                <c:pt idx="15">
                  <c:v>9.1914838637167982E-4</c:v>
                </c:pt>
                <c:pt idx="16">
                  <c:v>8.3784448223497539E-4</c:v>
                </c:pt>
                <c:pt idx="17">
                  <c:v>8.1308098468636076E-4</c:v>
                </c:pt>
                <c:pt idx="18">
                  <c:v>6.1981649318579974E-4</c:v>
                </c:pt>
                <c:pt idx="19">
                  <c:v>5.6833987930525866E-4</c:v>
                </c:pt>
                <c:pt idx="20">
                  <c:v>3.7743003897921986E-4</c:v>
                </c:pt>
                <c:pt idx="21">
                  <c:v>3.2033745435306967E-4</c:v>
                </c:pt>
                <c:pt idx="22">
                  <c:v>3.1014860651004228E-4</c:v>
                </c:pt>
                <c:pt idx="23">
                  <c:v>3.0928433240368092E-4</c:v>
                </c:pt>
                <c:pt idx="24">
                  <c:v>2.8529948099001321E-4</c:v>
                </c:pt>
                <c:pt idx="25">
                  <c:v>2.7219805834332466E-4</c:v>
                </c:pt>
                <c:pt idx="26">
                  <c:v>2.6469941831817521E-4</c:v>
                </c:pt>
                <c:pt idx="27">
                  <c:v>2.4439491611537919E-4</c:v>
                </c:pt>
                <c:pt idx="28">
                  <c:v>2.1534952665207684E-4</c:v>
                </c:pt>
                <c:pt idx="29">
                  <c:v>1.7146537290147203E-4</c:v>
                </c:pt>
                <c:pt idx="30">
                  <c:v>1.566967956248358E-4</c:v>
                </c:pt>
                <c:pt idx="31">
                  <c:v>1.4479840087942356E-4</c:v>
                </c:pt>
                <c:pt idx="32">
                  <c:v>6.8380583715733781E-5</c:v>
                </c:pt>
                <c:pt idx="33">
                  <c:v>5.8014366096351595E-5</c:v>
                </c:pt>
                <c:pt idx="34">
                  <c:v>5.4155340605095986E-5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6A0-4657-9A65-E3D703AD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2430947610219113"/>
          <c:w val="0.26346471221216594"/>
          <c:h val="0.759669020624501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5970387512491"/>
          <c:y val="7.5000091552846135E-2"/>
          <c:w val="0.48617245236941126"/>
          <c:h val="0.8350010192883535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1F-4FD8-82B4-2B22EDD7F3B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1F-4FD8-82B4-2B22EDD7F3B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1F-4FD8-82B4-2B22EDD7F3B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1F-4FD8-82B4-2B22EDD7F3B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1F-4FD8-82B4-2B22EDD7F3B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1F-4FD8-82B4-2B22EDD7F3B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1F-4FD8-82B4-2B22EDD7F3B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1F-4FD8-82B4-2B22EDD7F3B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F1F-4FD8-82B4-2B22EDD7F3B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F1F-4FD8-82B4-2B22EDD7F3B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F1F-4FD8-82B4-2B22EDD7F3B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F1F-4FD8-82B4-2B22EDD7F3B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F1F-4FD8-82B4-2B22EDD7F3B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F1F-4FD8-82B4-2B22EDD7F3B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F1F-4FD8-82B4-2B22EDD7F3BA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F1F-4FD8-82B4-2B22EDD7F3BA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F1F-4FD8-82B4-2B22EDD7F3BA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F1F-4FD8-82B4-2B22EDD7F3BA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BF1F-4FD8-82B4-2B22EDD7F3BA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F1F-4FD8-82B4-2B22EDD7F3BA}"/>
              </c:ext>
            </c:extLst>
          </c:dPt>
          <c:cat>
            <c:strRef>
              <c:f>'Geo5'!$B$4:$B$75</c:f>
              <c:strCache>
                <c:ptCount val="20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РЕСПУБЛИКА БАШКОРТОСТАН</c:v>
                </c:pt>
                <c:pt idx="6">
                  <c:v>КАЛУЖСКАЯ ОБЛАСТЬ</c:v>
                </c:pt>
                <c:pt idx="7">
                  <c:v>СВЕРДЛОВСКАЯ ОБЛАСТЬ</c:v>
                </c:pt>
                <c:pt idx="8">
                  <c:v>РЕСПУБЛИКА ТАТАРСТАН</c:v>
                </c:pt>
                <c:pt idx="9">
                  <c:v>СМОЛЕНСКАЯ ОБЛАСТЬ</c:v>
                </c:pt>
                <c:pt idx="10">
                  <c:v>ЛЕНИНГРАДСКАЯ ОБЛАСТЬ</c:v>
                </c:pt>
                <c:pt idx="11">
                  <c:v>ОРЕНБУРГСКАЯ ОБЛАСТЬ</c:v>
                </c:pt>
                <c:pt idx="12">
                  <c:v>ПРИМОРСКИЙ КРАЙ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САМАРСКАЯ ОБЛАСТЬ</c:v>
                </c:pt>
                <c:pt idx="16">
                  <c:v>РЕСПУБЛИКА ДАГЕСТАН</c:v>
                </c:pt>
                <c:pt idx="17">
                  <c:v>КРАСНОДАРСКИЙ КРАЙ</c:v>
                </c:pt>
                <c:pt idx="18">
                  <c:v>КИРОВСКАЯ ОБЛАСТЬ</c:v>
                </c:pt>
                <c:pt idx="19">
                  <c:v>КАЛИНИНГРАДСКАЯ ОБЛАСТЬ</c:v>
                </c:pt>
              </c:strCache>
            </c:strRef>
          </c:cat>
          <c:val>
            <c:numRef>
              <c:f>'Geo5'!$A$4:$A$75</c:f>
              <c:numCache>
                <c:formatCode>0.00%</c:formatCode>
                <c:ptCount val="20"/>
                <c:pt idx="0">
                  <c:v>0.93517320395285541</c:v>
                </c:pt>
                <c:pt idx="1">
                  <c:v>3.2410774975433813E-2</c:v>
                </c:pt>
                <c:pt idx="2">
                  <c:v>1.4985490938092233E-2</c:v>
                </c:pt>
                <c:pt idx="3">
                  <c:v>5.0696518255277144E-3</c:v>
                </c:pt>
                <c:pt idx="4">
                  <c:v>3.6116743164736876E-3</c:v>
                </c:pt>
                <c:pt idx="5">
                  <c:v>1.4258726280438336E-3</c:v>
                </c:pt>
                <c:pt idx="6">
                  <c:v>1.2637754124229851E-3</c:v>
                </c:pt>
                <c:pt idx="7">
                  <c:v>1.0851305064866444E-3</c:v>
                </c:pt>
                <c:pt idx="8">
                  <c:v>9.9033008970124121E-4</c:v>
                </c:pt>
                <c:pt idx="9">
                  <c:v>8.204875175564035E-4</c:v>
                </c:pt>
                <c:pt idx="10">
                  <c:v>4.2775883059891374E-4</c:v>
                </c:pt>
                <c:pt idx="11">
                  <c:v>3.7704649129988085E-4</c:v>
                </c:pt>
                <c:pt idx="12">
                  <c:v>3.2324548545189748E-4</c:v>
                </c:pt>
                <c:pt idx="13">
                  <c:v>2.7118648600391715E-4</c:v>
                </c:pt>
                <c:pt idx="14">
                  <c:v>1.9506240979828791E-4</c:v>
                </c:pt>
                <c:pt idx="15">
                  <c:v>1.5383632512717393E-4</c:v>
                </c:pt>
                <c:pt idx="16">
                  <c:v>1.3366426584835895E-4</c:v>
                </c:pt>
                <c:pt idx="17">
                  <c:v>1.2916154556703993E-4</c:v>
                </c:pt>
                <c:pt idx="18">
                  <c:v>1.1620525226733602E-4</c:v>
                </c:pt>
                <c:pt idx="19">
                  <c:v>1.0899123079924942E-4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1F-4FD8-82B4-2B22EDD7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56-4B3C-B3AC-933661945F8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56-4B3C-B3AC-933661945F8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56-4B3C-B3AC-933661945F8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56-4B3C-B3AC-933661945F8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56-4B3C-B3AC-933661945F8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56-4B3C-B3AC-933661945F8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56-4B3C-B3AC-933661945F8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56-4B3C-B3AC-933661945F8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56-4B3C-B3AC-933661945F87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ВОСТОЧНАЯ ЕВРОПА</c:v>
                </c:pt>
                <c:pt idx="4">
                  <c:v>ЮЖНАЯ АМЕРИКА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0.86210114331148291</c:v>
                </c:pt>
                <c:pt idx="1">
                  <c:v>6.315307948670551E-2</c:v>
                </c:pt>
                <c:pt idx="2">
                  <c:v>5.7597928701557936E-2</c:v>
                </c:pt>
                <c:pt idx="3">
                  <c:v>6.4644431945478243E-3</c:v>
                </c:pt>
                <c:pt idx="4">
                  <c:v>4.4044389296760914E-3</c:v>
                </c:pt>
                <c:pt idx="5">
                  <c:v>4.3969210113824573E-3</c:v>
                </c:pt>
                <c:pt idx="6">
                  <c:v>1.6758711281116834E-3</c:v>
                </c:pt>
                <c:pt idx="7">
                  <c:v>1.3525298725667727E-4</c:v>
                </c:pt>
                <c:pt idx="8">
                  <c:v>7.0919119637156278E-5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56-4B3C-B3AC-933661945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3A-4195-A786-FEB80B2C863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A-4195-A786-FEB80B2C863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3A-4195-A786-FEB80B2C863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3A-4195-A786-FEB80B2C863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3A-4195-A786-FEB80B2C863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3A-4195-A786-FEB80B2C863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B3A-4195-A786-FEB80B2C863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3A-4195-A786-FEB80B2C863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B3A-4195-A786-FEB80B2C863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B3A-4195-A786-FEB80B2C863B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ВОСТОЧНАЯ ЕВРОПА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0.86987779523699682</c:v>
                </c:pt>
                <c:pt idx="1">
                  <c:v>7.2492867768279221E-2</c:v>
                </c:pt>
                <c:pt idx="2">
                  <c:v>2.6041458015398748E-2</c:v>
                </c:pt>
                <c:pt idx="3">
                  <c:v>1.1055345710713767E-2</c:v>
                </c:pt>
                <c:pt idx="4">
                  <c:v>1.0187592076494176E-2</c:v>
                </c:pt>
                <c:pt idx="5">
                  <c:v>7.8098557595371269E-3</c:v>
                </c:pt>
                <c:pt idx="6">
                  <c:v>2.3332967588730129E-3</c:v>
                </c:pt>
                <c:pt idx="7">
                  <c:v>1.9287189649583344E-4</c:v>
                </c:pt>
                <c:pt idx="8">
                  <c:v>8.2019122422617666E-6</c:v>
                </c:pt>
                <c:pt idx="9">
                  <c:v>7.0404414782925606E-7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3A-4195-A786-FEB80B2C8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0C-4EBA-932F-CA6791D998C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0C-4EBA-932F-CA6791D998C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0C-4EBA-932F-CA6791D998C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0C-4EBA-932F-CA6791D998C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F0C-4EBA-932F-CA6791D998C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0C-4EBA-932F-CA6791D998C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F0C-4EBA-932F-CA6791D998C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0C-4EBA-932F-CA6791D998C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F0C-4EBA-932F-CA6791D998C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F0C-4EBA-932F-CA6791D998C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F0C-4EBA-932F-CA6791D998C3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КИПР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0.90444270617055444</c:v>
                </c:pt>
                <c:pt idx="1">
                  <c:v>3.2212357274713888E-2</c:v>
                </c:pt>
                <c:pt idx="2">
                  <c:v>1.6133202865526629E-2</c:v>
                </c:pt>
                <c:pt idx="3">
                  <c:v>1.2240075312523323E-2</c:v>
                </c:pt>
                <c:pt idx="4">
                  <c:v>1.0634425665627303E-2</c:v>
                </c:pt>
                <c:pt idx="5">
                  <c:v>1.0615521580322192E-2</c:v>
                </c:pt>
                <c:pt idx="6">
                  <c:v>7.3288853493872824E-3</c:v>
                </c:pt>
                <c:pt idx="7">
                  <c:v>6.1625186079639358E-3</c:v>
                </c:pt>
                <c:pt idx="8">
                  <c:v>2.0377250555425575E-4</c:v>
                </c:pt>
                <c:pt idx="9">
                  <c:v>1.6834859394458478E-5</c:v>
                </c:pt>
                <c:pt idx="10">
                  <c:v>9.7083672563793682E-6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0C-4EBA-932F-CA6791D9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D0-40B5-B7F0-AB1840795BD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0-40B5-B7F0-AB1840795BD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D0-40B5-B7F0-AB1840795BD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D0-40B5-B7F0-AB1840795BD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FD0-40B5-B7F0-AB1840795BD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D0-40B5-B7F0-AB1840795BD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FD0-40B5-B7F0-AB1840795BD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D0-40B5-B7F0-AB1840795BD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FD0-40B5-B7F0-AB1840795BD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FD0-40B5-B7F0-AB1840795BD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FD0-40B5-B7F0-AB1840795BDA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0.67485182377047293</c:v>
                </c:pt>
                <c:pt idx="1">
                  <c:v>0.19015195029366752</c:v>
                </c:pt>
                <c:pt idx="2">
                  <c:v>5.1634359398677276E-2</c:v>
                </c:pt>
                <c:pt idx="3">
                  <c:v>4.9966604960773285E-2</c:v>
                </c:pt>
                <c:pt idx="4">
                  <c:v>2.3247671013188167E-2</c:v>
                </c:pt>
                <c:pt idx="5">
                  <c:v>4.9517015239637294E-3</c:v>
                </c:pt>
                <c:pt idx="6">
                  <c:v>3.0012015249956587E-3</c:v>
                </c:pt>
                <c:pt idx="7">
                  <c:v>1.2481550487564764E-3</c:v>
                </c:pt>
                <c:pt idx="8">
                  <c:v>9.06712238879075E-4</c:v>
                </c:pt>
                <c:pt idx="9">
                  <c:v>2.6116340491471042E-5</c:v>
                </c:pt>
                <c:pt idx="10">
                  <c:v>1.3666986057769129E-5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D0-40B5-B7F0-AB1840795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0.80954062141266481</v>
      </c>
      <c r="B4" s="469" t="s">
        <v>340</v>
      </c>
    </row>
    <row r="5" spans="1:13" ht="15" customHeight="1">
      <c r="A5" s="468">
        <v>6.5241587438715345E-2</v>
      </c>
      <c r="B5" s="469" t="s">
        <v>748</v>
      </c>
    </row>
    <row r="6" spans="1:13" ht="15" customHeight="1">
      <c r="A6" s="468">
        <v>4.6045585886850905E-2</v>
      </c>
      <c r="B6" s="469" t="s">
        <v>750</v>
      </c>
    </row>
    <row r="7" spans="1:13" ht="15" customHeight="1">
      <c r="A7" s="468">
        <v>2.3998423596451473E-2</v>
      </c>
      <c r="B7" s="469" t="s">
        <v>747</v>
      </c>
    </row>
    <row r="8" spans="1:13" ht="15" customHeight="1">
      <c r="A8" s="468">
        <v>2.1384184945280185E-2</v>
      </c>
      <c r="B8" s="469" t="s">
        <v>348</v>
      </c>
    </row>
    <row r="9" spans="1:13" ht="15" customHeight="1">
      <c r="A9" s="468">
        <v>5.563655445932526E-3</v>
      </c>
      <c r="B9" s="469" t="s">
        <v>754</v>
      </c>
    </row>
    <row r="10" spans="1:13" ht="15" customHeight="1">
      <c r="A10" s="468">
        <v>5.5478833000334538E-3</v>
      </c>
      <c r="B10" s="469" t="s">
        <v>374</v>
      </c>
    </row>
    <row r="11" spans="1:13" ht="15" customHeight="1">
      <c r="A11" s="468">
        <v>3.328700417919868E-3</v>
      </c>
      <c r="B11" s="469" t="s">
        <v>752</v>
      </c>
    </row>
    <row r="12" spans="1:13" ht="15" customHeight="1">
      <c r="A12" s="468">
        <v>2.8648579623299073E-3</v>
      </c>
      <c r="B12" s="469" t="s">
        <v>753</v>
      </c>
    </row>
    <row r="13" spans="1:13" ht="15" customHeight="1">
      <c r="A13" s="468">
        <v>2.3381354280712532E-3</v>
      </c>
      <c r="B13" s="469" t="s">
        <v>751</v>
      </c>
    </row>
    <row r="14" spans="1:13" ht="15" customHeight="1">
      <c r="A14" s="468">
        <v>1.5578038323042049E-3</v>
      </c>
      <c r="B14" s="469" t="s">
        <v>360</v>
      </c>
    </row>
    <row r="15" spans="1:13" ht="15" customHeight="1">
      <c r="A15" s="468">
        <v>1.1097634006958068E-3</v>
      </c>
      <c r="B15" s="469" t="s">
        <v>758</v>
      </c>
    </row>
    <row r="16" spans="1:13" ht="15" customHeight="1">
      <c r="A16" s="468">
        <v>1.1067035944902054E-3</v>
      </c>
      <c r="B16" s="469" t="s">
        <v>766</v>
      </c>
    </row>
    <row r="17" spans="1:2" ht="15" customHeight="1">
      <c r="A17" s="473">
        <v>1.0306615722762069E-3</v>
      </c>
      <c r="B17" s="467" t="s">
        <v>345</v>
      </c>
    </row>
    <row r="18" spans="1:2" ht="15" customHeight="1">
      <c r="A18" s="473">
        <v>1.0061528329244668E-3</v>
      </c>
      <c r="B18" s="467" t="s">
        <v>756</v>
      </c>
    </row>
    <row r="19" spans="1:2" ht="15" customHeight="1">
      <c r="A19" s="473">
        <v>9.1914838637167982E-4</v>
      </c>
      <c r="B19" s="467" t="s">
        <v>293</v>
      </c>
    </row>
    <row r="20" spans="1:2" ht="15" customHeight="1">
      <c r="A20" s="473">
        <v>8.3784448223497539E-4</v>
      </c>
      <c r="B20" s="467" t="s">
        <v>760</v>
      </c>
    </row>
    <row r="21" spans="1:2" ht="15" customHeight="1">
      <c r="A21" s="473">
        <v>8.1308098468636076E-4</v>
      </c>
      <c r="B21" s="467" t="s">
        <v>353</v>
      </c>
    </row>
    <row r="22" spans="1:2" ht="15" customHeight="1">
      <c r="A22" s="473">
        <v>6.1981649318579974E-4</v>
      </c>
      <c r="B22" s="467" t="s">
        <v>397</v>
      </c>
    </row>
    <row r="23" spans="1:2" ht="15" customHeight="1">
      <c r="A23" s="473">
        <v>5.6833987930525866E-4</v>
      </c>
      <c r="B23" s="467" t="s">
        <v>757</v>
      </c>
    </row>
    <row r="24" spans="1:2" ht="15" customHeight="1">
      <c r="A24" s="473">
        <v>3.7743003897921986E-4</v>
      </c>
      <c r="B24" s="467" t="s">
        <v>290</v>
      </c>
    </row>
    <row r="25" spans="1:2" ht="15" customHeight="1">
      <c r="A25" s="473">
        <v>3.2033745435306967E-4</v>
      </c>
      <c r="B25" s="467" t="s">
        <v>365</v>
      </c>
    </row>
    <row r="26" spans="1:2" ht="15" customHeight="1">
      <c r="A26" s="473">
        <v>3.1014860651004228E-4</v>
      </c>
      <c r="B26" s="467" t="s">
        <v>761</v>
      </c>
    </row>
    <row r="27" spans="1:2" ht="15" customHeight="1">
      <c r="A27" s="473">
        <v>3.0928433240368092E-4</v>
      </c>
      <c r="B27" s="467" t="s">
        <v>289</v>
      </c>
    </row>
    <row r="28" spans="1:2" ht="15" customHeight="1">
      <c r="A28" s="473">
        <v>2.8529948099001321E-4</v>
      </c>
      <c r="B28" s="467" t="s">
        <v>292</v>
      </c>
    </row>
    <row r="29" spans="1:2" ht="15" customHeight="1">
      <c r="A29" s="473">
        <v>2.7219805834332466E-4</v>
      </c>
      <c r="B29" s="467" t="s">
        <v>298</v>
      </c>
    </row>
    <row r="30" spans="1:2" ht="15" customHeight="1">
      <c r="A30" s="473">
        <v>2.6469941831817521E-4</v>
      </c>
      <c r="B30" s="467" t="s">
        <v>764</v>
      </c>
    </row>
    <row r="31" spans="1:2" ht="15" customHeight="1">
      <c r="A31" s="473">
        <v>2.4439491611537919E-4</v>
      </c>
      <c r="B31" s="467" t="s">
        <v>759</v>
      </c>
    </row>
    <row r="32" spans="1:2" ht="15" customHeight="1">
      <c r="A32" s="473">
        <v>2.1534952665207684E-4</v>
      </c>
      <c r="B32" s="467" t="s">
        <v>796</v>
      </c>
    </row>
    <row r="33" spans="1:2" ht="15" customHeight="1">
      <c r="A33" s="473">
        <v>1.7146537290147203E-4</v>
      </c>
      <c r="B33" s="467" t="s">
        <v>295</v>
      </c>
    </row>
    <row r="34" spans="1:2" ht="15" customHeight="1">
      <c r="A34" s="473">
        <v>1.566967956248358E-4</v>
      </c>
      <c r="B34" s="467" t="s">
        <v>308</v>
      </c>
    </row>
    <row r="35" spans="1:2" ht="15" customHeight="1">
      <c r="A35" s="473">
        <v>1.4479840087942356E-4</v>
      </c>
      <c r="B35" s="467" t="s">
        <v>305</v>
      </c>
    </row>
    <row r="36" spans="1:2" ht="15" hidden="1" customHeight="1">
      <c r="A36" s="473">
        <v>1.393086908849804E-4</v>
      </c>
      <c r="B36" s="467" t="s">
        <v>288</v>
      </c>
    </row>
    <row r="37" spans="1:2" ht="15" hidden="1" customHeight="1">
      <c r="A37" s="473">
        <v>1.3626510348924346E-4</v>
      </c>
      <c r="B37" s="467" t="s">
        <v>291</v>
      </c>
    </row>
    <row r="38" spans="1:2" ht="15" hidden="1" customHeight="1">
      <c r="A38" s="473">
        <v>1.1563371397832192E-4</v>
      </c>
      <c r="B38" s="467" t="s">
        <v>755</v>
      </c>
    </row>
    <row r="39" spans="1:2" ht="15" hidden="1" customHeight="1">
      <c r="A39" s="473">
        <v>1.0638232968938092E-4</v>
      </c>
      <c r="B39" s="467" t="s">
        <v>762</v>
      </c>
    </row>
    <row r="40" spans="1:2" ht="15" hidden="1" customHeight="1">
      <c r="A40" s="473">
        <v>1.0607101247908082E-4</v>
      </c>
      <c r="B40" s="467" t="s">
        <v>303</v>
      </c>
    </row>
    <row r="41" spans="1:2" ht="15" hidden="1" customHeight="1">
      <c r="A41" s="473">
        <v>7.9452725135361883E-5</v>
      </c>
      <c r="B41" s="467" t="s">
        <v>765</v>
      </c>
    </row>
    <row r="42" spans="1:2" ht="15" hidden="1" customHeight="1">
      <c r="A42" s="473">
        <v>7.5588033754817933E-5</v>
      </c>
      <c r="B42" s="467" t="s">
        <v>300</v>
      </c>
    </row>
    <row r="43" spans="1:2" ht="15" customHeight="1">
      <c r="A43" s="473">
        <v>6.8380583715733781E-5</v>
      </c>
      <c r="B43" s="467" t="s">
        <v>302</v>
      </c>
    </row>
    <row r="44" spans="1:2" ht="15" customHeight="1">
      <c r="A44" s="473">
        <v>5.8014366096351595E-5</v>
      </c>
      <c r="B44" s="467" t="s">
        <v>299</v>
      </c>
    </row>
    <row r="45" spans="1:2" ht="15" customHeight="1">
      <c r="A45" s="473">
        <v>5.4155340605095986E-5</v>
      </c>
      <c r="B45" s="467" t="s">
        <v>297</v>
      </c>
    </row>
    <row r="46" spans="1:2" ht="15" hidden="1" customHeight="1">
      <c r="A46" s="473">
        <v>4.9724545568640998E-5</v>
      </c>
      <c r="B46" s="467" t="s">
        <v>307</v>
      </c>
    </row>
    <row r="47" spans="1:2" ht="15" hidden="1" customHeight="1">
      <c r="A47" s="473">
        <v>4.8417232414859311E-5</v>
      </c>
      <c r="B47" s="467" t="s">
        <v>313</v>
      </c>
    </row>
    <row r="48" spans="1:2" ht="15" hidden="1" customHeight="1">
      <c r="A48" s="473">
        <v>4.7497126700019003E-5</v>
      </c>
      <c r="B48" s="467" t="s">
        <v>319</v>
      </c>
    </row>
    <row r="49" spans="1:2" ht="15" hidden="1" customHeight="1">
      <c r="A49" s="473">
        <v>4.6013091473038401E-5</v>
      </c>
      <c r="B49" s="467" t="s">
        <v>749</v>
      </c>
    </row>
    <row r="50" spans="1:2" ht="15" hidden="1" customHeight="1">
      <c r="A50" s="473">
        <v>4.281250567496924E-5</v>
      </c>
      <c r="B50" s="467" t="s">
        <v>296</v>
      </c>
    </row>
    <row r="51" spans="1:2" ht="15" hidden="1" customHeight="1">
      <c r="A51" s="473">
        <v>4.0335281218182339E-5</v>
      </c>
      <c r="B51" s="467" t="s">
        <v>301</v>
      </c>
    </row>
    <row r="52" spans="1:2" ht="15" hidden="1" customHeight="1">
      <c r="A52" s="473">
        <v>3.6277803313738125E-5</v>
      </c>
      <c r="B52" s="467" t="s">
        <v>314</v>
      </c>
    </row>
    <row r="53" spans="1:2" ht="15" hidden="1" customHeight="1">
      <c r="A53" s="473">
        <v>3.3512102767286509E-5</v>
      </c>
      <c r="B53" s="467" t="s">
        <v>798</v>
      </c>
    </row>
    <row r="54" spans="1:2" ht="15" hidden="1" customHeight="1">
      <c r="A54" s="473">
        <v>3.1468659843655353E-5</v>
      </c>
      <c r="B54" s="467" t="s">
        <v>309</v>
      </c>
    </row>
    <row r="55" spans="1:2" ht="15" hidden="1" customHeight="1">
      <c r="A55" s="473">
        <v>2.8264576246768045E-5</v>
      </c>
      <c r="B55" s="467" t="s">
        <v>311</v>
      </c>
    </row>
    <row r="56" spans="1:2" ht="15" hidden="1" customHeight="1">
      <c r="A56" s="473">
        <v>2.2870754568123242E-5</v>
      </c>
      <c r="B56" s="467" t="s">
        <v>306</v>
      </c>
    </row>
    <row r="57" spans="1:2" ht="15" hidden="1" customHeight="1">
      <c r="A57" s="473">
        <v>1.9901809412236628E-5</v>
      </c>
      <c r="B57" s="467" t="s">
        <v>328</v>
      </c>
    </row>
    <row r="58" spans="1:2" ht="15" hidden="1" customHeight="1">
      <c r="A58" s="473">
        <v>1.7852213308625108E-5</v>
      </c>
      <c r="B58" s="467" t="s">
        <v>315</v>
      </c>
    </row>
    <row r="59" spans="1:2" ht="15" hidden="1" customHeight="1">
      <c r="A59" s="473">
        <v>1.69223234423748E-5</v>
      </c>
      <c r="B59" s="467" t="s">
        <v>320</v>
      </c>
    </row>
    <row r="60" spans="1:2" ht="15" hidden="1" customHeight="1">
      <c r="A60" s="473">
        <v>1.6474380212648412E-5</v>
      </c>
      <c r="B60" s="467" t="s">
        <v>799</v>
      </c>
    </row>
    <row r="61" spans="1:2" ht="15" hidden="1" customHeight="1">
      <c r="A61" s="473">
        <v>1.5882503620882598E-5</v>
      </c>
      <c r="B61" s="467" t="s">
        <v>310</v>
      </c>
    </row>
    <row r="62" spans="1:2" ht="15" hidden="1" customHeight="1">
      <c r="A62" s="473">
        <v>1.2675670816674987E-5</v>
      </c>
      <c r="B62" s="467" t="s">
        <v>327</v>
      </c>
    </row>
    <row r="63" spans="1:2" ht="15" hidden="1" customHeight="1">
      <c r="A63" s="473">
        <v>1.2399432482898417E-5</v>
      </c>
      <c r="B63" s="467" t="s">
        <v>323</v>
      </c>
    </row>
    <row r="64" spans="1:2" ht="15" hidden="1" customHeight="1">
      <c r="A64" s="473">
        <v>8.2180616766754618E-6</v>
      </c>
      <c r="B64" s="467" t="s">
        <v>322</v>
      </c>
    </row>
    <row r="65" spans="1:2" ht="15" hidden="1" customHeight="1">
      <c r="A65" s="473">
        <v>4.5995227174315276E-6</v>
      </c>
      <c r="B65" s="467" t="s">
        <v>321</v>
      </c>
    </row>
    <row r="66" spans="1:2" ht="15" hidden="1" customHeight="1">
      <c r="A66" s="473">
        <v>3.9385466913264682E-6</v>
      </c>
      <c r="B66" s="467" t="s">
        <v>795</v>
      </c>
    </row>
    <row r="67" spans="1:2" ht="15" hidden="1" customHeight="1">
      <c r="A67" s="473">
        <v>2.8810895698807135E-6</v>
      </c>
      <c r="B67" s="467" t="s">
        <v>763</v>
      </c>
    </row>
    <row r="68" spans="1:2" ht="15" hidden="1" customHeight="1">
      <c r="A68" s="473">
        <v>2.6228648495734639E-6</v>
      </c>
      <c r="B68" s="467" t="s">
        <v>317</v>
      </c>
    </row>
    <row r="69" spans="1:2" ht="15" hidden="1" customHeight="1">
      <c r="A69" s="473">
        <v>1.8846426555102992E-6</v>
      </c>
      <c r="B69" s="467" t="s">
        <v>316</v>
      </c>
    </row>
    <row r="70" spans="1:2" ht="15" hidden="1" customHeight="1">
      <c r="A70" s="473">
        <v>1.3817092260774572E-6</v>
      </c>
      <c r="B70" s="467" t="s">
        <v>324</v>
      </c>
    </row>
    <row r="71" spans="1:2" ht="15" hidden="1" customHeight="1">
      <c r="A71" s="473">
        <v>3.9910318335003374E-7</v>
      </c>
      <c r="B71" s="467" t="s">
        <v>312</v>
      </c>
    </row>
    <row r="72" spans="1:2" ht="15" hidden="1" customHeight="1">
      <c r="A72" s="473">
        <v>1.850958055873578E-7</v>
      </c>
      <c r="B72" s="467" t="s">
        <v>294</v>
      </c>
    </row>
    <row r="73" spans="1:2" ht="15" hidden="1" customHeight="1">
      <c r="A73" s="473">
        <v>6.9647407950127433E-7</v>
      </c>
      <c r="B73" s="467" t="s">
        <v>324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200947.41983115947</v>
      </c>
      <c r="E13" s="401">
        <f>'A1'!E13</f>
        <v>6821.9101807299994</v>
      </c>
      <c r="F13" s="401">
        <f>'A1'!F13</f>
        <v>4.1415992699999995</v>
      </c>
      <c r="G13" s="401">
        <f>'A1'!G13</f>
        <v>7.2397569900000001</v>
      </c>
      <c r="H13" s="401">
        <f>'A1'!H13</f>
        <v>5.4517054900000002</v>
      </c>
      <c r="I13" s="401">
        <f>'A1'!I13</f>
        <v>0.25925781999999997</v>
      </c>
      <c r="J13" s="401">
        <f>'A1'!J13</f>
        <v>0</v>
      </c>
      <c r="K13" s="401">
        <f>'A1'!K13</f>
        <v>0</v>
      </c>
      <c r="L13" s="401">
        <f>'A1'!L13</f>
        <v>3.0833208200000004</v>
      </c>
      <c r="M13" s="401">
        <f>'A1'!M13</f>
        <v>207789.50565227948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161978.08839776952</v>
      </c>
      <c r="E14" s="401">
        <f>'A1'!E14</f>
        <v>4830.7332731799997</v>
      </c>
      <c r="F14" s="401">
        <f>'A1'!F14</f>
        <v>4.1415992699999995</v>
      </c>
      <c r="G14" s="401">
        <f>'A1'!G14</f>
        <v>3.4969021400000004</v>
      </c>
      <c r="H14" s="401">
        <f>'A1'!H14</f>
        <v>5.4517054900000002</v>
      </c>
      <c r="I14" s="401">
        <f>'A1'!I14</f>
        <v>0.25925781999999997</v>
      </c>
      <c r="J14" s="401">
        <f>'A1'!J14</f>
        <v>0</v>
      </c>
      <c r="K14" s="401">
        <f>'A1'!K14</f>
        <v>0</v>
      </c>
      <c r="L14" s="401">
        <f>'A1'!L14</f>
        <v>3.0750277100000005</v>
      </c>
      <c r="M14" s="401">
        <f>'A1'!M14</f>
        <v>166825.24616337952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38969.331433389947</v>
      </c>
      <c r="E15" s="401">
        <f>'A1'!E15</f>
        <v>1991.1769075500001</v>
      </c>
      <c r="F15" s="401">
        <f>'A1'!F15</f>
        <v>0</v>
      </c>
      <c r="G15" s="401">
        <f>'A1'!G15</f>
        <v>3.7428548500000001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8.2931100000000011E-3</v>
      </c>
      <c r="M15" s="401">
        <f>'A1'!M15</f>
        <v>40964.259488899945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59092.417026610012</v>
      </c>
      <c r="E16" s="401">
        <f>'A1'!E16</f>
        <v>7008.7881548800042</v>
      </c>
      <c r="F16" s="401">
        <f>'A1'!F16</f>
        <v>24.851302469999997</v>
      </c>
      <c r="G16" s="401">
        <f>'A1'!G16</f>
        <v>9.8737095299999993</v>
      </c>
      <c r="H16" s="401">
        <f>'A1'!H16</f>
        <v>183.69397352999997</v>
      </c>
      <c r="I16" s="401">
        <f>'A1'!I16</f>
        <v>1.4501170700000001</v>
      </c>
      <c r="J16" s="401">
        <f>'A1'!J16</f>
        <v>0</v>
      </c>
      <c r="K16" s="401">
        <f>'A1'!K16</f>
        <v>0</v>
      </c>
      <c r="L16" s="401">
        <f>'A1'!L16</f>
        <v>16.455484259999999</v>
      </c>
      <c r="M16" s="401">
        <f>'A1'!M16</f>
        <v>66337.52976835001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36928.754957229998</v>
      </c>
      <c r="E17" s="401">
        <f>'A1'!E17</f>
        <v>5429.1463711300039</v>
      </c>
      <c r="F17" s="401">
        <f>'A1'!F17</f>
        <v>2.7641532099999999</v>
      </c>
      <c r="G17" s="401">
        <f>'A1'!G17</f>
        <v>6.5758398599999994</v>
      </c>
      <c r="H17" s="401">
        <f>'A1'!H17</f>
        <v>180.76660827999996</v>
      </c>
      <c r="I17" s="401">
        <f>'A1'!I17</f>
        <v>1.4501170700000001</v>
      </c>
      <c r="J17" s="401">
        <f>'A1'!J17</f>
        <v>0</v>
      </c>
      <c r="K17" s="401">
        <f>'A1'!K17</f>
        <v>0</v>
      </c>
      <c r="L17" s="401">
        <f>'A1'!L17</f>
        <v>0.85386934999999997</v>
      </c>
      <c r="M17" s="401">
        <f>'A1'!M17</f>
        <v>42550.311916130006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22163.662069380011</v>
      </c>
      <c r="E18" s="401">
        <f>'A1'!E18</f>
        <v>1579.6417837500001</v>
      </c>
      <c r="F18" s="401">
        <f>'A1'!F18</f>
        <v>22.087149259999997</v>
      </c>
      <c r="G18" s="401">
        <f>'A1'!G18</f>
        <v>3.2978696700000008</v>
      </c>
      <c r="H18" s="401">
        <f>'A1'!H18</f>
        <v>2.9273652500000003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15.60161491</v>
      </c>
      <c r="M18" s="401">
        <f>'A1'!M18</f>
        <v>23787.217852220016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114547.18350520026</v>
      </c>
      <c r="E19" s="401">
        <f>'A1'!E19</f>
        <v>8527.2978640099955</v>
      </c>
      <c r="F19" s="401">
        <f>'A1'!F19</f>
        <v>53.67147907999999</v>
      </c>
      <c r="G19" s="401">
        <f>'A1'!G19</f>
        <v>113.7115787900001</v>
      </c>
      <c r="H19" s="401">
        <f>'A1'!H19</f>
        <v>63.961800119999992</v>
      </c>
      <c r="I19" s="401">
        <f>'A1'!I19</f>
        <v>1.0709187600000001</v>
      </c>
      <c r="J19" s="401">
        <f>'A1'!J19</f>
        <v>0.25644720000000004</v>
      </c>
      <c r="K19" s="401">
        <f>'A1'!K19</f>
        <v>23.137396039999995</v>
      </c>
      <c r="L19" s="401">
        <f>'A1'!L19</f>
        <v>203.56109072999999</v>
      </c>
      <c r="M19" s="401">
        <f>'A1'!M19</f>
        <v>123533.85207993024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45330.507810350035</v>
      </c>
      <c r="E20" s="401">
        <f>'A1'!E20</f>
        <v>7635.3661667099959</v>
      </c>
      <c r="F20" s="401">
        <f>'A1'!F20</f>
        <v>53.269651659999994</v>
      </c>
      <c r="G20" s="401">
        <f>'A1'!G20</f>
        <v>108.95371967000011</v>
      </c>
      <c r="H20" s="401">
        <f>'A1'!H20</f>
        <v>55.809598829999992</v>
      </c>
      <c r="I20" s="401">
        <f>'A1'!I20</f>
        <v>0.97021932</v>
      </c>
      <c r="J20" s="401">
        <f>'A1'!J20</f>
        <v>0.25287352000000002</v>
      </c>
      <c r="K20" s="401">
        <f>'A1'!K20</f>
        <v>22.481984149999995</v>
      </c>
      <c r="L20" s="401">
        <f>'A1'!L20</f>
        <v>78.534986029999999</v>
      </c>
      <c r="M20" s="401">
        <f>'A1'!M20</f>
        <v>53286.14701024002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69216.675694850215</v>
      </c>
      <c r="E21" s="401">
        <f>'A1'!E21</f>
        <v>891.93169729999943</v>
      </c>
      <c r="F21" s="401">
        <f>'A1'!F21</f>
        <v>0.40182741999999999</v>
      </c>
      <c r="G21" s="401">
        <f>'A1'!G21</f>
        <v>4.7578591199999982</v>
      </c>
      <c r="H21" s="401">
        <f>'A1'!H21</f>
        <v>8.1522012900000007</v>
      </c>
      <c r="I21" s="401">
        <f>'A1'!I21</f>
        <v>0.10069944</v>
      </c>
      <c r="J21" s="401">
        <f>'A1'!J21</f>
        <v>3.5736800000000001E-3</v>
      </c>
      <c r="K21" s="401">
        <f>'A1'!K21</f>
        <v>0.65541189</v>
      </c>
      <c r="L21" s="401">
        <f>'A1'!L21</f>
        <v>125.02610469999999</v>
      </c>
      <c r="M21" s="401">
        <f>'A1'!M21</f>
        <v>70247.705069690201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374587.02036296972</v>
      </c>
      <c r="E22" s="401">
        <f>'A1'!E22</f>
        <v>22357.99619962</v>
      </c>
      <c r="F22" s="401">
        <f>'A1'!F22</f>
        <v>82.664380819999991</v>
      </c>
      <c r="G22" s="401">
        <f>'A1'!G22</f>
        <v>130.82504531000009</v>
      </c>
      <c r="H22" s="401">
        <f>'A1'!H22</f>
        <v>253.10747913999995</v>
      </c>
      <c r="I22" s="401">
        <f>'A1'!I22</f>
        <v>2.7802936499999999</v>
      </c>
      <c r="J22" s="401">
        <f>'A1'!J22</f>
        <v>0.25644720000000004</v>
      </c>
      <c r="K22" s="401">
        <f>'A1'!K22</f>
        <v>23.137396039999995</v>
      </c>
      <c r="L22" s="401">
        <f>'A1'!L22</f>
        <v>223.09989580999999</v>
      </c>
      <c r="M22" s="401">
        <f>'A1'!M22</f>
        <v>397660.88750055979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36501.294747937332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3869.3708290899999</v>
      </c>
      <c r="E25" s="401">
        <f>'A1'!E25</f>
        <v>311.69636057000002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4181.0671896599997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57.265218570000002</v>
      </c>
      <c r="E26" s="401">
        <f>'A1'!E26</f>
        <v>0.26583383999999999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57.531052410000001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3812.10561052</v>
      </c>
      <c r="E27" s="401">
        <f>'A1'!E27</f>
        <v>311.43052673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4123.5361372500001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6503.0808931099991</v>
      </c>
      <c r="E28" s="401">
        <f>'A1'!E28</f>
        <v>78.572445779999981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6581.6533388899988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3471.9995751999986</v>
      </c>
      <c r="E29" s="401">
        <f>'A1'!E29</f>
        <v>68.680553709999984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3540.6801289099985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3031.0813179100005</v>
      </c>
      <c r="E30" s="401">
        <f>'A1'!E30</f>
        <v>9.891892069999999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3040.9732099800003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4075.7598165500003</v>
      </c>
      <c r="E31" s="401">
        <f>'A1'!E31</f>
        <v>1231.0080882400002</v>
      </c>
      <c r="F31" s="401">
        <f>'A1'!F31</f>
        <v>148.30872536000004</v>
      </c>
      <c r="G31" s="401">
        <f>'A1'!G31</f>
        <v>31.607306240000003</v>
      </c>
      <c r="H31" s="401">
        <f>'A1'!H31</f>
        <v>0</v>
      </c>
      <c r="I31" s="401">
        <f>'A1'!I31</f>
        <v>0</v>
      </c>
      <c r="J31" s="401">
        <f>'A1'!J31</f>
        <v>1.1557190599999998</v>
      </c>
      <c r="K31" s="401">
        <f>'A1'!K31</f>
        <v>1.0291928600000002</v>
      </c>
      <c r="L31" s="401">
        <f>'A1'!L31</f>
        <v>0</v>
      </c>
      <c r="M31" s="401">
        <f>'A1'!M31</f>
        <v>5488.8688483099995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3655.6448995700007</v>
      </c>
      <c r="E32" s="401">
        <f>'A1'!E32</f>
        <v>917.06995268000026</v>
      </c>
      <c r="F32" s="401">
        <f>'A1'!F32</f>
        <v>148.30872536000004</v>
      </c>
      <c r="G32" s="401">
        <f>'A1'!G32</f>
        <v>31.607306240000003</v>
      </c>
      <c r="H32" s="401">
        <f>'A1'!H32</f>
        <v>0</v>
      </c>
      <c r="I32" s="401">
        <f>'A1'!I32</f>
        <v>0</v>
      </c>
      <c r="J32" s="401">
        <f>'A1'!J32</f>
        <v>1.1557190599999998</v>
      </c>
      <c r="K32" s="401">
        <f>'A1'!K32</f>
        <v>1.0291928600000002</v>
      </c>
      <c r="L32" s="401">
        <f>'A1'!L32</f>
        <v>0</v>
      </c>
      <c r="M32" s="401">
        <f>'A1'!M32</f>
        <v>4754.8157957700005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420.11491697999986</v>
      </c>
      <c r="E33" s="401">
        <f>'A1'!E33</f>
        <v>313.93813555999998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734.05305253999984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14448.211538749998</v>
      </c>
      <c r="E34" s="401">
        <f>'A1'!E34</f>
        <v>1621.2768945900002</v>
      </c>
      <c r="F34" s="401">
        <f>'A1'!F34</f>
        <v>148.30872536000004</v>
      </c>
      <c r="G34" s="401">
        <f>'A1'!G34</f>
        <v>31.607306240000003</v>
      </c>
      <c r="H34" s="401">
        <f>'A1'!H34</f>
        <v>0</v>
      </c>
      <c r="I34" s="401">
        <f>'A1'!I34</f>
        <v>0</v>
      </c>
      <c r="J34" s="401">
        <f>'A1'!J34</f>
        <v>1.1557190599999998</v>
      </c>
      <c r="K34" s="401">
        <f>'A1'!K34</f>
        <v>1.0291928600000002</v>
      </c>
      <c r="L34" s="401">
        <f>'A1'!L34</f>
        <v>0</v>
      </c>
      <c r="M34" s="401">
        <f>'A1'!M34</f>
        <v>16251.589376859998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419.03209693999997</v>
      </c>
      <c r="E36" s="401">
        <f>'A1'!E36</f>
        <v>46.766639689999998</v>
      </c>
      <c r="F36" s="401">
        <f>'A1'!F36</f>
        <v>0</v>
      </c>
      <c r="G36" s="401">
        <f>'A1'!G36</f>
        <v>23.519387190000003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489.31812381999998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12677.045079959997</v>
      </c>
      <c r="E37" s="401">
        <f>'A1'!E37</f>
        <v>1265.3174677500006</v>
      </c>
      <c r="F37" s="401">
        <f>'A1'!F37</f>
        <v>148.30872536000004</v>
      </c>
      <c r="G37" s="401">
        <f>'A1'!G37</f>
        <v>8.08791905</v>
      </c>
      <c r="H37" s="401">
        <f>'A1'!H37</f>
        <v>0</v>
      </c>
      <c r="I37" s="401">
        <f>'A1'!I37</f>
        <v>0</v>
      </c>
      <c r="J37" s="401">
        <f>'A1'!J37</f>
        <v>1.1557190599999998</v>
      </c>
      <c r="K37" s="401">
        <f>'A1'!K37</f>
        <v>1.0291928600000002</v>
      </c>
      <c r="L37" s="401">
        <f>'A1'!L37</f>
        <v>0</v>
      </c>
      <c r="M37" s="401">
        <f>'A1'!M37</f>
        <v>14100.944104039998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1352.1343618400001</v>
      </c>
      <c r="E38" s="401">
        <f>'A1'!E38</f>
        <v>309.19278715000002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1661.3271489900001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152887.51684073996</v>
      </c>
      <c r="E41" s="401">
        <f>'A1'!E41</f>
        <v>7413.8207433900061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160301.33758412997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90027.724380969899</v>
      </c>
      <c r="E42" s="401">
        <f>'A1'!E42</f>
        <v>6936.8219748400061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96964.5463558099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62859.792459770055</v>
      </c>
      <c r="E43" s="401">
        <f>'A1'!E43</f>
        <v>476.99876855000031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63336.791228320057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58668.638974679998</v>
      </c>
      <c r="E44" s="401">
        <f>'A1'!E44</f>
        <v>6763.5266962500064</v>
      </c>
      <c r="F44" s="401">
        <f>'A1'!F44</f>
        <v>21.653176959999996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65453.818847889997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25279.97458490001</v>
      </c>
      <c r="E45" s="401">
        <f>'A1'!E45</f>
        <v>6053.408819310006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31333.383404210017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33388.664389779988</v>
      </c>
      <c r="E46" s="401">
        <f>'A1'!E46</f>
        <v>710.11787694000043</v>
      </c>
      <c r="F46" s="401">
        <f>'A1'!F46</f>
        <v>21.653176959999996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34120.435443679984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23193.018473930006</v>
      </c>
      <c r="E47" s="401">
        <f>'A1'!E47</f>
        <v>315.96077577000005</v>
      </c>
      <c r="F47" s="401">
        <f>'A1'!F47</f>
        <v>0</v>
      </c>
      <c r="G47" s="401">
        <f>'A1'!G47</f>
        <v>1.3864056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11.469633540000002</v>
      </c>
      <c r="L47" s="401">
        <f>'A1'!L47</f>
        <v>0</v>
      </c>
      <c r="M47" s="401">
        <f>'A1'!M47</f>
        <v>23521.835288840004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3109.9957804999999</v>
      </c>
      <c r="E48" s="401">
        <f>'A1'!E48</f>
        <v>215.99423628000008</v>
      </c>
      <c r="F48" s="401">
        <f>'A1'!F48</f>
        <v>0</v>
      </c>
      <c r="G48" s="401">
        <f>'A1'!G48</f>
        <v>1.3864056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11.469633540000002</v>
      </c>
      <c r="L48" s="401">
        <f>'A1'!L48</f>
        <v>0</v>
      </c>
      <c r="M48" s="401">
        <f>'A1'!M48</f>
        <v>3338.8460559200003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20083.022693430004</v>
      </c>
      <c r="E49" s="401">
        <f>'A1'!E49</f>
        <v>99.966539489999988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20182.989232920005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234749.17428934996</v>
      </c>
      <c r="E50" s="401">
        <f>'A1'!E50</f>
        <v>14493.308215410012</v>
      </c>
      <c r="F50" s="401">
        <f>'A1'!F50</f>
        <v>21.653176959999996</v>
      </c>
      <c r="G50" s="401">
        <f>'A1'!G50</f>
        <v>1.3864056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11.469633540000002</v>
      </c>
      <c r="L50" s="401">
        <f>'A1'!L50</f>
        <v>0</v>
      </c>
      <c r="M50" s="401">
        <f>'A1'!M50</f>
        <v>249276.99172085998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230013.31123620979</v>
      </c>
      <c r="E52" s="401">
        <f>'A1'!E52</f>
        <v>14253.363031540055</v>
      </c>
      <c r="F52" s="401">
        <f>'A1'!F52</f>
        <v>10.832049979999999</v>
      </c>
      <c r="G52" s="401">
        <f>'A1'!G52</f>
        <v>0.69257122999999998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5.7326161499999992</v>
      </c>
      <c r="L52" s="401">
        <f>'A1'!L52</f>
        <v>0</v>
      </c>
      <c r="M52" s="401">
        <f>'A1'!M52</f>
        <v>244283.93150510985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4363.1972700899969</v>
      </c>
      <c r="E53" s="401">
        <f>'A1'!E53</f>
        <v>239.94518386999999</v>
      </c>
      <c r="F53" s="401">
        <f>'A1'!F53</f>
        <v>10.821126979999999</v>
      </c>
      <c r="G53" s="401">
        <f>'A1'!G53</f>
        <v>0.69383437000000003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5.7370173900000001</v>
      </c>
      <c r="L53" s="401">
        <f>'A1'!L53</f>
        <v>0</v>
      </c>
      <c r="M53" s="401">
        <f>'A1'!M53</f>
        <v>4620.3944326999972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372.66578297999996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372.66578297999996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74030.766895130131</v>
      </c>
      <c r="E13" s="401">
        <f>'A2'!E13</f>
        <v>761.4141047899999</v>
      </c>
      <c r="F13" s="401">
        <f>'A2'!F13</f>
        <v>7933.3263755699973</v>
      </c>
      <c r="G13" s="401">
        <f>'A2'!G13</f>
        <v>234.50989785000002</v>
      </c>
      <c r="H13" s="401">
        <f>'A2'!H13</f>
        <v>746.11459131000026</v>
      </c>
      <c r="I13" s="401">
        <f>'A2'!I13</f>
        <v>1650.6662288399996</v>
      </c>
      <c r="J13" s="401">
        <f>'A2'!J13</f>
        <v>44.841272220000008</v>
      </c>
      <c r="K13" s="401">
        <f>'A2'!K13</f>
        <v>59.351717499999999</v>
      </c>
      <c r="L13" s="401">
        <f>'A2'!L13</f>
        <v>85460.991083210145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14981.344772830036</v>
      </c>
      <c r="E14" s="401">
        <f>'A2'!E14</f>
        <v>23.753256359999995</v>
      </c>
      <c r="F14" s="401">
        <f>'A2'!F14</f>
        <v>2326.8164263900007</v>
      </c>
      <c r="G14" s="401">
        <f>'A2'!G14</f>
        <v>34.895149920000001</v>
      </c>
      <c r="H14" s="401">
        <f>'A2'!H14</f>
        <v>84.458411370000007</v>
      </c>
      <c r="I14" s="401">
        <f>'A2'!I14</f>
        <v>214.49297957999997</v>
      </c>
      <c r="J14" s="401">
        <f>'A2'!J14</f>
        <v>0</v>
      </c>
      <c r="K14" s="401">
        <f>'A2'!K14</f>
        <v>11.939401649999995</v>
      </c>
      <c r="L14" s="401">
        <f>'A2'!L14</f>
        <v>17677.700398100042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59049.4221223001</v>
      </c>
      <c r="E15" s="401">
        <f>'A2'!E15</f>
        <v>737.66084842999987</v>
      </c>
      <c r="F15" s="401">
        <f>'A2'!F15</f>
        <v>5606.5099491799965</v>
      </c>
      <c r="G15" s="401">
        <f>'A2'!G15</f>
        <v>199.61474793000002</v>
      </c>
      <c r="H15" s="401">
        <f>'A2'!H15</f>
        <v>661.65617994000024</v>
      </c>
      <c r="I15" s="401">
        <f>'A2'!I15</f>
        <v>1436.1732492599997</v>
      </c>
      <c r="J15" s="401">
        <f>'A2'!J15</f>
        <v>44.841272220000008</v>
      </c>
      <c r="K15" s="401">
        <f>'A2'!K15</f>
        <v>47.412315850000006</v>
      </c>
      <c r="L15" s="401">
        <f>'A2'!L15</f>
        <v>67783.2906851101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34308.241546280013</v>
      </c>
      <c r="E16" s="401">
        <f>'A2'!E16</f>
        <v>192.37825042000014</v>
      </c>
      <c r="F16" s="401">
        <f>'A2'!F16</f>
        <v>7293.4433058100021</v>
      </c>
      <c r="G16" s="401">
        <f>'A2'!G16</f>
        <v>123.68243601000003</v>
      </c>
      <c r="H16" s="401">
        <f>'A2'!H16</f>
        <v>346.50351067999992</v>
      </c>
      <c r="I16" s="401">
        <f>'A2'!I16</f>
        <v>317.8132923899999</v>
      </c>
      <c r="J16" s="401">
        <f>'A2'!J16</f>
        <v>5.0839764299999999</v>
      </c>
      <c r="K16" s="401">
        <f>'A2'!K16</f>
        <v>262.26387749000003</v>
      </c>
      <c r="L16" s="401">
        <f>'A2'!L16</f>
        <v>42849.410195510012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15702.192471340029</v>
      </c>
      <c r="E17" s="401">
        <f>'A2'!E17</f>
        <v>30.024975480000002</v>
      </c>
      <c r="F17" s="401">
        <f>'A2'!F17</f>
        <v>2629.4751204100007</v>
      </c>
      <c r="G17" s="401">
        <f>'A2'!G17</f>
        <v>24.879395710000004</v>
      </c>
      <c r="H17" s="401">
        <f>'A2'!H17</f>
        <v>4.42065763</v>
      </c>
      <c r="I17" s="401">
        <f>'A2'!I17</f>
        <v>13.880160500000001</v>
      </c>
      <c r="J17" s="401">
        <f>'A2'!J17</f>
        <v>0</v>
      </c>
      <c r="K17" s="401">
        <f>'A2'!K17</f>
        <v>0.41095997000000001</v>
      </c>
      <c r="L17" s="401">
        <f>'A2'!L17</f>
        <v>18405.283741040028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18606.04907493998</v>
      </c>
      <c r="E18" s="401">
        <f>'A2'!E18</f>
        <v>162.35327494000015</v>
      </c>
      <c r="F18" s="401">
        <f>'A2'!F18</f>
        <v>4663.9681854000009</v>
      </c>
      <c r="G18" s="401">
        <f>'A2'!G18</f>
        <v>98.803040300000021</v>
      </c>
      <c r="H18" s="401">
        <f>'A2'!H18</f>
        <v>342.08285304999993</v>
      </c>
      <c r="I18" s="401">
        <f>'A2'!I18</f>
        <v>303.93313188999991</v>
      </c>
      <c r="J18" s="401">
        <f>'A2'!J18</f>
        <v>5.0839764299999999</v>
      </c>
      <c r="K18" s="401">
        <f>'A2'!K18</f>
        <v>261.85291752000001</v>
      </c>
      <c r="L18" s="401">
        <f>'A2'!L18</f>
        <v>24444.126454469981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22954.74895357998</v>
      </c>
      <c r="E19" s="401">
        <f>'A2'!E19</f>
        <v>412.79670202</v>
      </c>
      <c r="F19" s="401">
        <f>'A2'!F19</f>
        <v>5955.9946095100004</v>
      </c>
      <c r="G19" s="401">
        <f>'A2'!G19</f>
        <v>205.63125647999999</v>
      </c>
      <c r="H19" s="401">
        <f>'A2'!H19</f>
        <v>188.31456523999998</v>
      </c>
      <c r="I19" s="401">
        <f>'A2'!I19</f>
        <v>628.39150194999991</v>
      </c>
      <c r="J19" s="401">
        <f>'A2'!J19</f>
        <v>43.768404930000003</v>
      </c>
      <c r="K19" s="401">
        <f>'A2'!K19</f>
        <v>134.29112055000002</v>
      </c>
      <c r="L19" s="401">
        <f>'A2'!L19</f>
        <v>30523.937114259978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5703.9332772500102</v>
      </c>
      <c r="E20" s="401">
        <f>'A2'!E20</f>
        <v>268.50165532999995</v>
      </c>
      <c r="F20" s="401">
        <f>'A2'!F20</f>
        <v>1096.8512729799993</v>
      </c>
      <c r="G20" s="401">
        <f>'A2'!G20</f>
        <v>138.36791122</v>
      </c>
      <c r="H20" s="401">
        <f>'A2'!H20</f>
        <v>113.43166017999997</v>
      </c>
      <c r="I20" s="401">
        <f>'A2'!I20</f>
        <v>253.35790101999996</v>
      </c>
      <c r="J20" s="401">
        <f>'A2'!J20</f>
        <v>2.4151872400000003</v>
      </c>
      <c r="K20" s="401">
        <f>'A2'!K20</f>
        <v>21.89219198</v>
      </c>
      <c r="L20" s="401">
        <f>'A2'!L20</f>
        <v>7598.7510572000092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17250.81567632997</v>
      </c>
      <c r="E21" s="401">
        <f>'A2'!E21</f>
        <v>144.29504669000002</v>
      </c>
      <c r="F21" s="401">
        <f>'A2'!F21</f>
        <v>4859.1433365300009</v>
      </c>
      <c r="G21" s="401">
        <f>'A2'!G21</f>
        <v>67.263345260000008</v>
      </c>
      <c r="H21" s="401">
        <f>'A2'!H21</f>
        <v>74.882905059999999</v>
      </c>
      <c r="I21" s="401">
        <f>'A2'!I21</f>
        <v>375.03360092999992</v>
      </c>
      <c r="J21" s="401">
        <f>'A2'!J21</f>
        <v>41.353217690000001</v>
      </c>
      <c r="K21" s="401">
        <f>'A2'!K21</f>
        <v>112.39892857000001</v>
      </c>
      <c r="L21" s="401">
        <f>'A2'!L21</f>
        <v>22925.186057059971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131293.75739499013</v>
      </c>
      <c r="E22" s="401">
        <f>'A2'!E22</f>
        <v>1366.58905723</v>
      </c>
      <c r="F22" s="401">
        <f>'A2'!F22</f>
        <v>21182.764290890002</v>
      </c>
      <c r="G22" s="401">
        <f>'A2'!G22</f>
        <v>563.82359034000001</v>
      </c>
      <c r="H22" s="401">
        <f>'A2'!H22</f>
        <v>1280.9326672300003</v>
      </c>
      <c r="I22" s="401">
        <f>'A2'!I22</f>
        <v>2596.8710231799996</v>
      </c>
      <c r="J22" s="401">
        <f>'A2'!J22</f>
        <v>93.693653580000017</v>
      </c>
      <c r="K22" s="401">
        <f>'A2'!K22</f>
        <v>455.90671554000005</v>
      </c>
      <c r="L22" s="401">
        <f>'A2'!L22</f>
        <v>158834.33839298013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190.22773471000002</v>
      </c>
      <c r="E25" s="401">
        <f>'A2'!E25</f>
        <v>120.77858535</v>
      </c>
      <c r="F25" s="401">
        <f>'A2'!F25</f>
        <v>2.9665034799999996</v>
      </c>
      <c r="G25" s="401">
        <f>'A2'!G25</f>
        <v>26.899596649999999</v>
      </c>
      <c r="H25" s="401">
        <f>'A2'!H25</f>
        <v>14.04360299</v>
      </c>
      <c r="I25" s="401">
        <f>'A2'!I25</f>
        <v>1.14600295</v>
      </c>
      <c r="J25" s="401">
        <f>'A2'!J25</f>
        <v>0</v>
      </c>
      <c r="K25" s="401">
        <f>'A2'!K25</f>
        <v>5.1851040699999995</v>
      </c>
      <c r="L25" s="401">
        <f>'A2'!L25</f>
        <v>361.24713020000002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27.76369231</v>
      </c>
      <c r="E26" s="401">
        <f>'A2'!E26</f>
        <v>10.0177873</v>
      </c>
      <c r="F26" s="401">
        <f>'A2'!F26</f>
        <v>0</v>
      </c>
      <c r="G26" s="401">
        <f>'A2'!G26</f>
        <v>0</v>
      </c>
      <c r="H26" s="401">
        <f>'A2'!H26</f>
        <v>8.0878172600000013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45.869296869999999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162.46404240000001</v>
      </c>
      <c r="E27" s="401">
        <f>'A2'!E27</f>
        <v>110.76079805000001</v>
      </c>
      <c r="F27" s="401">
        <f>'A2'!F27</f>
        <v>2.9665034799999996</v>
      </c>
      <c r="G27" s="401">
        <f>'A2'!G27</f>
        <v>26.899596649999999</v>
      </c>
      <c r="H27" s="401">
        <f>'A2'!H27</f>
        <v>5.9557857299999997</v>
      </c>
      <c r="I27" s="401">
        <f>'A2'!I27</f>
        <v>1.14600295</v>
      </c>
      <c r="J27" s="401">
        <f>'A2'!J27</f>
        <v>0</v>
      </c>
      <c r="K27" s="401">
        <f>'A2'!K27</f>
        <v>5.1851040699999995</v>
      </c>
      <c r="L27" s="401">
        <f>'A2'!L27</f>
        <v>315.37783332999999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9016.3840735800022</v>
      </c>
      <c r="E28" s="401">
        <f>'A2'!E28</f>
        <v>22.725591699999999</v>
      </c>
      <c r="F28" s="401">
        <f>'A2'!F28</f>
        <v>107.24839764000001</v>
      </c>
      <c r="G28" s="401">
        <f>'A2'!G28</f>
        <v>11.81375499</v>
      </c>
      <c r="H28" s="401">
        <f>'A2'!H28</f>
        <v>5.0293614900000003</v>
      </c>
      <c r="I28" s="401">
        <f>'A2'!I28</f>
        <v>0.22387508</v>
      </c>
      <c r="J28" s="401">
        <f>'A2'!J28</f>
        <v>7.0096710000000007E-2</v>
      </c>
      <c r="K28" s="401">
        <f>'A2'!K28</f>
        <v>0.21700055000000001</v>
      </c>
      <c r="L28" s="401">
        <f>'A2'!L28</f>
        <v>9163.7121517400028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741.32309379000003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0.10019407</v>
      </c>
      <c r="L29" s="401">
        <f>'A2'!L29</f>
        <v>741.42328786000007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8275.0609797900015</v>
      </c>
      <c r="E30" s="401">
        <f>'A2'!E30</f>
        <v>22.725591699999999</v>
      </c>
      <c r="F30" s="401">
        <f>'A2'!F30</f>
        <v>107.24839764000001</v>
      </c>
      <c r="G30" s="401">
        <f>'A2'!G30</f>
        <v>11.81375499</v>
      </c>
      <c r="H30" s="401">
        <f>'A2'!H30</f>
        <v>5.0293614900000003</v>
      </c>
      <c r="I30" s="401">
        <f>'A2'!I30</f>
        <v>0.22387508</v>
      </c>
      <c r="J30" s="401">
        <f>'A2'!J30</f>
        <v>7.0096710000000007E-2</v>
      </c>
      <c r="K30" s="401">
        <f>'A2'!K30</f>
        <v>0.11680648000000002</v>
      </c>
      <c r="L30" s="401">
        <f>'A2'!L30</f>
        <v>8422.2888638800032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12173.384825810001</v>
      </c>
      <c r="E31" s="401">
        <f>'A2'!E31</f>
        <v>14.026820519999999</v>
      </c>
      <c r="F31" s="401">
        <f>'A2'!F31</f>
        <v>42.914298700000003</v>
      </c>
      <c r="G31" s="401">
        <f>'A2'!G31</f>
        <v>8.0764715599999999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2.56999939</v>
      </c>
      <c r="L31" s="401">
        <f>'A2'!L31</f>
        <v>12240.972415979999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5849.71840238</v>
      </c>
      <c r="E32" s="401">
        <f>'A2'!E32</f>
        <v>1.6741299999999998E-3</v>
      </c>
      <c r="F32" s="401">
        <f>'A2'!F32</f>
        <v>0</v>
      </c>
      <c r="G32" s="401">
        <f>'A2'!G32</f>
        <v>5.1059799999999995E-3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5849.7251824899995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6323.6664234299997</v>
      </c>
      <c r="E33" s="401">
        <f>'A2'!E33</f>
        <v>14.02514639</v>
      </c>
      <c r="F33" s="401">
        <f>'A2'!F33</f>
        <v>42.914298700000003</v>
      </c>
      <c r="G33" s="401">
        <f>'A2'!G33</f>
        <v>8.0713655800000002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2.56999939</v>
      </c>
      <c r="L33" s="401">
        <f>'A2'!L33</f>
        <v>6391.2472334899994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21379.9966341</v>
      </c>
      <c r="E34" s="401">
        <f>'A2'!E34</f>
        <v>157.53099757000001</v>
      </c>
      <c r="F34" s="401">
        <f>'A2'!F34</f>
        <v>153.12919982000003</v>
      </c>
      <c r="G34" s="401">
        <f>'A2'!G34</f>
        <v>46.789823200000001</v>
      </c>
      <c r="H34" s="401">
        <f>'A2'!H34</f>
        <v>19.07296448</v>
      </c>
      <c r="I34" s="401">
        <f>'A2'!I34</f>
        <v>1.36987803</v>
      </c>
      <c r="J34" s="401">
        <f>'A2'!J34</f>
        <v>7.0096710000000007E-2</v>
      </c>
      <c r="K34" s="401">
        <f>'A2'!K34</f>
        <v>7.9721040099999989</v>
      </c>
      <c r="L34" s="401">
        <f>'A2'!L34</f>
        <v>21765.931697920001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119.16241074</v>
      </c>
      <c r="E36" s="401">
        <f>'A2'!E36</f>
        <v>91.096150669999972</v>
      </c>
      <c r="F36" s="401">
        <f>'A2'!F36</f>
        <v>2.9665034799999996</v>
      </c>
      <c r="G36" s="401">
        <f>'A2'!G36</f>
        <v>46.789823200000008</v>
      </c>
      <c r="H36" s="401">
        <f>'A2'!H36</f>
        <v>19.07296448</v>
      </c>
      <c r="I36" s="401">
        <f>'A2'!I36</f>
        <v>0.22387508</v>
      </c>
      <c r="J36" s="401">
        <f>'A2'!J36</f>
        <v>7.0096710000000007E-2</v>
      </c>
      <c r="K36" s="401">
        <f>'A2'!K36</f>
        <v>2.9729573</v>
      </c>
      <c r="L36" s="401">
        <f>'A2'!L36</f>
        <v>282.35478166000001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21259.164738780004</v>
      </c>
      <c r="E37" s="401">
        <f>'A2'!E37</f>
        <v>66.434846899999997</v>
      </c>
      <c r="F37" s="401">
        <f>'A2'!F37</f>
        <v>150.16269634</v>
      </c>
      <c r="G37" s="401">
        <f>'A2'!G37</f>
        <v>0</v>
      </c>
      <c r="H37" s="401">
        <f>'A2'!H37</f>
        <v>0</v>
      </c>
      <c r="I37" s="401">
        <f>'A2'!I37</f>
        <v>1.14600295</v>
      </c>
      <c r="J37" s="401">
        <f>'A2'!J37</f>
        <v>0</v>
      </c>
      <c r="K37" s="401">
        <f>'A2'!K37</f>
        <v>4.9991467099999998</v>
      </c>
      <c r="L37" s="401">
        <f>'A2'!L37</f>
        <v>21481.907431680007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1.66948458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1.66948458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91247.565131919866</v>
      </c>
      <c r="E41" s="401">
        <f>'A2'!E41</f>
        <v>1155.8555603000004</v>
      </c>
      <c r="F41" s="401">
        <f>'A2'!F41</f>
        <v>2431.7727589400001</v>
      </c>
      <c r="G41" s="401">
        <f>'A2'!G41</f>
        <v>668.3957432000002</v>
      </c>
      <c r="H41" s="401">
        <f>'A2'!H41</f>
        <v>302.12235618999995</v>
      </c>
      <c r="I41" s="401">
        <f>'A2'!I41</f>
        <v>844.46086873999957</v>
      </c>
      <c r="J41" s="401">
        <f>'A2'!J41</f>
        <v>181.24871017999999</v>
      </c>
      <c r="K41" s="401">
        <f>'A2'!K41</f>
        <v>179.89434297999992</v>
      </c>
      <c r="L41" s="401">
        <f>'A2'!L41</f>
        <v>97011.315472449875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23237.531522279976</v>
      </c>
      <c r="E42" s="401">
        <f>'A2'!E42</f>
        <v>228.90631047999997</v>
      </c>
      <c r="F42" s="401">
        <f>'A2'!F42</f>
        <v>528.49568488000023</v>
      </c>
      <c r="G42" s="401">
        <f>'A2'!G42</f>
        <v>72.352185320000004</v>
      </c>
      <c r="H42" s="401">
        <f>'A2'!H42</f>
        <v>21.56279172</v>
      </c>
      <c r="I42" s="401">
        <f>'A2'!I42</f>
        <v>33.55350150000001</v>
      </c>
      <c r="J42" s="401">
        <f>'A2'!J42</f>
        <v>0</v>
      </c>
      <c r="K42" s="401">
        <f>'A2'!K42</f>
        <v>3.923</v>
      </c>
      <c r="L42" s="401">
        <f>'A2'!L42</f>
        <v>24126.324996179974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68010.033609639882</v>
      </c>
      <c r="E43" s="401">
        <f>'A2'!E43</f>
        <v>926.94924982000043</v>
      </c>
      <c r="F43" s="401">
        <f>'A2'!F43</f>
        <v>1903.2770740600001</v>
      </c>
      <c r="G43" s="401">
        <f>'A2'!G43</f>
        <v>596.04355788000021</v>
      </c>
      <c r="H43" s="401">
        <f>'A2'!H43</f>
        <v>280.55956446999994</v>
      </c>
      <c r="I43" s="401">
        <f>'A2'!I43</f>
        <v>810.90736723999953</v>
      </c>
      <c r="J43" s="401">
        <f>'A2'!J43</f>
        <v>181.24871017999999</v>
      </c>
      <c r="K43" s="401">
        <f>'A2'!K43</f>
        <v>175.97134297999992</v>
      </c>
      <c r="L43" s="401">
        <f>'A2'!L43</f>
        <v>72884.990476269872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36653.594391510022</v>
      </c>
      <c r="E44" s="401">
        <f>'A2'!E44</f>
        <v>923.2651536100002</v>
      </c>
      <c r="F44" s="401">
        <f>'A2'!F44</f>
        <v>2425.775952420001</v>
      </c>
      <c r="G44" s="401">
        <f>'A2'!G44</f>
        <v>517.01937113999986</v>
      </c>
      <c r="H44" s="401">
        <f>'A2'!H44</f>
        <v>238.30342176000008</v>
      </c>
      <c r="I44" s="401">
        <f>'A2'!I44</f>
        <v>45.828642000000002</v>
      </c>
      <c r="J44" s="401">
        <f>'A2'!J44</f>
        <v>0</v>
      </c>
      <c r="K44" s="401">
        <f>'A2'!K44</f>
        <v>397.87991597999991</v>
      </c>
      <c r="L44" s="401">
        <f>'A2'!L44</f>
        <v>41201.66684842002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12450.555531460006</v>
      </c>
      <c r="E45" s="401">
        <f>'A2'!E45</f>
        <v>5.4631842400000004</v>
      </c>
      <c r="F45" s="401">
        <f>'A2'!F45</f>
        <v>1132.9045312599999</v>
      </c>
      <c r="G45" s="401">
        <f>'A2'!G45</f>
        <v>155.07891623000003</v>
      </c>
      <c r="H45" s="401">
        <f>'A2'!H45</f>
        <v>34.066351800000007</v>
      </c>
      <c r="I45" s="401">
        <f>'A2'!I45</f>
        <v>5.5273477600000005</v>
      </c>
      <c r="J45" s="401">
        <f>'A2'!J45</f>
        <v>0</v>
      </c>
      <c r="K45" s="401">
        <f>'A2'!K45</f>
        <v>0</v>
      </c>
      <c r="L45" s="401">
        <f>'A2'!L45</f>
        <v>13783.595862750006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24203.038860050012</v>
      </c>
      <c r="E46" s="401">
        <f>'A2'!E46</f>
        <v>917.80196937000017</v>
      </c>
      <c r="F46" s="401">
        <f>'A2'!F46</f>
        <v>1292.8714211600011</v>
      </c>
      <c r="G46" s="401">
        <f>'A2'!G46</f>
        <v>361.94045490999986</v>
      </c>
      <c r="H46" s="401">
        <f>'A2'!H46</f>
        <v>204.23706996000007</v>
      </c>
      <c r="I46" s="401">
        <f>'A2'!I46</f>
        <v>40.301294240000004</v>
      </c>
      <c r="J46" s="401">
        <f>'A2'!J46</f>
        <v>0</v>
      </c>
      <c r="K46" s="401">
        <f>'A2'!K46</f>
        <v>397.87991597999991</v>
      </c>
      <c r="L46" s="401">
        <f>'A2'!L46</f>
        <v>27418.070985670012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14752.615884040009</v>
      </c>
      <c r="E47" s="401">
        <f>'A2'!E47</f>
        <v>306.26597491999996</v>
      </c>
      <c r="F47" s="401">
        <f>'A2'!F47</f>
        <v>850.81860638000012</v>
      </c>
      <c r="G47" s="401">
        <f>'A2'!G47</f>
        <v>96.424738779999998</v>
      </c>
      <c r="H47" s="401">
        <f>'A2'!H47</f>
        <v>172.56340746000001</v>
      </c>
      <c r="I47" s="401">
        <f>'A2'!I47</f>
        <v>135.18672780000003</v>
      </c>
      <c r="J47" s="401">
        <f>'A2'!J47</f>
        <v>151.55491552000004</v>
      </c>
      <c r="K47" s="401">
        <f>'A2'!K47</f>
        <v>18.877611829999999</v>
      </c>
      <c r="L47" s="401">
        <f>'A2'!L47</f>
        <v>16484.307866730011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653.36934123999993</v>
      </c>
      <c r="E48" s="401">
        <f>'A2'!E48</f>
        <v>49.336677519999995</v>
      </c>
      <c r="F48" s="401">
        <f>'A2'!F48</f>
        <v>223.20171857999998</v>
      </c>
      <c r="G48" s="401">
        <f>'A2'!G48</f>
        <v>50.748751999999996</v>
      </c>
      <c r="H48" s="401">
        <f>'A2'!H48</f>
        <v>107.35064019999999</v>
      </c>
      <c r="I48" s="401">
        <f>'A2'!I48</f>
        <v>73.743445460000018</v>
      </c>
      <c r="J48" s="401">
        <f>'A2'!J48</f>
        <v>0.6999683000000001</v>
      </c>
      <c r="K48" s="401">
        <f>'A2'!K48</f>
        <v>18.77961183</v>
      </c>
      <c r="L48" s="401">
        <f>'A2'!L48</f>
        <v>1177.2301551299997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14099.246542800009</v>
      </c>
      <c r="E49" s="401">
        <f>'A2'!E49</f>
        <v>256.92929739999994</v>
      </c>
      <c r="F49" s="401">
        <f>'A2'!F49</f>
        <v>627.61688780000009</v>
      </c>
      <c r="G49" s="401">
        <f>'A2'!G49</f>
        <v>45.675986780000002</v>
      </c>
      <c r="H49" s="401">
        <f>'A2'!H49</f>
        <v>65.212767260000007</v>
      </c>
      <c r="I49" s="401">
        <f>'A2'!I49</f>
        <v>61.44328234000001</v>
      </c>
      <c r="J49" s="401">
        <f>'A2'!J49</f>
        <v>150.85494722000004</v>
      </c>
      <c r="K49" s="401">
        <f>'A2'!K49</f>
        <v>9.8000000000000045E-2</v>
      </c>
      <c r="L49" s="401">
        <f>'A2'!L49</f>
        <v>15307.077711600008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142653.77540746989</v>
      </c>
      <c r="E50" s="401">
        <f>'A2'!E50</f>
        <v>2385.3866888300008</v>
      </c>
      <c r="F50" s="401">
        <f>'A2'!F50</f>
        <v>5708.3673177400015</v>
      </c>
      <c r="G50" s="401">
        <f>'A2'!G50</f>
        <v>1281.83985312</v>
      </c>
      <c r="H50" s="401">
        <f>'A2'!H50</f>
        <v>712.98918541000012</v>
      </c>
      <c r="I50" s="401">
        <f>'A2'!I50</f>
        <v>1025.4762385399995</v>
      </c>
      <c r="J50" s="401">
        <f>'A2'!J50</f>
        <v>332.8036257</v>
      </c>
      <c r="K50" s="401">
        <f>'A2'!K50</f>
        <v>596.65187078999975</v>
      </c>
      <c r="L50" s="401">
        <f>'A2'!L50</f>
        <v>154697.29018759989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136208.51139046022</v>
      </c>
      <c r="E52" s="401">
        <f>'A2'!E52</f>
        <v>2303.7067224600005</v>
      </c>
      <c r="F52" s="401">
        <f>'A2'!F52</f>
        <v>5680.0493188099927</v>
      </c>
      <c r="G52" s="401">
        <f>'A2'!G52</f>
        <v>1174.406841869999</v>
      </c>
      <c r="H52" s="401">
        <f>'A2'!H52</f>
        <v>692.84623122999972</v>
      </c>
      <c r="I52" s="401">
        <f>'A2'!I52</f>
        <v>934.0254817799995</v>
      </c>
      <c r="J52" s="401">
        <f>'A2'!J52</f>
        <v>324.47223401000014</v>
      </c>
      <c r="K52" s="401">
        <f>'A2'!K52</f>
        <v>537.78906405000009</v>
      </c>
      <c r="L52" s="401">
        <f>'A2'!L52</f>
        <v>147855.80728467021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6294.3118615899994</v>
      </c>
      <c r="E53" s="401">
        <f>'A2'!E53</f>
        <v>81.679966370000002</v>
      </c>
      <c r="F53" s="401">
        <f>'A2'!F53</f>
        <v>28.317998920000001</v>
      </c>
      <c r="G53" s="401">
        <f>'A2'!G53</f>
        <v>107.43301124999999</v>
      </c>
      <c r="H53" s="401">
        <f>'A2'!H53</f>
        <v>20.142954179999997</v>
      </c>
      <c r="I53" s="401">
        <f>'A2'!I53</f>
        <v>91.450756760000004</v>
      </c>
      <c r="J53" s="401">
        <f>'A2'!J53</f>
        <v>8.3313917000000011</v>
      </c>
      <c r="K53" s="401">
        <f>'A2'!K53</f>
        <v>58.862806739999996</v>
      </c>
      <c r="L53" s="401">
        <f>'A2'!L53</f>
        <v>6690.5307475099999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150.95215540000001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150.95215540000001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3" sqref="D1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344.32008367000014</v>
      </c>
      <c r="E13" s="401">
        <f>'A3'!E13</f>
        <v>384.34374935</v>
      </c>
      <c r="F13" s="401">
        <f>'A3'!F13</f>
        <v>670.64454522000005</v>
      </c>
      <c r="G13" s="401">
        <f>'A3'!G13</f>
        <v>39.333243689999996</v>
      </c>
      <c r="H13" s="401">
        <f>'A3'!H13</f>
        <v>1.2142156</v>
      </c>
      <c r="I13" s="401">
        <f>'A3'!I13</f>
        <v>79.646912830000005</v>
      </c>
      <c r="J13" s="401">
        <f>'A3'!J13</f>
        <v>0.73977298000000002</v>
      </c>
      <c r="K13" s="401">
        <f>'A3'!K13</f>
        <v>1520.2425233400002</v>
      </c>
      <c r="L13" s="401">
        <f>'A3'!L13</f>
        <v>31.671890614999995</v>
      </c>
      <c r="M13" s="401">
        <f>'A3'!M13</f>
        <v>294802.41114944464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11.926159030000001</v>
      </c>
      <c r="E14" s="401">
        <f>'A3'!E14</f>
        <v>36.081902960000001</v>
      </c>
      <c r="F14" s="401">
        <f>'A3'!F14</f>
        <v>19.892298040000004</v>
      </c>
      <c r="G14" s="401">
        <f>'A3'!G14</f>
        <v>1.26439422</v>
      </c>
      <c r="H14" s="401">
        <f>'A3'!H14</f>
        <v>0</v>
      </c>
      <c r="I14" s="401">
        <f>'A3'!I14</f>
        <v>0.35137173999999999</v>
      </c>
      <c r="J14" s="401">
        <f>'A3'!J14</f>
        <v>5.2342000000000003E-4</v>
      </c>
      <c r="K14" s="401">
        <f>'A3'!K14</f>
        <v>69.516649409999999</v>
      </c>
      <c r="L14" s="401">
        <f>'A3'!L14</f>
        <v>7.5074763900000008</v>
      </c>
      <c r="M14" s="401">
        <f>'A3'!M14</f>
        <v>184579.97068727957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332.39392464000014</v>
      </c>
      <c r="E15" s="401">
        <f>'A3'!E15</f>
        <v>348.26184639000002</v>
      </c>
      <c r="F15" s="401">
        <f>'A3'!F15</f>
        <v>650.75224718000004</v>
      </c>
      <c r="G15" s="401">
        <f>'A3'!G15</f>
        <v>38.068849469999996</v>
      </c>
      <c r="H15" s="401">
        <f>'A3'!H15</f>
        <v>1.2142156</v>
      </c>
      <c r="I15" s="401">
        <f>'A3'!I15</f>
        <v>79.29554109</v>
      </c>
      <c r="J15" s="401">
        <f>'A3'!J15</f>
        <v>0.73924955999999997</v>
      </c>
      <c r="K15" s="401">
        <f>'A3'!K15</f>
        <v>1450.72587393</v>
      </c>
      <c r="L15" s="401">
        <f>'A3'!L15</f>
        <v>24.164414224999994</v>
      </c>
      <c r="M15" s="401">
        <f>'A3'!M15</f>
        <v>110222.44046216505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203.50247180999995</v>
      </c>
      <c r="E16" s="401">
        <f>'A3'!E16</f>
        <v>301.22665957000004</v>
      </c>
      <c r="F16" s="401">
        <f>'A3'!F16</f>
        <v>390.99708700000014</v>
      </c>
      <c r="G16" s="401">
        <f>'A3'!G16</f>
        <v>12.673261110000002</v>
      </c>
      <c r="H16" s="401">
        <f>'A3'!H16</f>
        <v>0.37848530999999996</v>
      </c>
      <c r="I16" s="401">
        <f>'A3'!I16</f>
        <v>34.212241419999998</v>
      </c>
      <c r="J16" s="401">
        <f>'A3'!J16</f>
        <v>1.7069629500000003</v>
      </c>
      <c r="K16" s="401">
        <f>'A3'!K16</f>
        <v>944.69716917000017</v>
      </c>
      <c r="L16" s="401">
        <f>'A3'!L16</f>
        <v>140.42017832999997</v>
      </c>
      <c r="M16" s="401">
        <f>'A3'!M16</f>
        <v>110272.05731136003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9.0737094200000001</v>
      </c>
      <c r="E17" s="401">
        <f>'A3'!E17</f>
        <v>57.161717049999993</v>
      </c>
      <c r="F17" s="401">
        <f>'A3'!F17</f>
        <v>100.52952843000001</v>
      </c>
      <c r="G17" s="401">
        <f>'A3'!G17</f>
        <v>6.8466250000000006E-2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166.83342115000002</v>
      </c>
      <c r="L17" s="401">
        <f>'A3'!L17</f>
        <v>0.63241465999999991</v>
      </c>
      <c r="M17" s="401">
        <f>'A3'!M17</f>
        <v>61123.061492980036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194.42876238999995</v>
      </c>
      <c r="E18" s="401">
        <f>'A3'!E18</f>
        <v>244.06494252000005</v>
      </c>
      <c r="F18" s="401">
        <f>'A3'!F18</f>
        <v>290.46755857000011</v>
      </c>
      <c r="G18" s="401">
        <f>'A3'!G18</f>
        <v>12.604794860000002</v>
      </c>
      <c r="H18" s="401">
        <f>'A3'!H18</f>
        <v>0.37848530999999996</v>
      </c>
      <c r="I18" s="401">
        <f>'A3'!I18</f>
        <v>34.212241419999998</v>
      </c>
      <c r="J18" s="401">
        <f>'A3'!J18</f>
        <v>1.7069629500000003</v>
      </c>
      <c r="K18" s="401">
        <f>'A3'!K18</f>
        <v>777.86374802000012</v>
      </c>
      <c r="L18" s="401">
        <f>'A3'!L18</f>
        <v>139.78776366999998</v>
      </c>
      <c r="M18" s="401">
        <f>'A3'!M18</f>
        <v>49148.995818379997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380.72919921999988</v>
      </c>
      <c r="E19" s="401">
        <f>'A3'!E19</f>
        <v>215.00667643</v>
      </c>
      <c r="F19" s="401">
        <f>'A3'!F19</f>
        <v>245.73585255</v>
      </c>
      <c r="G19" s="401">
        <f>'A3'!G19</f>
        <v>5.8190965499999994</v>
      </c>
      <c r="H19" s="401">
        <f>'A3'!H19</f>
        <v>0.91207856999999992</v>
      </c>
      <c r="I19" s="401">
        <f>'A3'!I19</f>
        <v>41.352713909999999</v>
      </c>
      <c r="J19" s="401">
        <f>'A3'!J19</f>
        <v>1.99985356</v>
      </c>
      <c r="K19" s="401">
        <f>'A3'!K19</f>
        <v>891.55547078999996</v>
      </c>
      <c r="L19" s="401">
        <f>'A3'!L19</f>
        <v>170.26985974999999</v>
      </c>
      <c r="M19" s="401">
        <f>'A3'!M19</f>
        <v>155119.61452473019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342.73269456999986</v>
      </c>
      <c r="E20" s="401">
        <f>'A3'!E20</f>
        <v>114.86721714000001</v>
      </c>
      <c r="F20" s="401">
        <f>'A3'!F20</f>
        <v>218.40077651000001</v>
      </c>
      <c r="G20" s="401">
        <f>'A3'!G20</f>
        <v>0.77917156999999992</v>
      </c>
      <c r="H20" s="401">
        <f>'A3'!H20</f>
        <v>0.91207856999999992</v>
      </c>
      <c r="I20" s="401">
        <f>'A3'!I20</f>
        <v>3.15916292</v>
      </c>
      <c r="J20" s="401">
        <f>'A3'!J20</f>
        <v>1.6049719600000001</v>
      </c>
      <c r="K20" s="401">
        <f>'A3'!K20</f>
        <v>682.4560732399998</v>
      </c>
      <c r="L20" s="401">
        <f>'A3'!L20</f>
        <v>51.316972289999988</v>
      </c>
      <c r="M20" s="401">
        <f>'A3'!M20</f>
        <v>61618.671112970027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37.996504649999999</v>
      </c>
      <c r="E21" s="401">
        <f>'A3'!E21</f>
        <v>100.13945928999999</v>
      </c>
      <c r="F21" s="401">
        <f>'A3'!F21</f>
        <v>27.335076040000001</v>
      </c>
      <c r="G21" s="401">
        <f>'A3'!G21</f>
        <v>5.0399249799999994</v>
      </c>
      <c r="H21" s="401">
        <f>'A3'!H21</f>
        <v>0</v>
      </c>
      <c r="I21" s="401">
        <f>'A3'!I21</f>
        <v>38.193550989999999</v>
      </c>
      <c r="J21" s="401">
        <f>'A3'!J21</f>
        <v>0.39488159999999994</v>
      </c>
      <c r="K21" s="401">
        <f>'A3'!K21</f>
        <v>209.09939754999996</v>
      </c>
      <c r="L21" s="401">
        <f>'A3'!L21</f>
        <v>118.95288746</v>
      </c>
      <c r="M21" s="401">
        <f>'A3'!M21</f>
        <v>93500.943411760178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928.55175469999995</v>
      </c>
      <c r="E22" s="401">
        <f>'A3'!E22</f>
        <v>900.57708535000006</v>
      </c>
      <c r="F22" s="401">
        <f>'A3'!F22</f>
        <v>1307.3774847700001</v>
      </c>
      <c r="G22" s="401">
        <f>'A3'!G22</f>
        <v>57.825601349999999</v>
      </c>
      <c r="H22" s="401">
        <f>'A3'!H22</f>
        <v>2.5047794799999998</v>
      </c>
      <c r="I22" s="401">
        <f>'A3'!I22</f>
        <v>155.21186815999999</v>
      </c>
      <c r="J22" s="401">
        <f>'A3'!J22</f>
        <v>4.44658949</v>
      </c>
      <c r="K22" s="401">
        <f>'A3'!K22</f>
        <v>3356.4951633000001</v>
      </c>
      <c r="L22" s="401">
        <f>'A3'!L22</f>
        <v>342.36192869499996</v>
      </c>
      <c r="M22" s="401">
        <f>'A3'!M22</f>
        <v>560194.0829855348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45.684389890000006</v>
      </c>
      <c r="E25" s="401">
        <f>'A3'!E25</f>
        <v>0</v>
      </c>
      <c r="F25" s="401">
        <f>'A3'!F25</f>
        <v>59.061311799999999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104.74570169</v>
      </c>
      <c r="L25" s="401">
        <f>'A3'!L25</f>
        <v>2.5925520350000002</v>
      </c>
      <c r="M25" s="401">
        <f>'A3'!M25</f>
        <v>4649.652573585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15.357100240000001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15.357100240000001</v>
      </c>
      <c r="L26" s="401">
        <f>'A3'!L26</f>
        <v>0</v>
      </c>
      <c r="M26" s="401">
        <f>'A3'!M26</f>
        <v>118.75744951999999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45.684389890000006</v>
      </c>
      <c r="E27" s="401">
        <f>'A3'!E27</f>
        <v>0</v>
      </c>
      <c r="F27" s="401">
        <f>'A3'!F27</f>
        <v>43.704211559999997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89.38860145000001</v>
      </c>
      <c r="L27" s="401">
        <f>'A3'!L27</f>
        <v>2.5925520350000002</v>
      </c>
      <c r="M27" s="401">
        <f>'A3'!M27</f>
        <v>4530.8951240650003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38.717241309999999</v>
      </c>
      <c r="E28" s="401">
        <f>'A3'!E28</f>
        <v>0</v>
      </c>
      <c r="F28" s="401">
        <f>'A3'!F28</f>
        <v>39.518405399999992</v>
      </c>
      <c r="G28" s="401">
        <f>'A3'!G28</f>
        <v>0.61715512000000006</v>
      </c>
      <c r="H28" s="401">
        <f>'A3'!H28</f>
        <v>0</v>
      </c>
      <c r="I28" s="401">
        <f>'A3'!I28</f>
        <v>0</v>
      </c>
      <c r="J28" s="401">
        <f>'A3'!J28</f>
        <v>0.25064321000000001</v>
      </c>
      <c r="K28" s="401">
        <f>'A3'!K28</f>
        <v>79.103445040000011</v>
      </c>
      <c r="L28" s="401">
        <f>'A3'!L28</f>
        <v>0.23382188000000004</v>
      </c>
      <c r="M28" s="401">
        <f>'A3'!M28</f>
        <v>15824.702757550001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11.913161470000002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11.913161470000002</v>
      </c>
      <c r="L29" s="401">
        <f>'A3'!L29</f>
        <v>5.0097034999999998E-2</v>
      </c>
      <c r="M29" s="401">
        <f>'A3'!M29</f>
        <v>4294.0666752749985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26.804079839999996</v>
      </c>
      <c r="E30" s="401">
        <f>'A3'!E30</f>
        <v>0</v>
      </c>
      <c r="F30" s="401">
        <f>'A3'!F30</f>
        <v>39.518405399999992</v>
      </c>
      <c r="G30" s="401">
        <f>'A3'!G30</f>
        <v>0.61715512000000006</v>
      </c>
      <c r="H30" s="401">
        <f>'A3'!H30</f>
        <v>0</v>
      </c>
      <c r="I30" s="401">
        <f>'A3'!I30</f>
        <v>0</v>
      </c>
      <c r="J30" s="401">
        <f>'A3'!J30</f>
        <v>0.25064321000000001</v>
      </c>
      <c r="K30" s="401">
        <f>'A3'!K30</f>
        <v>67.190283570000005</v>
      </c>
      <c r="L30" s="401">
        <f>'A3'!L30</f>
        <v>0.18372484500000003</v>
      </c>
      <c r="M30" s="401">
        <f>'A3'!M30</f>
        <v>11530.636082275003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17.643165240000002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17.643165240000002</v>
      </c>
      <c r="L31" s="401">
        <f>'A3'!L31</f>
        <v>1.326329675</v>
      </c>
      <c r="M31" s="401">
        <f>'A3'!M31</f>
        <v>17748.810759205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10604.54097826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17.643165240000002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17.643165240000002</v>
      </c>
      <c r="L33" s="401">
        <f>'A3'!L33</f>
        <v>1.326329675</v>
      </c>
      <c r="M33" s="401">
        <f>'A3'!M33</f>
        <v>7144.2697809449992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84.401631199999997</v>
      </c>
      <c r="E34" s="401">
        <f>'A3'!E34</f>
        <v>0</v>
      </c>
      <c r="F34" s="401">
        <f>'A3'!F34</f>
        <v>116.22288243999999</v>
      </c>
      <c r="G34" s="401">
        <f>'A3'!G34</f>
        <v>0.61715512000000006</v>
      </c>
      <c r="H34" s="401">
        <f>'A3'!H34</f>
        <v>0</v>
      </c>
      <c r="I34" s="401">
        <f>'A3'!I34</f>
        <v>0</v>
      </c>
      <c r="J34" s="401">
        <f>'A3'!J34</f>
        <v>0.25064321000000001</v>
      </c>
      <c r="K34" s="401">
        <f>'A3'!K34</f>
        <v>201.49231197</v>
      </c>
      <c r="L34" s="401">
        <f>'A3'!L34</f>
        <v>4.1527035899999998</v>
      </c>
      <c r="M34" s="401">
        <f>'A3'!M34</f>
        <v>38223.166090340004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84.401631199999983</v>
      </c>
      <c r="E36" s="401">
        <f>'A3'!E36</f>
        <v>0</v>
      </c>
      <c r="F36" s="401">
        <f>'A3'!F36</f>
        <v>116.22288244000001</v>
      </c>
      <c r="G36" s="401">
        <f>'A3'!G36</f>
        <v>0.61715512000000006</v>
      </c>
      <c r="H36" s="401">
        <f>'A3'!H36</f>
        <v>0</v>
      </c>
      <c r="I36" s="401">
        <f>'A3'!I36</f>
        <v>0</v>
      </c>
      <c r="J36" s="401">
        <f>'A3'!J36</f>
        <v>0.25064321000000001</v>
      </c>
      <c r="K36" s="401">
        <f>'A3'!K36</f>
        <v>201.49231196999997</v>
      </c>
      <c r="L36" s="401">
        <f>'A3'!L36</f>
        <v>1.6531302350000001</v>
      </c>
      <c r="M36" s="401">
        <f>'A3'!M36</f>
        <v>974.81834768499994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2.4995733549999999</v>
      </c>
      <c r="M37" s="401">
        <f>'A3'!M37</f>
        <v>35585.351109075003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1662.9966335700001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0</v>
      </c>
      <c r="E41" s="401">
        <f>'A3'!E41</f>
        <v>21.18599412</v>
      </c>
      <c r="F41" s="401">
        <f>'A3'!F41</f>
        <v>304.53827452999997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325.72426864999994</v>
      </c>
      <c r="L41" s="401">
        <f>'A3'!L41</f>
        <v>89.947171490000045</v>
      </c>
      <c r="M41" s="401">
        <f>'A3'!M41</f>
        <v>257728.32449671981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2.7286515999999996</v>
      </c>
      <c r="F42" s="401">
        <f>'A3'!F42</f>
        <v>11.3716822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14.1003338</v>
      </c>
      <c r="L42" s="401">
        <f>'A3'!L42</f>
        <v>1.9615</v>
      </c>
      <c r="M42" s="401">
        <f>'A3'!M42</f>
        <v>121106.93318578988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18.457342520000001</v>
      </c>
      <c r="F43" s="401">
        <f>'A3'!F43</f>
        <v>293.16659232999996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311.62393484999996</v>
      </c>
      <c r="L43" s="401">
        <f>'A3'!L43</f>
        <v>87.985671490000044</v>
      </c>
      <c r="M43" s="401">
        <f>'A3'!M43</f>
        <v>136621.39131092993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11.518311710000001</v>
      </c>
      <c r="E44" s="401">
        <f>'A3'!E44</f>
        <v>85.973878379999974</v>
      </c>
      <c r="F44" s="401">
        <f>'A3'!F44</f>
        <v>104.93562041999999</v>
      </c>
      <c r="G44" s="401">
        <f>'A3'!G44</f>
        <v>9.3938479400000006</v>
      </c>
      <c r="H44" s="401">
        <f>'A3'!H44</f>
        <v>0</v>
      </c>
      <c r="I44" s="401">
        <f>'A3'!I44</f>
        <v>0</v>
      </c>
      <c r="J44" s="401">
        <f>'A3'!J44</f>
        <v>1.0739290499999998</v>
      </c>
      <c r="K44" s="401">
        <f>'A3'!K44</f>
        <v>212.89558749999998</v>
      </c>
      <c r="L44" s="401">
        <f>'A3'!L44</f>
        <v>199.47692250999992</v>
      </c>
      <c r="M44" s="401">
        <f>'A3'!M44</f>
        <v>107067.85820632003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6.5212233700000004</v>
      </c>
      <c r="E45" s="401">
        <f>'A3'!E45</f>
        <v>28.904562439999999</v>
      </c>
      <c r="F45" s="401">
        <f>'A3'!F45</f>
        <v>81.567729979999996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116.99351579</v>
      </c>
      <c r="L45" s="401">
        <f>'A3'!L45</f>
        <v>0</v>
      </c>
      <c r="M45" s="401">
        <f>'A3'!M45</f>
        <v>45233.972782750025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4.9970883400000004</v>
      </c>
      <c r="E46" s="401">
        <f>'A3'!E46</f>
        <v>57.069315939999981</v>
      </c>
      <c r="F46" s="401">
        <f>'A3'!F46</f>
        <v>23.367890439999996</v>
      </c>
      <c r="G46" s="401">
        <f>'A3'!G46</f>
        <v>9.3938479400000006</v>
      </c>
      <c r="H46" s="401">
        <f>'A3'!H46</f>
        <v>0</v>
      </c>
      <c r="I46" s="401">
        <f>'A3'!I46</f>
        <v>0</v>
      </c>
      <c r="J46" s="401">
        <f>'A3'!J46</f>
        <v>1.0739290499999998</v>
      </c>
      <c r="K46" s="401">
        <f>'A3'!K46</f>
        <v>95.902071709999973</v>
      </c>
      <c r="L46" s="401">
        <f>'A3'!L46</f>
        <v>199.47692250999992</v>
      </c>
      <c r="M46" s="401">
        <f>'A3'!M46</f>
        <v>61833.885423569998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53.418952659999995</v>
      </c>
      <c r="E47" s="401">
        <f>'A3'!E47</f>
        <v>72.108326359999964</v>
      </c>
      <c r="F47" s="401">
        <f>'A3'!F47</f>
        <v>71.21962781000002</v>
      </c>
      <c r="G47" s="401">
        <f>'A3'!G47</f>
        <v>0</v>
      </c>
      <c r="H47" s="401">
        <f>'A3'!H47</f>
        <v>0</v>
      </c>
      <c r="I47" s="401">
        <f>'A3'!I47</f>
        <v>0.25119269999999999</v>
      </c>
      <c r="J47" s="401">
        <f>'A3'!J47</f>
        <v>0</v>
      </c>
      <c r="K47" s="401">
        <f>'A3'!K47</f>
        <v>196.99809952999996</v>
      </c>
      <c r="L47" s="401">
        <f>'A3'!L47</f>
        <v>9.4388059149999997</v>
      </c>
      <c r="M47" s="401">
        <f>'A3'!M47</f>
        <v>40212.580061015011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51.315221739999998</v>
      </c>
      <c r="E48" s="401">
        <f>'A3'!E48</f>
        <v>71.243210519999963</v>
      </c>
      <c r="F48" s="401">
        <f>'A3'!F48</f>
        <v>69.057773030000021</v>
      </c>
      <c r="G48" s="401">
        <f>'A3'!G48</f>
        <v>0</v>
      </c>
      <c r="H48" s="401">
        <f>'A3'!H48</f>
        <v>0</v>
      </c>
      <c r="I48" s="401">
        <f>'A3'!I48</f>
        <v>0.25119269999999999</v>
      </c>
      <c r="J48" s="401">
        <f>'A3'!J48</f>
        <v>0</v>
      </c>
      <c r="K48" s="401">
        <f>'A3'!K48</f>
        <v>191.86739798999997</v>
      </c>
      <c r="L48" s="401">
        <f>'A3'!L48</f>
        <v>9.3898059150000002</v>
      </c>
      <c r="M48" s="401">
        <f>'A3'!M48</f>
        <v>4717.3334149550001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2.1037309199999998</v>
      </c>
      <c r="E49" s="401">
        <f>'A3'!E49</f>
        <v>0.86511583999999997</v>
      </c>
      <c r="F49" s="401">
        <f>'A3'!F49</f>
        <v>2.1618547800000001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5.1307015400000004</v>
      </c>
      <c r="L49" s="401">
        <f>'A3'!L49</f>
        <v>4.9000000000000002E-2</v>
      </c>
      <c r="M49" s="401">
        <f>'A3'!M49</f>
        <v>35495.246646060012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64.937264369999994</v>
      </c>
      <c r="E50" s="401">
        <f>'A3'!E50</f>
        <v>179.26819885999996</v>
      </c>
      <c r="F50" s="401">
        <f>'A3'!F50</f>
        <v>480.69352275999995</v>
      </c>
      <c r="G50" s="401">
        <f>'A3'!G50</f>
        <v>9.3938479400000006</v>
      </c>
      <c r="H50" s="401">
        <f>'A3'!H50</f>
        <v>0</v>
      </c>
      <c r="I50" s="401">
        <f>'A3'!I50</f>
        <v>0.25119269999999999</v>
      </c>
      <c r="J50" s="401">
        <f>'A3'!J50</f>
        <v>1.0739290499999998</v>
      </c>
      <c r="K50" s="401">
        <f>'A3'!K50</f>
        <v>735.6179556799998</v>
      </c>
      <c r="L50" s="401">
        <f>'A3'!L50</f>
        <v>298.86289991499996</v>
      </c>
      <c r="M50" s="401">
        <f>'A3'!M50</f>
        <v>405008.76276405482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64.937264369999994</v>
      </c>
      <c r="E52" s="401">
        <f>'A3'!E52</f>
        <v>179.26819885999987</v>
      </c>
      <c r="F52" s="401">
        <f>'A3'!F52</f>
        <v>480.69352275999978</v>
      </c>
      <c r="G52" s="401">
        <f>'A3'!G52</f>
        <v>9.3938479400000006</v>
      </c>
      <c r="H52" s="401">
        <f>'A3'!H52</f>
        <v>0</v>
      </c>
      <c r="I52" s="401">
        <f>'A3'!I52</f>
        <v>0.25119269999999999</v>
      </c>
      <c r="J52" s="401">
        <f>'A3'!J52</f>
        <v>1.0739290499999998</v>
      </c>
      <c r="K52" s="401">
        <f>'A3'!K52</f>
        <v>735.61795567999957</v>
      </c>
      <c r="L52" s="401">
        <f>'A3'!L52</f>
        <v>269.43149654499996</v>
      </c>
      <c r="M52" s="401">
        <f>'A3'!M52</f>
        <v>393144.78824200504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0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0</v>
      </c>
      <c r="L53" s="401">
        <f>'A3'!L53</f>
        <v>29.431403369999995</v>
      </c>
      <c r="M53" s="401">
        <f>'A3'!M53</f>
        <v>11340.356583579996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523.61793837999994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1.0287243399999999</v>
      </c>
      <c r="O13" s="401">
        <f>'A4'!O13</f>
        <v>2.4795599799999999</v>
      </c>
      <c r="P13" s="401">
        <f>'A4'!P13</f>
        <v>0.18284491999999999</v>
      </c>
      <c r="Q13" s="401">
        <f>'A4'!Q13</f>
        <v>0</v>
      </c>
      <c r="R13" s="401">
        <f>'A4'!R13</f>
        <v>0</v>
      </c>
      <c r="S13" s="401">
        <f>'A4'!S13</f>
        <v>1.3609351400000003</v>
      </c>
      <c r="T13" s="401">
        <f>'A4'!T13</f>
        <v>0</v>
      </c>
      <c r="U13" s="401">
        <f>'A4'!U13</f>
        <v>0</v>
      </c>
      <c r="V13" s="401">
        <f>'A4'!V13</f>
        <v>1.5749966199999998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11.575320799999997</v>
      </c>
      <c r="AD13" s="401">
        <f>'A4'!AD13</f>
        <v>36.014969929999999</v>
      </c>
      <c r="AE13" s="401">
        <f>'A4'!AE13</f>
        <v>0</v>
      </c>
      <c r="AF13" s="401">
        <f>'A4'!AF13</f>
        <v>0</v>
      </c>
      <c r="AG13" s="401">
        <f>'A4'!AG13</f>
        <v>39.349705199999988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0.79071084000000003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23.134837120000004</v>
      </c>
      <c r="AR13" s="401">
        <f>'A4'!AR13</f>
        <v>9.0259876400000039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2.9310640000000002E-2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0.49472777999999995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0.34556872</v>
      </c>
      <c r="AD14" s="401">
        <f>'A4'!AD14</f>
        <v>20.347999999999999</v>
      </c>
      <c r="AE14" s="401">
        <f>'A4'!AE14</f>
        <v>0</v>
      </c>
      <c r="AF14" s="401">
        <f>'A4'!AF14</f>
        <v>0</v>
      </c>
      <c r="AG14" s="401">
        <f>'A4'!AG14</f>
        <v>0.65790443999999992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0.23217592000000001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7.9222180600000032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0.99941369999999996</v>
      </c>
      <c r="O15" s="401">
        <f>'A4'!O15</f>
        <v>2.4795599799999999</v>
      </c>
      <c r="P15" s="401">
        <f>'A4'!P15</f>
        <v>0.18284491999999999</v>
      </c>
      <c r="Q15" s="401">
        <f>'A4'!Q15</f>
        <v>0</v>
      </c>
      <c r="R15" s="401">
        <f>'A4'!R15</f>
        <v>0</v>
      </c>
      <c r="S15" s="401">
        <f>'A4'!S15</f>
        <v>1.3609351400000003</v>
      </c>
      <c r="T15" s="401">
        <f>'A4'!T15</f>
        <v>0</v>
      </c>
      <c r="U15" s="401">
        <f>'A4'!U15</f>
        <v>0</v>
      </c>
      <c r="V15" s="401">
        <f>'A4'!V15</f>
        <v>1.08026884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11.229752079999997</v>
      </c>
      <c r="AD15" s="401">
        <f>'A4'!AD15</f>
        <v>15.666969929999999</v>
      </c>
      <c r="AE15" s="401">
        <f>'A4'!AE15</f>
        <v>0</v>
      </c>
      <c r="AF15" s="401">
        <f>'A4'!AF15</f>
        <v>0</v>
      </c>
      <c r="AG15" s="401">
        <f>'A4'!AG15</f>
        <v>38.691800759999985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0.55853492000000005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23.134837120000004</v>
      </c>
      <c r="AR15" s="401">
        <f>'A4'!AR15</f>
        <v>1.1037695799999998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6.6992137399999994</v>
      </c>
      <c r="M16" s="401">
        <f>'A4'!M16</f>
        <v>0</v>
      </c>
      <c r="N16" s="401">
        <f>'A4'!N16</f>
        <v>0.91486326000000007</v>
      </c>
      <c r="O16" s="401">
        <f>'A4'!O16</f>
        <v>1.9045590399999999</v>
      </c>
      <c r="P16" s="401">
        <f>'A4'!P16</f>
        <v>0.70678098</v>
      </c>
      <c r="Q16" s="401">
        <f>'A4'!Q16</f>
        <v>0</v>
      </c>
      <c r="R16" s="401">
        <f>'A4'!R16</f>
        <v>0</v>
      </c>
      <c r="S16" s="401">
        <f>'A4'!S16</f>
        <v>0.12221294000000001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1.7311226199999998</v>
      </c>
      <c r="AD16" s="401">
        <f>'A4'!AD16</f>
        <v>10.28706961</v>
      </c>
      <c r="AE16" s="401">
        <f>'A4'!AE16</f>
        <v>0</v>
      </c>
      <c r="AF16" s="401">
        <f>'A4'!AF16</f>
        <v>0</v>
      </c>
      <c r="AG16" s="401">
        <f>'A4'!AG16</f>
        <v>6.5320550500000003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2.4559199999999999E-3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0.79239625999999996</v>
      </c>
      <c r="AR16" s="401">
        <f>'A4'!AR16</f>
        <v>531.57395194000048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1.432494E-2</v>
      </c>
      <c r="M17" s="401">
        <f>'A4'!M17</f>
        <v>0</v>
      </c>
      <c r="N17" s="401">
        <f>'A4'!N17</f>
        <v>0.24206636000000001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0.81136373999999978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0.36639246000000003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2.4559199999999999E-3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1.0930552199999997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6.6848887999999995</v>
      </c>
      <c r="M18" s="401">
        <f>'A4'!M18</f>
        <v>0</v>
      </c>
      <c r="N18" s="401">
        <f>'A4'!N18</f>
        <v>0.67279690000000003</v>
      </c>
      <c r="O18" s="401">
        <f>'A4'!O18</f>
        <v>1.9045590399999999</v>
      </c>
      <c r="P18" s="401">
        <f>'A4'!P18</f>
        <v>0.70678098</v>
      </c>
      <c r="Q18" s="401">
        <f>'A4'!Q18</f>
        <v>0</v>
      </c>
      <c r="R18" s="401">
        <f>'A4'!R18</f>
        <v>0</v>
      </c>
      <c r="S18" s="401">
        <f>'A4'!S18</f>
        <v>0.12221294000000001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0.91975888000000006</v>
      </c>
      <c r="AD18" s="401">
        <f>'A4'!AD18</f>
        <v>10.28706961</v>
      </c>
      <c r="AE18" s="401">
        <f>'A4'!AE18</f>
        <v>0</v>
      </c>
      <c r="AF18" s="401">
        <f>'A4'!AF18</f>
        <v>0</v>
      </c>
      <c r="AG18" s="401">
        <f>'A4'!AG18</f>
        <v>6.1656625900000002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0.79239625999999996</v>
      </c>
      <c r="AR18" s="401">
        <f>'A4'!AR18</f>
        <v>530.48089672000049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3.2789862000000003</v>
      </c>
      <c r="M19" s="401">
        <f>'A4'!M19</f>
        <v>0</v>
      </c>
      <c r="N19" s="401">
        <f>'A4'!N19</f>
        <v>0.26991698000000008</v>
      </c>
      <c r="O19" s="401">
        <f>'A4'!O19</f>
        <v>2.4175092200000003</v>
      </c>
      <c r="P19" s="401">
        <f>'A4'!P19</f>
        <v>2.1925125399999996</v>
      </c>
      <c r="Q19" s="401">
        <f>'A4'!Q19</f>
        <v>0</v>
      </c>
      <c r="R19" s="401">
        <f>'A4'!R19</f>
        <v>0</v>
      </c>
      <c r="S19" s="401">
        <f>'A4'!S19</f>
        <v>0.60270351999999994</v>
      </c>
      <c r="T19" s="401">
        <f>'A4'!T19</f>
        <v>0</v>
      </c>
      <c r="U19" s="401">
        <f>'A4'!U19</f>
        <v>0</v>
      </c>
      <c r="V19" s="401">
        <f>'A4'!V19</f>
        <v>0.99021101999999994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8.1380216199999982</v>
      </c>
      <c r="AD19" s="401">
        <f>'A4'!AD19</f>
        <v>41.410290050000008</v>
      </c>
      <c r="AE19" s="401">
        <f>'A4'!AE19</f>
        <v>0</v>
      </c>
      <c r="AF19" s="401">
        <f>'A4'!AF19</f>
        <v>0</v>
      </c>
      <c r="AG19" s="401">
        <f>'A4'!AG19</f>
        <v>4.1191339899999999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1.10518574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9.4459307199999998</v>
      </c>
      <c r="AR19" s="401">
        <f>'A4'!AR19</f>
        <v>606.4213827399999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3.2789862000000003</v>
      </c>
      <c r="M20" s="401">
        <f>'A4'!M20</f>
        <v>0</v>
      </c>
      <c r="N20" s="401">
        <f>'A4'!N20</f>
        <v>0.26991698000000008</v>
      </c>
      <c r="O20" s="401">
        <f>'A4'!O20</f>
        <v>2.3838891800000002</v>
      </c>
      <c r="P20" s="401">
        <f>'A4'!P20</f>
        <v>2.1925125399999996</v>
      </c>
      <c r="Q20" s="401">
        <f>'A4'!Q20</f>
        <v>0</v>
      </c>
      <c r="R20" s="401">
        <f>'A4'!R20</f>
        <v>0</v>
      </c>
      <c r="S20" s="401">
        <f>'A4'!S20</f>
        <v>0.59296981999999998</v>
      </c>
      <c r="T20" s="401">
        <f>'A4'!T20</f>
        <v>0</v>
      </c>
      <c r="U20" s="401">
        <f>'A4'!U20</f>
        <v>0</v>
      </c>
      <c r="V20" s="401">
        <f>'A4'!V20</f>
        <v>0.99021101999999994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7.4804564599999983</v>
      </c>
      <c r="AD20" s="401">
        <f>'A4'!AD20</f>
        <v>30.500430000000009</v>
      </c>
      <c r="AE20" s="401">
        <f>'A4'!AE20</f>
        <v>0</v>
      </c>
      <c r="AF20" s="401">
        <f>'A4'!AF20</f>
        <v>0</v>
      </c>
      <c r="AG20" s="401">
        <f>'A4'!AG20</f>
        <v>2.6677045100000001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1.10518574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1.34723068</v>
      </c>
      <c r="AR20" s="401">
        <f>'A4'!AR20</f>
        <v>151.85660141999998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3.3620040000000004E-2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9.7337000000000014E-3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0.65756515999999998</v>
      </c>
      <c r="AD21" s="401">
        <f>'A4'!AD21</f>
        <v>10.909860049999999</v>
      </c>
      <c r="AE21" s="401">
        <f>'A4'!AE21</f>
        <v>0</v>
      </c>
      <c r="AF21" s="401">
        <f>'A4'!AF21</f>
        <v>0</v>
      </c>
      <c r="AG21" s="401">
        <f>'A4'!AG21</f>
        <v>1.45142948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8.0987000399999989</v>
      </c>
      <c r="AR21" s="401">
        <f>'A4'!AR21</f>
        <v>454.56478131999995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9.9781999399999997</v>
      </c>
      <c r="M22" s="401">
        <f>'A4'!M22</f>
        <v>0</v>
      </c>
      <c r="N22" s="401">
        <f>'A4'!N22</f>
        <v>2.2135045800000004</v>
      </c>
      <c r="O22" s="401">
        <f>'A4'!O22</f>
        <v>6.8016282399999994</v>
      </c>
      <c r="P22" s="401">
        <f>'A4'!P22</f>
        <v>3.0821384399999996</v>
      </c>
      <c r="Q22" s="401">
        <f>'A4'!Q22</f>
        <v>0</v>
      </c>
      <c r="R22" s="401">
        <f>'A4'!R22</f>
        <v>0</v>
      </c>
      <c r="S22" s="401">
        <f>'A4'!S22</f>
        <v>2.0858516000000002</v>
      </c>
      <c r="T22" s="401">
        <f>'A4'!T22</f>
        <v>0</v>
      </c>
      <c r="U22" s="401">
        <f>'A4'!U22</f>
        <v>0</v>
      </c>
      <c r="V22" s="401">
        <f>'A4'!V22</f>
        <v>2.5652076399999997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21.444465039999994</v>
      </c>
      <c r="AD22" s="401">
        <f>'A4'!AD22</f>
        <v>87.712329589999996</v>
      </c>
      <c r="AE22" s="401">
        <f>'A4'!AE22</f>
        <v>0</v>
      </c>
      <c r="AF22" s="401">
        <f>'A4'!AF22</f>
        <v>0</v>
      </c>
      <c r="AG22" s="401">
        <f>'A4'!AG22</f>
        <v>50.000894239999987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1.8983525000000001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33.373164100000004</v>
      </c>
      <c r="AR22" s="401">
        <f>'A4'!AR22</f>
        <v>1147.0213223200003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0.51472560000000001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3.6171878999999998</v>
      </c>
      <c r="AD25" s="401">
        <f>'A4'!AD25</f>
        <v>1.24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4.9982946400000001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0.51472560000000001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3.6171878999999998</v>
      </c>
      <c r="AD27" s="401">
        <f>'A4'!AD27</f>
        <v>1.24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4.9982946400000001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0.50128642000000001</v>
      </c>
      <c r="O28" s="401">
        <f>'A4'!O28</f>
        <v>0.21793908000000001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0.20039410000000002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1.5667920000000002E-2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0.20038813999999999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0.50128642000000001</v>
      </c>
      <c r="O30" s="401">
        <f>'A4'!O30</f>
        <v>1.7550940000000001E-2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0.20039410000000002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1.5667920000000002E-2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0.22265996000000002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4.9999987800000003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0.22265996000000002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4.9999987800000003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0.50128642000000001</v>
      </c>
      <c r="O34" s="401">
        <f>'A4'!O34</f>
        <v>0.73266468000000007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3.8175819999999998</v>
      </c>
      <c r="AD34" s="401">
        <f>'A4'!AD34</f>
        <v>1.4626599600000001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1.5667920000000002E-2</v>
      </c>
      <c r="AR34" s="401">
        <f>'A4'!AR34</f>
        <v>9.9982934199999995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0.50128642000000001</v>
      </c>
      <c r="O36" s="401">
        <f>'A4'!O36</f>
        <v>0.73266467999999996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3.8175820000000003</v>
      </c>
      <c r="AD36" s="401">
        <f>'A4'!AD36</f>
        <v>1.4626599599999999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1.5667920000000002E-2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9.9982934199999995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0.66441955999999991</v>
      </c>
      <c r="P41" s="401">
        <f>'A4'!P41</f>
        <v>0</v>
      </c>
      <c r="Q41" s="401">
        <f>'A4'!Q41</f>
        <v>0</v>
      </c>
      <c r="R41" s="401">
        <f>'A4'!R41</f>
        <v>48.03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</v>
      </c>
      <c r="AD41" s="401">
        <f>'A4'!AD41</f>
        <v>282.44100000000003</v>
      </c>
      <c r="AE41" s="401">
        <f>'A4'!AE41</f>
        <v>0</v>
      </c>
      <c r="AF41" s="401">
        <f>'A4'!AF41</f>
        <v>0</v>
      </c>
      <c r="AG41" s="401">
        <f>'A4'!AG41</f>
        <v>6.267064E-2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1.42062976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27.169966000000009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7.8460000000000001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0.66441955999999991</v>
      </c>
      <c r="P43" s="401">
        <f>'A4'!P43</f>
        <v>0</v>
      </c>
      <c r="Q43" s="401">
        <f>'A4'!Q43</f>
        <v>0</v>
      </c>
      <c r="R43" s="401">
        <f>'A4'!R43</f>
        <v>48.03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</v>
      </c>
      <c r="AD43" s="401">
        <f>'A4'!AD43</f>
        <v>274.59500000000003</v>
      </c>
      <c r="AE43" s="401">
        <f>'A4'!AE43</f>
        <v>0</v>
      </c>
      <c r="AF43" s="401">
        <f>'A4'!AF43</f>
        <v>0</v>
      </c>
      <c r="AG43" s="401">
        <f>'A4'!AG43</f>
        <v>6.267064E-2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1.42062976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27.169966000000009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25.278935110000003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185.54599999999999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587.08275493999986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25.278935110000003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185.54599999999999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587.08275493999986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1.2020818800000002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2.8026800399999998</v>
      </c>
      <c r="AD47" s="401">
        <f>'A4'!AD47</f>
        <v>21.371000000000002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0.20060812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12.178853619999995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1.2020818800000002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2.8026800399999998</v>
      </c>
      <c r="AD48" s="401">
        <f>'A4'!AD48</f>
        <v>21.175000000000001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0.20060812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12.178853619999995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0.19600000000000001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25.278935110000003</v>
      </c>
      <c r="O50" s="401">
        <f>'A4'!O50</f>
        <v>1.86650144</v>
      </c>
      <c r="P50" s="401">
        <f>'A4'!P50</f>
        <v>0</v>
      </c>
      <c r="Q50" s="401">
        <f>'A4'!Q50</f>
        <v>0</v>
      </c>
      <c r="R50" s="401">
        <f>'A4'!R50</f>
        <v>48.03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2.8026800399999998</v>
      </c>
      <c r="AD50" s="401">
        <f>'A4'!AD50</f>
        <v>489.35800000000006</v>
      </c>
      <c r="AE50" s="401">
        <f>'A4'!AE50</f>
        <v>0</v>
      </c>
      <c r="AF50" s="401">
        <f>'A4'!AF50</f>
        <v>0</v>
      </c>
      <c r="AG50" s="401">
        <f>'A4'!AG50</f>
        <v>6.267064E-2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1.62123788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39.34881962</v>
      </c>
      <c r="AR50" s="401">
        <f>'A4'!AR50</f>
        <v>587.08275493999986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21.069588650000004</v>
      </c>
      <c r="O52" s="401">
        <f>'A4'!O52</f>
        <v>1.5342916600000003</v>
      </c>
      <c r="P52" s="401">
        <f>'A4'!P52</f>
        <v>0</v>
      </c>
      <c r="Q52" s="401">
        <f>'A4'!Q52</f>
        <v>0</v>
      </c>
      <c r="R52" s="401">
        <f>'A4'!R52</f>
        <v>24.007999999999999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2.8026800399999998</v>
      </c>
      <c r="AD52" s="401">
        <f>'A4'!AD52</f>
        <v>489.358</v>
      </c>
      <c r="AE52" s="401">
        <f>'A4'!AE52</f>
        <v>0</v>
      </c>
      <c r="AF52" s="401">
        <f>'A4'!AF52</f>
        <v>0</v>
      </c>
      <c r="AG52" s="401">
        <f>'A4'!AG52</f>
        <v>6.267064E-2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0.91092300000000004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39.348819620000015</v>
      </c>
      <c r="AR52" s="401">
        <f>'A4'!AR52</f>
        <v>498.63101257999995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4.2093464599999999</v>
      </c>
      <c r="O53" s="401">
        <f>'A4'!O53</f>
        <v>0.33220978000000001</v>
      </c>
      <c r="P53" s="401">
        <f>'A4'!P53</f>
        <v>0</v>
      </c>
      <c r="Q53" s="401">
        <f>'A4'!Q53</f>
        <v>0</v>
      </c>
      <c r="R53" s="401">
        <f>'A4'!R53</f>
        <v>24.021999999999998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0.71031487999999998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88.451742359999997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48" sqref="H48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733.01959486999988</v>
      </c>
      <c r="E25" s="264">
        <f xml:space="preserve"> 'A5'!E25</f>
        <v>92.903303710000003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825.92289857999992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733.01959486999988</v>
      </c>
      <c r="E27" s="264">
        <f xml:space="preserve"> 'A5'!E27</f>
        <v>92.903303710000003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825.92289857999992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485.02833914999997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485.02833914999997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485.02833914999997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485.02833914999997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2.7344045800000001</v>
      </c>
      <c r="E31" s="264">
        <f xml:space="preserve"> 'A5'!E31</f>
        <v>30.530183130000001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33.264587710000001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1.98871588</v>
      </c>
      <c r="E32" s="264">
        <f xml:space="preserve"> 'A5'!E32</f>
        <v>30.530183130000001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32.518899009999998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0.74568869999999998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0.74568869999999998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1220.7823385999998</v>
      </c>
      <c r="E34" s="264">
        <f xml:space="preserve"> 'A5'!E34</f>
        <v>123.43348684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1344.2158254399997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111.01605132</v>
      </c>
      <c r="E37" s="264">
        <f xml:space="preserve"> 'A5'!E37</f>
        <v>31.355240730000002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142.37129204999999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111.01605132</v>
      </c>
      <c r="E39" s="264">
        <f xml:space="preserve"> 'A5'!E39</f>
        <v>31.355240730000002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142.37129204999999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111.54956948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111.54956948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111.54956948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111.54956948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1176.5789512700001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1176.5789512700001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1125.56348933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1125.56348933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51.015461940000002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51.015461940000002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1399.1445720700001</v>
      </c>
      <c r="E46" s="264">
        <f xml:space="preserve"> 'A5'!E46</f>
        <v>31.355240730000002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1430.4998128000002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2619.9269106699999</v>
      </c>
      <c r="E48" s="264">
        <f xml:space="preserve"> 'A5'!E48</f>
        <v>154.78872756999999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2774.7156382399999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626404.33310173964</v>
      </c>
      <c r="E50" s="447">
        <f xml:space="preserve"> 'A5'!E50</f>
        <v>38627.370037190012</v>
      </c>
      <c r="F50" s="447">
        <f xml:space="preserve"> 'A5'!F50</f>
        <v>252.62628314000003</v>
      </c>
      <c r="G50" s="447">
        <f xml:space="preserve"> 'A5'!G50</f>
        <v>163.8187571500001</v>
      </c>
      <c r="H50" s="447">
        <f xml:space="preserve"> 'A5'!H50</f>
        <v>253.10747913999995</v>
      </c>
      <c r="I50" s="447">
        <f xml:space="preserve"> 'A5'!I50</f>
        <v>2.7802936499999999</v>
      </c>
      <c r="J50" s="447">
        <f xml:space="preserve"> 'A5'!J50</f>
        <v>1.4121662599999998</v>
      </c>
      <c r="K50" s="447">
        <f xml:space="preserve"> 'A5'!K50</f>
        <v>35.636222439999997</v>
      </c>
      <c r="L50" s="447">
        <f xml:space="preserve"> 'A5'!L50</f>
        <v>223.09989580999999</v>
      </c>
      <c r="M50" s="447">
        <f xml:space="preserve"> 'A5'!M50</f>
        <v>665964.18423651974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28.476323809999997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28.476323809999997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28.476323809999997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28.476323809999997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6015.6352097899999</v>
      </c>
      <c r="E28" s="111">
        <f>'A6'!E28</f>
        <v>0</v>
      </c>
      <c r="F28" s="111">
        <f>'A6'!F28</f>
        <v>29.785996950000001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6045.4212067399994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6015.6352097899999</v>
      </c>
      <c r="E30" s="111">
        <f>'A6'!E30</f>
        <v>0</v>
      </c>
      <c r="F30" s="111">
        <f>'A6'!F30</f>
        <v>29.785996950000001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6045.4212067399994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5092.0988496399996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5092.0988496399996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5092.0988496399996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5092.0988496399996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11136.210383240001</v>
      </c>
      <c r="E34" s="111">
        <f>'A6'!E34</f>
        <v>0</v>
      </c>
      <c r="F34" s="111">
        <f>'A6'!F34</f>
        <v>29.785996950000001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11165.996380190001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28.895996950000001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28.895996950000001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28.895996950000001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28.895996950000001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28.476323809999997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28.476323809999997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28.476323809999997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28.476323809999997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28.476323809999997</v>
      </c>
      <c r="E46" s="111">
        <f>'A6'!E46</f>
        <v>0</v>
      </c>
      <c r="F46" s="111">
        <f>'A6'!F46</f>
        <v>28.895996950000001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57.372320759999994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11164.686707050001</v>
      </c>
      <c r="E48" s="111">
        <f>'A6'!E48</f>
        <v>0</v>
      </c>
      <c r="F48" s="111">
        <f>'A6'!F48</f>
        <v>58.681993900000002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11223.368700950001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306492.21614361007</v>
      </c>
      <c r="E50" s="448">
        <f>'A6'!E50</f>
        <v>3909.506743630001</v>
      </c>
      <c r="F50" s="448">
        <f>'A6'!F50</f>
        <v>27102.942802350004</v>
      </c>
      <c r="G50" s="448">
        <f>'A6'!G50</f>
        <v>1892.4532666600001</v>
      </c>
      <c r="H50" s="448">
        <f>'A6'!H50</f>
        <v>2012.9948171200003</v>
      </c>
      <c r="I50" s="448">
        <f>'A6'!I50</f>
        <v>3623.7171397499992</v>
      </c>
      <c r="J50" s="448">
        <f>'A6'!J50</f>
        <v>426.56737598999996</v>
      </c>
      <c r="K50" s="448">
        <f>'A6'!K50</f>
        <v>1060.5306903399996</v>
      </c>
      <c r="L50" s="448">
        <f>'A6'!L50</f>
        <v>346520.92897945002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854.39922238999998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854.39922238999998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6530.4495458899992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6530.4495458899992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5125.3634373499999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32.518899009999998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5092.8445383399994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12510.212205630001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142.37129204999999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142.37129204999999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140.44556643000001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140.44556643000001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1205.05527508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1154.03981314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51.015461940000002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1487.8721335600003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13998.084339190002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1077.8906502699999</v>
      </c>
      <c r="E52" s="448">
        <f>'A7'!E52</f>
        <v>1079.84528421</v>
      </c>
      <c r="F52" s="448">
        <f>'A7'!F52</f>
        <v>1904.2938899700002</v>
      </c>
      <c r="G52" s="448">
        <f>'A7'!G52</f>
        <v>67.836604410000007</v>
      </c>
      <c r="H52" s="448">
        <f>'A7'!H52</f>
        <v>2.5047794799999998</v>
      </c>
      <c r="I52" s="448">
        <f>'A7'!I52</f>
        <v>155.46306085999998</v>
      </c>
      <c r="J52" s="448">
        <f>'A7'!J52</f>
        <v>5.7711617500000001</v>
      </c>
      <c r="K52" s="448">
        <f>'A7'!K52</f>
        <v>4293.6054309499996</v>
      </c>
      <c r="L52" s="448">
        <f>'A7'!L52</f>
        <v>645.37753219999991</v>
      </c>
      <c r="M52" s="448">
        <f>'A7'!M52</f>
        <v>1017424.0961791195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9.9781999399999997</v>
      </c>
      <c r="M45" s="394">
        <f>'A8'!M50</f>
        <v>0</v>
      </c>
      <c r="N45" s="394">
        <f>'A8'!N50</f>
        <v>27.993726110000004</v>
      </c>
      <c r="O45" s="394">
        <f>'A8'!O50</f>
        <v>9.400794359999999</v>
      </c>
      <c r="P45" s="394">
        <f>'A8'!P50</f>
        <v>3.0821384399999996</v>
      </c>
      <c r="Q45" s="394">
        <f>'A8'!Q50</f>
        <v>0</v>
      </c>
      <c r="R45" s="394">
        <f>'A8'!R50</f>
        <v>48.03</v>
      </c>
      <c r="S45" s="394">
        <f>'A8'!S50</f>
        <v>2.0858516000000002</v>
      </c>
      <c r="T45" s="394">
        <f>'A8'!T50</f>
        <v>0</v>
      </c>
      <c r="U45" s="394">
        <f>'A8'!U50</f>
        <v>0</v>
      </c>
      <c r="V45" s="394">
        <f>'A8'!V50</f>
        <v>2.5652076399999997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28.064727079999994</v>
      </c>
      <c r="AD45" s="394">
        <f>'A8'!AD50</f>
        <v>578.53298955000002</v>
      </c>
      <c r="AE45" s="394">
        <f>'A8'!AE50</f>
        <v>0</v>
      </c>
      <c r="AF45" s="394">
        <f>'A8'!AF50</f>
        <v>0</v>
      </c>
      <c r="AG45" s="394">
        <f>'A8'!AG50</f>
        <v>50.063564879999987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3.5195903800000004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72.737651639999996</v>
      </c>
      <c r="AR45" s="394">
        <f>'A8'!AR50</f>
        <v>1744.1023706800001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180</v>
      </c>
      <c r="F18" s="332">
        <v>130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23</v>
      </c>
      <c r="F20" s="333"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21957.831384639958</v>
      </c>
      <c r="F31" s="358">
        <v>1.1750940000000001E-2</v>
      </c>
      <c r="G31" s="359">
        <v>9.9035980949999995</v>
      </c>
      <c r="H31" s="359">
        <v>16254.263637605005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200947.41983115947</v>
      </c>
      <c r="E13" s="401">
        <f t="shared" si="0"/>
        <v>6821.9101807299994</v>
      </c>
      <c r="F13" s="401">
        <f t="shared" si="0"/>
        <v>4.1415992699999995</v>
      </c>
      <c r="G13" s="401">
        <f t="shared" si="0"/>
        <v>7.2397569900000001</v>
      </c>
      <c r="H13" s="401">
        <f t="shared" si="0"/>
        <v>5.4517054900000002</v>
      </c>
      <c r="I13" s="401">
        <f t="shared" si="0"/>
        <v>0.25925781999999997</v>
      </c>
      <c r="J13" s="401">
        <f t="shared" si="0"/>
        <v>0</v>
      </c>
      <c r="K13" s="401">
        <f t="shared" si="0"/>
        <v>0</v>
      </c>
      <c r="L13" s="401">
        <f t="shared" si="0"/>
        <v>3.0833208200000004</v>
      </c>
      <c r="M13" s="401">
        <f t="shared" si="0"/>
        <v>207789.50565227948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161978.08839776952</v>
      </c>
      <c r="E14" s="122">
        <v>4830.7332731799997</v>
      </c>
      <c r="F14" s="122">
        <v>4.1415992699999995</v>
      </c>
      <c r="G14" s="122">
        <v>3.4969021400000004</v>
      </c>
      <c r="H14" s="122">
        <v>5.4517054900000002</v>
      </c>
      <c r="I14" s="122">
        <v>0.25925781999999997</v>
      </c>
      <c r="J14" s="122">
        <v>0</v>
      </c>
      <c r="K14" s="122">
        <v>0</v>
      </c>
      <c r="L14" s="388">
        <v>3.0750277100000005</v>
      </c>
      <c r="M14" s="111">
        <f t="shared" ref="M14:M22" si="1">SUM(D14:L14)</f>
        <v>166825.24616337952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38969.331433389947</v>
      </c>
      <c r="E15" s="111">
        <v>1991.1769075500001</v>
      </c>
      <c r="F15" s="111">
        <v>0</v>
      </c>
      <c r="G15" s="111">
        <v>3.7428548500000001</v>
      </c>
      <c r="H15" s="111">
        <v>0</v>
      </c>
      <c r="I15" s="111">
        <v>0</v>
      </c>
      <c r="J15" s="111">
        <v>0</v>
      </c>
      <c r="K15" s="111">
        <v>0</v>
      </c>
      <c r="L15" s="388">
        <v>8.2931100000000011E-3</v>
      </c>
      <c r="M15" s="111">
        <f t="shared" si="1"/>
        <v>40964.259488899945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59092.417026610012</v>
      </c>
      <c r="E16" s="401">
        <f t="shared" si="2"/>
        <v>7008.7881548800042</v>
      </c>
      <c r="F16" s="401">
        <f t="shared" si="2"/>
        <v>24.851302469999997</v>
      </c>
      <c r="G16" s="401">
        <f t="shared" si="2"/>
        <v>9.8737095299999993</v>
      </c>
      <c r="H16" s="401">
        <f t="shared" si="2"/>
        <v>183.69397352999997</v>
      </c>
      <c r="I16" s="401">
        <f t="shared" si="2"/>
        <v>1.4501170700000001</v>
      </c>
      <c r="J16" s="401">
        <f t="shared" si="2"/>
        <v>0</v>
      </c>
      <c r="K16" s="401">
        <f t="shared" si="2"/>
        <v>0</v>
      </c>
      <c r="L16" s="401">
        <f t="shared" si="2"/>
        <v>16.455484259999999</v>
      </c>
      <c r="M16" s="111">
        <f t="shared" si="1"/>
        <v>66337.52976835001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36928.754957229998</v>
      </c>
      <c r="E17" s="122">
        <v>5429.1463711300039</v>
      </c>
      <c r="F17" s="122">
        <v>2.7641532099999999</v>
      </c>
      <c r="G17" s="122">
        <v>6.5758398599999994</v>
      </c>
      <c r="H17" s="122">
        <v>180.76660827999996</v>
      </c>
      <c r="I17" s="122">
        <v>1.4501170700000001</v>
      </c>
      <c r="J17" s="122">
        <v>0</v>
      </c>
      <c r="K17" s="122">
        <v>0</v>
      </c>
      <c r="L17" s="388">
        <v>0.85386934999999997</v>
      </c>
      <c r="M17" s="111">
        <f t="shared" si="1"/>
        <v>42550.311916130006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22163.662069380011</v>
      </c>
      <c r="E18" s="111">
        <v>1579.6417837500001</v>
      </c>
      <c r="F18" s="111">
        <v>22.087149259999997</v>
      </c>
      <c r="G18" s="111">
        <v>3.2978696700000008</v>
      </c>
      <c r="H18" s="111">
        <v>2.9273652500000003</v>
      </c>
      <c r="I18" s="111">
        <v>0</v>
      </c>
      <c r="J18" s="111">
        <v>0</v>
      </c>
      <c r="K18" s="111">
        <v>0</v>
      </c>
      <c r="L18" s="388">
        <v>15.60161491</v>
      </c>
      <c r="M18" s="111">
        <f t="shared" si="1"/>
        <v>23787.217852220016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114547.18350520026</v>
      </c>
      <c r="E19" s="401">
        <f t="shared" si="3"/>
        <v>8527.2978640099955</v>
      </c>
      <c r="F19" s="401">
        <f t="shared" si="3"/>
        <v>53.67147907999999</v>
      </c>
      <c r="G19" s="401">
        <f t="shared" si="3"/>
        <v>113.7115787900001</v>
      </c>
      <c r="H19" s="401">
        <f t="shared" si="3"/>
        <v>63.961800119999992</v>
      </c>
      <c r="I19" s="401">
        <f t="shared" si="3"/>
        <v>1.0709187600000001</v>
      </c>
      <c r="J19" s="401">
        <f t="shared" si="3"/>
        <v>0.25644720000000004</v>
      </c>
      <c r="K19" s="401">
        <f t="shared" si="3"/>
        <v>23.137396039999995</v>
      </c>
      <c r="L19" s="401">
        <f t="shared" si="3"/>
        <v>203.56109072999999</v>
      </c>
      <c r="M19" s="111">
        <f t="shared" si="1"/>
        <v>123533.85207993024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45330.507810350035</v>
      </c>
      <c r="E20" s="122">
        <v>7635.3661667099959</v>
      </c>
      <c r="F20" s="122">
        <v>53.269651659999994</v>
      </c>
      <c r="G20" s="122">
        <v>108.95371967000011</v>
      </c>
      <c r="H20" s="122">
        <v>55.809598829999992</v>
      </c>
      <c r="I20" s="122">
        <v>0.97021932</v>
      </c>
      <c r="J20" s="122">
        <v>0.25287352000000002</v>
      </c>
      <c r="K20" s="122">
        <v>22.481984149999995</v>
      </c>
      <c r="L20" s="388">
        <v>78.534986029999999</v>
      </c>
      <c r="M20" s="111">
        <f t="shared" si="1"/>
        <v>53286.14701024002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69216.675694850215</v>
      </c>
      <c r="E21" s="111">
        <v>891.93169729999943</v>
      </c>
      <c r="F21" s="111">
        <v>0.40182741999999999</v>
      </c>
      <c r="G21" s="111">
        <v>4.7578591199999982</v>
      </c>
      <c r="H21" s="111">
        <v>8.1522012900000007</v>
      </c>
      <c r="I21" s="111">
        <v>0.10069944</v>
      </c>
      <c r="J21" s="111">
        <v>3.5736800000000001E-3</v>
      </c>
      <c r="K21" s="111">
        <v>0.65541189</v>
      </c>
      <c r="L21" s="388">
        <v>125.02610469999999</v>
      </c>
      <c r="M21" s="111">
        <f t="shared" si="1"/>
        <v>70247.705069690201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374587.02036296972</v>
      </c>
      <c r="E22" s="401">
        <f t="shared" si="4"/>
        <v>22357.99619962</v>
      </c>
      <c r="F22" s="401">
        <f t="shared" si="4"/>
        <v>82.664380819999991</v>
      </c>
      <c r="G22" s="401">
        <f t="shared" si="4"/>
        <v>130.82504531000009</v>
      </c>
      <c r="H22" s="401">
        <f t="shared" si="4"/>
        <v>253.10747913999995</v>
      </c>
      <c r="I22" s="401">
        <f t="shared" si="4"/>
        <v>2.7802936499999999</v>
      </c>
      <c r="J22" s="401">
        <f t="shared" si="4"/>
        <v>0.25644720000000004</v>
      </c>
      <c r="K22" s="401">
        <f t="shared" si="4"/>
        <v>23.137396039999995</v>
      </c>
      <c r="L22" s="401">
        <f t="shared" si="4"/>
        <v>223.09989580999999</v>
      </c>
      <c r="M22" s="111">
        <f t="shared" si="1"/>
        <v>397660.88750055979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3869.3708290899999</v>
      </c>
      <c r="E25" s="401">
        <f t="shared" si="5"/>
        <v>311.69636057000002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4181.0671896599997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57.265218570000002</v>
      </c>
      <c r="E26" s="122">
        <v>0.26583383999999999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57.531052410000001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3812.10561052</v>
      </c>
      <c r="E27" s="111">
        <v>311.43052673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4123.5361372500001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6503.0808931099991</v>
      </c>
      <c r="E28" s="401">
        <f t="shared" si="7"/>
        <v>78.572445779999981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6581.6533388899988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3471.9995751999986</v>
      </c>
      <c r="E29" s="122">
        <v>68.680553709999984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3540.6801289099985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3031.0813179100005</v>
      </c>
      <c r="E30" s="111">
        <v>9.891892069999999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3040.9732099800003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4075.7598165500003</v>
      </c>
      <c r="E31" s="401">
        <f t="shared" si="8"/>
        <v>1231.0080882400002</v>
      </c>
      <c r="F31" s="401">
        <f t="shared" si="8"/>
        <v>148.30872536000004</v>
      </c>
      <c r="G31" s="401">
        <f t="shared" si="8"/>
        <v>31.607306240000003</v>
      </c>
      <c r="H31" s="401">
        <f t="shared" si="8"/>
        <v>0</v>
      </c>
      <c r="I31" s="401">
        <f t="shared" si="8"/>
        <v>0</v>
      </c>
      <c r="J31" s="401">
        <f t="shared" si="8"/>
        <v>1.1557190599999998</v>
      </c>
      <c r="K31" s="401">
        <f t="shared" si="8"/>
        <v>1.0291928600000002</v>
      </c>
      <c r="L31" s="401">
        <f t="shared" si="8"/>
        <v>0</v>
      </c>
      <c r="M31" s="111">
        <f t="shared" si="6"/>
        <v>5488.8688483099995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3655.6448995700007</v>
      </c>
      <c r="E32" s="122">
        <v>917.06995268000026</v>
      </c>
      <c r="F32" s="122">
        <v>148.30872536000004</v>
      </c>
      <c r="G32" s="122">
        <v>31.607306240000003</v>
      </c>
      <c r="H32" s="122">
        <v>0</v>
      </c>
      <c r="I32" s="122">
        <v>0</v>
      </c>
      <c r="J32" s="122">
        <v>1.1557190599999998</v>
      </c>
      <c r="K32" s="122">
        <v>1.0291928600000002</v>
      </c>
      <c r="L32" s="388">
        <v>0</v>
      </c>
      <c r="M32" s="111">
        <f t="shared" si="6"/>
        <v>4754.8157957700005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420.11491697999986</v>
      </c>
      <c r="E33" s="111">
        <v>313.93813555999998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734.05305253999984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14448.211538749998</v>
      </c>
      <c r="E34" s="401">
        <f t="shared" si="9"/>
        <v>1621.2768945900002</v>
      </c>
      <c r="F34" s="401">
        <f t="shared" si="9"/>
        <v>148.30872536000004</v>
      </c>
      <c r="G34" s="401">
        <f t="shared" si="9"/>
        <v>31.607306240000003</v>
      </c>
      <c r="H34" s="401">
        <f t="shared" si="9"/>
        <v>0</v>
      </c>
      <c r="I34" s="401">
        <f t="shared" si="9"/>
        <v>0</v>
      </c>
      <c r="J34" s="401">
        <f t="shared" si="9"/>
        <v>1.1557190599999998</v>
      </c>
      <c r="K34" s="401">
        <f t="shared" si="9"/>
        <v>1.0291928600000002</v>
      </c>
      <c r="L34" s="401">
        <f t="shared" si="9"/>
        <v>0</v>
      </c>
      <c r="M34" s="111">
        <f t="shared" si="6"/>
        <v>16251.589376859998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419.03209693999997</v>
      </c>
      <c r="E36" s="112">
        <v>46.766639689999998</v>
      </c>
      <c r="F36" s="112">
        <v>0</v>
      </c>
      <c r="G36" s="112">
        <v>23.519387190000003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489.31812381999998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12677.045079959997</v>
      </c>
      <c r="E37" s="112">
        <v>1265.3174677500006</v>
      </c>
      <c r="F37" s="112">
        <v>148.30872536000004</v>
      </c>
      <c r="G37" s="112">
        <v>8.08791905</v>
      </c>
      <c r="H37" s="112">
        <v>0</v>
      </c>
      <c r="I37" s="112">
        <v>0</v>
      </c>
      <c r="J37" s="112">
        <v>1.1557190599999998</v>
      </c>
      <c r="K37" s="112">
        <v>1.0291928600000002</v>
      </c>
      <c r="L37" s="112">
        <v>0</v>
      </c>
      <c r="M37" s="111">
        <f>SUM(D37:L37)</f>
        <v>14100.944104039998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1352.1343618400001</v>
      </c>
      <c r="E38" s="112">
        <v>309.19278715000002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1661.3271489900001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152887.51684073996</v>
      </c>
      <c r="E41" s="401">
        <f t="shared" si="10"/>
        <v>7413.8207433900061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160301.33758412997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90027.724380969899</v>
      </c>
      <c r="E42" s="122">
        <v>6936.8219748400061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96964.5463558099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62859.792459770055</v>
      </c>
      <c r="E43" s="111">
        <v>476.99876855000031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63336.791228320057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58668.638974679998</v>
      </c>
      <c r="E44" s="401">
        <f t="shared" si="12"/>
        <v>6763.5266962500064</v>
      </c>
      <c r="F44" s="401">
        <f t="shared" si="12"/>
        <v>21.653176959999996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65453.818847889997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25279.97458490001</v>
      </c>
      <c r="E45" s="122">
        <v>6053.408819310006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31333.383404210017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33388.664389779988</v>
      </c>
      <c r="E46" s="111">
        <v>710.11787694000043</v>
      </c>
      <c r="F46" s="111">
        <v>21.653176959999996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34120.435443679984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23193.018473930006</v>
      </c>
      <c r="E47" s="401">
        <f t="shared" si="13"/>
        <v>315.96077577000005</v>
      </c>
      <c r="F47" s="401">
        <f t="shared" si="13"/>
        <v>0</v>
      </c>
      <c r="G47" s="401">
        <f t="shared" si="13"/>
        <v>1.3864056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11.469633540000002</v>
      </c>
      <c r="L47" s="401">
        <f t="shared" si="13"/>
        <v>0</v>
      </c>
      <c r="M47" s="111">
        <f t="shared" si="11"/>
        <v>23521.835288840004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3109.9957804999999</v>
      </c>
      <c r="E48" s="122">
        <v>215.99423628000008</v>
      </c>
      <c r="F48" s="122">
        <v>0</v>
      </c>
      <c r="G48" s="122">
        <v>1.3864056</v>
      </c>
      <c r="H48" s="122">
        <v>0</v>
      </c>
      <c r="I48" s="122">
        <v>0</v>
      </c>
      <c r="J48" s="122">
        <v>0</v>
      </c>
      <c r="K48" s="122">
        <v>11.469633540000002</v>
      </c>
      <c r="L48" s="388">
        <v>0</v>
      </c>
      <c r="M48" s="111">
        <f t="shared" si="11"/>
        <v>3338.8460559200003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20083.022693430004</v>
      </c>
      <c r="E49" s="111">
        <v>99.966539489999988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20182.989232920005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234749.17428934996</v>
      </c>
      <c r="E50" s="401">
        <f t="shared" si="14"/>
        <v>14493.308215410012</v>
      </c>
      <c r="F50" s="401">
        <f t="shared" si="14"/>
        <v>21.653176959999996</v>
      </c>
      <c r="G50" s="401">
        <f t="shared" si="14"/>
        <v>1.3864056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11.469633540000002</v>
      </c>
      <c r="L50" s="401">
        <f t="shared" si="14"/>
        <v>0</v>
      </c>
      <c r="M50" s="111">
        <f t="shared" si="11"/>
        <v>249276.99172085998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230013.31123620979</v>
      </c>
      <c r="E52" s="112">
        <v>14253.363031540055</v>
      </c>
      <c r="F52" s="112">
        <v>10.832049979999999</v>
      </c>
      <c r="G52" s="112">
        <v>0.69257122999999998</v>
      </c>
      <c r="H52" s="112">
        <v>0</v>
      </c>
      <c r="I52" s="112">
        <v>0</v>
      </c>
      <c r="J52" s="112">
        <v>0</v>
      </c>
      <c r="K52" s="112">
        <v>5.7326161499999992</v>
      </c>
      <c r="L52" s="112">
        <v>0</v>
      </c>
      <c r="M52" s="111">
        <f>SUM(D52:L52)</f>
        <v>244283.93150510985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4363.1972700899969</v>
      </c>
      <c r="E53" s="112">
        <v>239.94518386999999</v>
      </c>
      <c r="F53" s="112">
        <v>10.821126979999999</v>
      </c>
      <c r="G53" s="112">
        <v>0.69383437000000003</v>
      </c>
      <c r="H53" s="112">
        <v>0</v>
      </c>
      <c r="I53" s="112">
        <v>0</v>
      </c>
      <c r="J53" s="112">
        <v>0</v>
      </c>
      <c r="K53" s="112">
        <v>5.7370173900000001</v>
      </c>
      <c r="L53" s="112">
        <v>0</v>
      </c>
      <c r="M53" s="111">
        <f>SUM(D53:L53)</f>
        <v>4620.3944326999972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372.66578297999996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372.66578297999996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325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0.93517320395285541</v>
      </c>
      <c r="B4" s="469" t="s">
        <v>340</v>
      </c>
    </row>
    <row r="5" spans="1:2" ht="15" customHeight="1">
      <c r="A5" s="468">
        <v>3.2410774975433813E-2</v>
      </c>
      <c r="B5" s="469" t="s">
        <v>348</v>
      </c>
    </row>
    <row r="6" spans="1:2" ht="15" customHeight="1">
      <c r="A6" s="468">
        <v>1.4985490938092233E-2</v>
      </c>
      <c r="B6" s="469" t="s">
        <v>747</v>
      </c>
    </row>
    <row r="7" spans="1:2" ht="15" customHeight="1">
      <c r="A7" s="468">
        <v>5.0696518255277144E-3</v>
      </c>
      <c r="B7" s="469" t="s">
        <v>748</v>
      </c>
    </row>
    <row r="8" spans="1:2" ht="15" customHeight="1">
      <c r="A8" s="468">
        <v>3.6116743164736876E-3</v>
      </c>
      <c r="B8" s="469" t="s">
        <v>365</v>
      </c>
    </row>
    <row r="9" spans="1:2" ht="15" customHeight="1">
      <c r="A9" s="468">
        <v>1.4258726280438336E-3</v>
      </c>
      <c r="B9" s="469" t="s">
        <v>751</v>
      </c>
    </row>
    <row r="10" spans="1:2" ht="15" customHeight="1">
      <c r="A10" s="468">
        <v>1.2637754124229851E-3</v>
      </c>
      <c r="B10" s="469" t="s">
        <v>750</v>
      </c>
    </row>
    <row r="11" spans="1:2" ht="15" customHeight="1">
      <c r="A11" s="468">
        <v>1.0851305064866444E-3</v>
      </c>
      <c r="B11" s="469" t="s">
        <v>374</v>
      </c>
    </row>
    <row r="12" spans="1:2" ht="15" customHeight="1">
      <c r="A12" s="468">
        <v>9.9033008970124121E-4</v>
      </c>
      <c r="B12" s="469" t="s">
        <v>752</v>
      </c>
    </row>
    <row r="13" spans="1:2" ht="15" customHeight="1">
      <c r="A13" s="468">
        <v>8.204875175564035E-4</v>
      </c>
      <c r="B13" s="469" t="s">
        <v>749</v>
      </c>
    </row>
    <row r="14" spans="1:2" ht="15" customHeight="1">
      <c r="A14" s="468">
        <v>4.2775883059891374E-4</v>
      </c>
      <c r="B14" s="469" t="s">
        <v>754</v>
      </c>
    </row>
    <row r="15" spans="1:2" ht="15" customHeight="1">
      <c r="A15" s="468">
        <v>3.7704649129988085E-4</v>
      </c>
      <c r="B15" s="469" t="s">
        <v>753</v>
      </c>
    </row>
    <row r="16" spans="1:2" ht="15" customHeight="1">
      <c r="A16" s="468">
        <v>3.2324548545189748E-4</v>
      </c>
      <c r="B16" s="469" t="s">
        <v>397</v>
      </c>
    </row>
    <row r="17" spans="1:2">
      <c r="A17" s="473">
        <v>2.7118648600391715E-4</v>
      </c>
      <c r="B17" s="467" t="s">
        <v>353</v>
      </c>
    </row>
    <row r="18" spans="1:2">
      <c r="A18" s="473">
        <v>1.9506240979828791E-4</v>
      </c>
      <c r="B18" s="467" t="s">
        <v>765</v>
      </c>
    </row>
    <row r="19" spans="1:2">
      <c r="A19" s="473">
        <v>1.5383632512717393E-4</v>
      </c>
      <c r="B19" s="467" t="s">
        <v>345</v>
      </c>
    </row>
    <row r="20" spans="1:2">
      <c r="A20" s="473">
        <v>1.3366426584835895E-4</v>
      </c>
      <c r="B20" s="467" t="s">
        <v>755</v>
      </c>
    </row>
    <row r="21" spans="1:2">
      <c r="A21" s="473">
        <v>1.2916154556703993E-4</v>
      </c>
      <c r="B21" s="467" t="s">
        <v>757</v>
      </c>
    </row>
    <row r="22" spans="1:2">
      <c r="A22" s="473">
        <v>1.1620525226733602E-4</v>
      </c>
      <c r="B22" s="467" t="s">
        <v>760</v>
      </c>
    </row>
    <row r="23" spans="1:2">
      <c r="A23" s="473">
        <v>1.0899123079924942E-4</v>
      </c>
      <c r="B23" s="467" t="s">
        <v>756</v>
      </c>
    </row>
    <row r="24" spans="1:2" hidden="1">
      <c r="A24" s="473">
        <v>1.0375561643388572E-4</v>
      </c>
      <c r="B24" s="467" t="s">
        <v>288</v>
      </c>
    </row>
    <row r="25" spans="1:2" hidden="1">
      <c r="A25" s="473">
        <v>1.035422541108392E-4</v>
      </c>
      <c r="B25" s="467" t="s">
        <v>758</v>
      </c>
    </row>
    <row r="26" spans="1:2" hidden="1">
      <c r="A26" s="473">
        <v>9.5249809483899909E-5</v>
      </c>
      <c r="B26" s="467" t="s">
        <v>360</v>
      </c>
    </row>
    <row r="27" spans="1:2" hidden="1">
      <c r="A27" s="473">
        <v>5.9959969334996757E-5</v>
      </c>
      <c r="B27" s="467" t="s">
        <v>291</v>
      </c>
    </row>
    <row r="28" spans="1:2" hidden="1">
      <c r="A28" s="473">
        <v>5.6413321717786448E-5</v>
      </c>
      <c r="B28" s="467" t="s">
        <v>764</v>
      </c>
    </row>
    <row r="29" spans="1:2" hidden="1">
      <c r="A29" s="473">
        <v>5.233443907035795E-5</v>
      </c>
      <c r="B29" s="467" t="s">
        <v>289</v>
      </c>
    </row>
    <row r="30" spans="1:2" hidden="1">
      <c r="A30" s="473">
        <v>4.4275952394905899E-5</v>
      </c>
      <c r="B30" s="467" t="s">
        <v>313</v>
      </c>
    </row>
    <row r="31" spans="1:2" hidden="1">
      <c r="A31" s="473">
        <v>4.1639970291726217E-5</v>
      </c>
      <c r="B31" s="467" t="s">
        <v>304</v>
      </c>
    </row>
    <row r="32" spans="1:2" hidden="1">
      <c r="A32" s="473">
        <v>4.1423599541023232E-5</v>
      </c>
      <c r="B32" s="467" t="s">
        <v>763</v>
      </c>
    </row>
    <row r="33" spans="1:2" hidden="1">
      <c r="A33" s="473">
        <v>3.8149466021573582E-5</v>
      </c>
      <c r="B33" s="467" t="s">
        <v>296</v>
      </c>
    </row>
    <row r="34" spans="1:2" hidden="1">
      <c r="A34" s="473">
        <v>3.7064621728405226E-5</v>
      </c>
      <c r="B34" s="467" t="s">
        <v>759</v>
      </c>
    </row>
    <row r="35" spans="1:2" hidden="1">
      <c r="A35" s="473">
        <v>2.6453763553487777E-5</v>
      </c>
      <c r="B35" s="467" t="s">
        <v>306</v>
      </c>
    </row>
    <row r="36" spans="1:2" hidden="1">
      <c r="A36" s="473">
        <v>2.3641328361076583E-5</v>
      </c>
      <c r="B36" s="467" t="s">
        <v>761</v>
      </c>
    </row>
    <row r="37" spans="1:2" hidden="1">
      <c r="A37" s="473">
        <v>1.847103317887575E-5</v>
      </c>
      <c r="B37" s="467" t="s">
        <v>795</v>
      </c>
    </row>
    <row r="38" spans="1:2" hidden="1">
      <c r="A38" s="473">
        <v>1.6732627942991392E-5</v>
      </c>
      <c r="B38" s="467" t="s">
        <v>305</v>
      </c>
    </row>
    <row r="39" spans="1:2" hidden="1">
      <c r="A39" s="473">
        <v>1.2411800173371741E-5</v>
      </c>
      <c r="B39" s="467" t="s">
        <v>796</v>
      </c>
    </row>
    <row r="40" spans="1:2" hidden="1">
      <c r="A40" s="473">
        <v>1.0724197778173207E-5</v>
      </c>
      <c r="B40" s="467" t="s">
        <v>797</v>
      </c>
    </row>
    <row r="41" spans="1:2" hidden="1">
      <c r="A41" s="473">
        <v>1.0058699557890151E-5</v>
      </c>
      <c r="B41" s="467" t="s">
        <v>292</v>
      </c>
    </row>
    <row r="42" spans="1:2" hidden="1">
      <c r="A42" s="473">
        <v>9.9988847615573563E-6</v>
      </c>
      <c r="B42" s="467" t="s">
        <v>301</v>
      </c>
    </row>
    <row r="43" spans="1:2" hidden="1">
      <c r="A43" s="473">
        <v>9.6820408985118583E-6</v>
      </c>
      <c r="B43" s="467" t="s">
        <v>302</v>
      </c>
    </row>
    <row r="44" spans="1:2" hidden="1">
      <c r="A44" s="473">
        <v>9.2731607769403273E-6</v>
      </c>
      <c r="B44" s="467" t="s">
        <v>762</v>
      </c>
    </row>
    <row r="45" spans="1:2" hidden="1">
      <c r="A45" s="473">
        <v>9.084102321100145E-6</v>
      </c>
      <c r="B45" s="467" t="s">
        <v>300</v>
      </c>
    </row>
    <row r="46" spans="1:2" hidden="1">
      <c r="A46" s="473">
        <v>8.8604010870331657E-6</v>
      </c>
      <c r="B46" s="467" t="s">
        <v>297</v>
      </c>
    </row>
    <row r="47" spans="1:2" hidden="1">
      <c r="A47" s="473">
        <v>8.3247328777669441E-6</v>
      </c>
      <c r="B47" s="467" t="s">
        <v>766</v>
      </c>
    </row>
    <row r="48" spans="1:2" hidden="1">
      <c r="A48" s="473">
        <v>8.2550267252085768E-6</v>
      </c>
      <c r="B48" s="467" t="s">
        <v>798</v>
      </c>
    </row>
    <row r="49" spans="1:2" hidden="1">
      <c r="A49" s="473">
        <v>8.1690016971559563E-6</v>
      </c>
      <c r="B49" s="467" t="s">
        <v>329</v>
      </c>
    </row>
    <row r="50" spans="1:2" hidden="1">
      <c r="A50" s="473">
        <v>8.1368845225270133E-6</v>
      </c>
      <c r="B50" s="467" t="s">
        <v>295</v>
      </c>
    </row>
    <row r="51" spans="1:2" hidden="1">
      <c r="A51" s="473">
        <v>5.9804401021359356E-6</v>
      </c>
      <c r="B51" s="467" t="s">
        <v>308</v>
      </c>
    </row>
    <row r="52" spans="1:2" hidden="1">
      <c r="A52" s="473">
        <v>5.322234359544756E-6</v>
      </c>
      <c r="B52" s="467" t="s">
        <v>309</v>
      </c>
    </row>
    <row r="53" spans="1:2" hidden="1">
      <c r="A53" s="473">
        <v>4.6139299453607645E-6</v>
      </c>
      <c r="B53" s="467" t="s">
        <v>314</v>
      </c>
    </row>
    <row r="54" spans="1:2" hidden="1">
      <c r="A54" s="473">
        <v>4.5397204753759604E-6</v>
      </c>
      <c r="B54" s="467" t="s">
        <v>293</v>
      </c>
    </row>
    <row r="55" spans="1:2" hidden="1">
      <c r="A55" s="473">
        <v>3.9545978159964509E-6</v>
      </c>
      <c r="B55" s="467" t="s">
        <v>290</v>
      </c>
    </row>
    <row r="56" spans="1:2" hidden="1">
      <c r="A56" s="473">
        <v>3.4433263597992414E-6</v>
      </c>
      <c r="B56" s="467" t="s">
        <v>298</v>
      </c>
    </row>
    <row r="57" spans="1:2" hidden="1">
      <c r="A57" s="473">
        <v>3.2240060648944832E-6</v>
      </c>
      <c r="B57" s="467" t="s">
        <v>299</v>
      </c>
    </row>
    <row r="58" spans="1:2" hidden="1">
      <c r="A58" s="473">
        <v>3.1961770449135574E-6</v>
      </c>
      <c r="B58" s="467" t="s">
        <v>327</v>
      </c>
    </row>
    <row r="59" spans="1:2" hidden="1">
      <c r="A59" s="473">
        <v>2.3802819681353861E-6</v>
      </c>
      <c r="B59" s="467" t="s">
        <v>303</v>
      </c>
    </row>
    <row r="60" spans="1:2" hidden="1">
      <c r="A60" s="473">
        <v>2.3669468926220419E-6</v>
      </c>
      <c r="B60" s="467" t="s">
        <v>294</v>
      </c>
    </row>
    <row r="61" spans="1:2" hidden="1">
      <c r="A61" s="473">
        <v>2.2917118775807912E-6</v>
      </c>
      <c r="B61" s="467" t="s">
        <v>323</v>
      </c>
    </row>
    <row r="62" spans="1:2" hidden="1">
      <c r="A62" s="473">
        <v>2.1175075586314137E-6</v>
      </c>
      <c r="B62" s="467" t="s">
        <v>321</v>
      </c>
    </row>
    <row r="63" spans="1:2" hidden="1">
      <c r="A63" s="473">
        <v>2.0444553360255032E-6</v>
      </c>
      <c r="B63" s="467" t="s">
        <v>319</v>
      </c>
    </row>
    <row r="64" spans="1:2" hidden="1">
      <c r="A64" s="473">
        <v>1.8690186704891253E-6</v>
      </c>
      <c r="B64" s="467" t="s">
        <v>324</v>
      </c>
    </row>
    <row r="65" spans="1:2" hidden="1">
      <c r="A65" s="473">
        <v>1.5255443850128635E-6</v>
      </c>
      <c r="B65" s="467" t="s">
        <v>318</v>
      </c>
    </row>
    <row r="66" spans="1:2" hidden="1">
      <c r="A66" s="473">
        <v>1.471390761576154E-6</v>
      </c>
      <c r="B66" s="467" t="s">
        <v>326</v>
      </c>
    </row>
    <row r="67" spans="1:2" hidden="1">
      <c r="A67" s="473">
        <v>1.3695748835005798E-6</v>
      </c>
      <c r="B67" s="467" t="s">
        <v>315</v>
      </c>
    </row>
    <row r="68" spans="1:2" hidden="1">
      <c r="A68" s="473">
        <v>1.3563025933575763E-6</v>
      </c>
      <c r="B68" s="467" t="s">
        <v>317</v>
      </c>
    </row>
    <row r="69" spans="1:2" hidden="1">
      <c r="A69" s="473">
        <v>7.6144181662247995E-7</v>
      </c>
      <c r="B69" s="467" t="s">
        <v>320</v>
      </c>
    </row>
    <row r="70" spans="1:2" hidden="1">
      <c r="A70" s="473">
        <v>5.1129349948703739E-7</v>
      </c>
      <c r="B70" s="467" t="s">
        <v>328</v>
      </c>
    </row>
    <row r="71" spans="1:2" hidden="1">
      <c r="A71" s="473">
        <v>2.9522755427444349E-7</v>
      </c>
      <c r="B71" s="467" t="s">
        <v>307</v>
      </c>
    </row>
    <row r="72" spans="1:2" hidden="1">
      <c r="A72" s="473">
        <v>2.8769488073478035E-7</v>
      </c>
      <c r="B72" s="467" t="s">
        <v>322</v>
      </c>
    </row>
    <row r="73" spans="1:2" hidden="1">
      <c r="A73" s="473">
        <v>2.035485490663235E-7</v>
      </c>
      <c r="B73" s="467" t="s">
        <v>310</v>
      </c>
    </row>
    <row r="74" spans="1:2" hidden="1">
      <c r="A74" s="473">
        <v>2.0347836525847797E-7</v>
      </c>
      <c r="B74" s="467" t="s">
        <v>312</v>
      </c>
    </row>
    <row r="75" spans="1:2" hidden="1">
      <c r="A75" s="473">
        <v>4.5783862300078452E-8</v>
      </c>
      <c r="B75" s="467" t="s">
        <v>316</v>
      </c>
    </row>
    <row r="76" spans="1:2" hidden="1">
      <c r="A76" s="473">
        <v>1.8075840703833697E-8</v>
      </c>
      <c r="B76" s="467" t="s">
        <v>329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May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74030.766895130131</v>
      </c>
      <c r="E13" s="401">
        <f t="shared" si="0"/>
        <v>761.4141047899999</v>
      </c>
      <c r="F13" s="401">
        <f t="shared" si="0"/>
        <v>7933.3263755699973</v>
      </c>
      <c r="G13" s="401">
        <f t="shared" si="0"/>
        <v>234.50989785000002</v>
      </c>
      <c r="H13" s="401">
        <f t="shared" si="0"/>
        <v>746.11459131000026</v>
      </c>
      <c r="I13" s="401">
        <f t="shared" si="0"/>
        <v>1650.6662288399996</v>
      </c>
      <c r="J13" s="401">
        <f t="shared" si="0"/>
        <v>44.841272220000008</v>
      </c>
      <c r="K13" s="401">
        <f t="shared" si="0"/>
        <v>59.351717499999999</v>
      </c>
      <c r="L13" s="111">
        <f t="shared" ref="L13:L22" si="1">SUM(D13:K13)</f>
        <v>85460.991083210145</v>
      </c>
    </row>
    <row r="14" spans="1:17" s="14" customFormat="1" ht="18" customHeight="1">
      <c r="A14" s="30"/>
      <c r="B14" s="31" t="s">
        <v>15</v>
      </c>
      <c r="C14" s="31"/>
      <c r="D14" s="122">
        <v>14981.344772830036</v>
      </c>
      <c r="E14" s="122">
        <v>23.753256359999995</v>
      </c>
      <c r="F14" s="122">
        <v>2326.8164263900007</v>
      </c>
      <c r="G14" s="122">
        <v>34.895149920000001</v>
      </c>
      <c r="H14" s="122">
        <v>84.458411370000007</v>
      </c>
      <c r="I14" s="122">
        <v>214.49297957999997</v>
      </c>
      <c r="J14" s="122">
        <v>0</v>
      </c>
      <c r="K14" s="122">
        <v>11.939401649999995</v>
      </c>
      <c r="L14" s="111">
        <f t="shared" si="1"/>
        <v>17677.700398100042</v>
      </c>
    </row>
    <row r="15" spans="1:17" s="14" customFormat="1" ht="18" customHeight="1">
      <c r="A15" s="30"/>
      <c r="B15" s="31" t="s">
        <v>16</v>
      </c>
      <c r="C15" s="31"/>
      <c r="D15" s="111">
        <v>59049.4221223001</v>
      </c>
      <c r="E15" s="111">
        <v>737.66084842999987</v>
      </c>
      <c r="F15" s="111">
        <v>5606.5099491799965</v>
      </c>
      <c r="G15" s="111">
        <v>199.61474793000002</v>
      </c>
      <c r="H15" s="111">
        <v>661.65617994000024</v>
      </c>
      <c r="I15" s="111">
        <v>1436.1732492599997</v>
      </c>
      <c r="J15" s="111">
        <v>44.841272220000008</v>
      </c>
      <c r="K15" s="111">
        <v>47.412315850000006</v>
      </c>
      <c r="L15" s="111">
        <f t="shared" si="1"/>
        <v>67783.2906851101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34308.241546280013</v>
      </c>
      <c r="E16" s="401">
        <f t="shared" si="2"/>
        <v>192.37825042000014</v>
      </c>
      <c r="F16" s="401">
        <f t="shared" si="2"/>
        <v>7293.4433058100021</v>
      </c>
      <c r="G16" s="401">
        <f t="shared" si="2"/>
        <v>123.68243601000003</v>
      </c>
      <c r="H16" s="401">
        <f t="shared" si="2"/>
        <v>346.50351067999992</v>
      </c>
      <c r="I16" s="401">
        <f t="shared" si="2"/>
        <v>317.8132923899999</v>
      </c>
      <c r="J16" s="401">
        <f t="shared" si="2"/>
        <v>5.0839764299999999</v>
      </c>
      <c r="K16" s="401">
        <f t="shared" si="2"/>
        <v>262.26387749000003</v>
      </c>
      <c r="L16" s="111">
        <f t="shared" si="1"/>
        <v>42849.410195510012</v>
      </c>
    </row>
    <row r="17" spans="1:14" s="14" customFormat="1" ht="18" customHeight="1">
      <c r="A17" s="30"/>
      <c r="B17" s="31" t="s">
        <v>15</v>
      </c>
      <c r="C17" s="31"/>
      <c r="D17" s="122">
        <v>15702.192471340029</v>
      </c>
      <c r="E17" s="122">
        <v>30.024975480000002</v>
      </c>
      <c r="F17" s="122">
        <v>2629.4751204100007</v>
      </c>
      <c r="G17" s="122">
        <v>24.879395710000004</v>
      </c>
      <c r="H17" s="122">
        <v>4.42065763</v>
      </c>
      <c r="I17" s="122">
        <v>13.880160500000001</v>
      </c>
      <c r="J17" s="122">
        <v>0</v>
      </c>
      <c r="K17" s="122">
        <v>0.41095997000000001</v>
      </c>
      <c r="L17" s="111">
        <f t="shared" si="1"/>
        <v>18405.283741040028</v>
      </c>
    </row>
    <row r="18" spans="1:14" s="14" customFormat="1" ht="18" customHeight="1">
      <c r="A18" s="30"/>
      <c r="B18" s="31" t="s">
        <v>16</v>
      </c>
      <c r="C18" s="31"/>
      <c r="D18" s="111">
        <v>18606.04907493998</v>
      </c>
      <c r="E18" s="111">
        <v>162.35327494000015</v>
      </c>
      <c r="F18" s="111">
        <v>4663.9681854000009</v>
      </c>
      <c r="G18" s="111">
        <v>98.803040300000021</v>
      </c>
      <c r="H18" s="111">
        <v>342.08285304999993</v>
      </c>
      <c r="I18" s="111">
        <v>303.93313188999991</v>
      </c>
      <c r="J18" s="111">
        <v>5.0839764299999999</v>
      </c>
      <c r="K18" s="111">
        <v>261.85291752000001</v>
      </c>
      <c r="L18" s="111">
        <f t="shared" si="1"/>
        <v>24444.126454469981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22954.74895357998</v>
      </c>
      <c r="E19" s="401">
        <f t="shared" si="3"/>
        <v>412.79670202</v>
      </c>
      <c r="F19" s="401">
        <f t="shared" si="3"/>
        <v>5955.9946095100004</v>
      </c>
      <c r="G19" s="401">
        <f t="shared" si="3"/>
        <v>205.63125647999999</v>
      </c>
      <c r="H19" s="401">
        <f t="shared" si="3"/>
        <v>188.31456523999998</v>
      </c>
      <c r="I19" s="401">
        <f t="shared" si="3"/>
        <v>628.39150194999991</v>
      </c>
      <c r="J19" s="401">
        <f t="shared" si="3"/>
        <v>43.768404930000003</v>
      </c>
      <c r="K19" s="401">
        <f t="shared" si="3"/>
        <v>134.29112055000002</v>
      </c>
      <c r="L19" s="111">
        <f t="shared" si="1"/>
        <v>30523.937114259978</v>
      </c>
    </row>
    <row r="20" spans="1:14" s="14" customFormat="1" ht="18" customHeight="1">
      <c r="A20" s="30"/>
      <c r="B20" s="31" t="s">
        <v>15</v>
      </c>
      <c r="C20" s="31"/>
      <c r="D20" s="122">
        <v>5703.9332772500102</v>
      </c>
      <c r="E20" s="122">
        <v>268.50165532999995</v>
      </c>
      <c r="F20" s="122">
        <v>1096.8512729799993</v>
      </c>
      <c r="G20" s="122">
        <v>138.36791122</v>
      </c>
      <c r="H20" s="122">
        <v>113.43166017999997</v>
      </c>
      <c r="I20" s="122">
        <v>253.35790101999996</v>
      </c>
      <c r="J20" s="122">
        <v>2.4151872400000003</v>
      </c>
      <c r="K20" s="122">
        <v>21.89219198</v>
      </c>
      <c r="L20" s="111">
        <f t="shared" si="1"/>
        <v>7598.7510572000092</v>
      </c>
    </row>
    <row r="21" spans="1:14" s="14" customFormat="1" ht="18" customHeight="1">
      <c r="A21" s="30"/>
      <c r="B21" s="31" t="s">
        <v>16</v>
      </c>
      <c r="C21" s="31"/>
      <c r="D21" s="111">
        <v>17250.81567632997</v>
      </c>
      <c r="E21" s="111">
        <v>144.29504669000002</v>
      </c>
      <c r="F21" s="111">
        <v>4859.1433365300009</v>
      </c>
      <c r="G21" s="111">
        <v>67.263345260000008</v>
      </c>
      <c r="H21" s="111">
        <v>74.882905059999999</v>
      </c>
      <c r="I21" s="111">
        <v>375.03360092999992</v>
      </c>
      <c r="J21" s="111">
        <v>41.353217690000001</v>
      </c>
      <c r="K21" s="111">
        <v>112.39892857000001</v>
      </c>
      <c r="L21" s="111">
        <f t="shared" si="1"/>
        <v>22925.186057059971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131293.75739499013</v>
      </c>
      <c r="E22" s="401">
        <f t="shared" si="4"/>
        <v>1366.58905723</v>
      </c>
      <c r="F22" s="401">
        <f t="shared" si="4"/>
        <v>21182.764290890002</v>
      </c>
      <c r="G22" s="401">
        <f t="shared" si="4"/>
        <v>563.82359034000001</v>
      </c>
      <c r="H22" s="401">
        <f t="shared" si="4"/>
        <v>1280.9326672300003</v>
      </c>
      <c r="I22" s="401">
        <f t="shared" si="4"/>
        <v>2596.8710231799996</v>
      </c>
      <c r="J22" s="401">
        <f t="shared" si="4"/>
        <v>93.693653580000017</v>
      </c>
      <c r="K22" s="401">
        <f t="shared" si="4"/>
        <v>455.90671554000005</v>
      </c>
      <c r="L22" s="111">
        <f t="shared" si="1"/>
        <v>158834.33839298013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190.22773471000002</v>
      </c>
      <c r="E25" s="401">
        <f t="shared" si="5"/>
        <v>120.77858535</v>
      </c>
      <c r="F25" s="401">
        <f t="shared" si="5"/>
        <v>2.9665034799999996</v>
      </c>
      <c r="G25" s="401">
        <f t="shared" si="5"/>
        <v>26.899596649999999</v>
      </c>
      <c r="H25" s="401">
        <f t="shared" si="5"/>
        <v>14.04360299</v>
      </c>
      <c r="I25" s="401">
        <f t="shared" si="5"/>
        <v>1.14600295</v>
      </c>
      <c r="J25" s="401">
        <f t="shared" si="5"/>
        <v>0</v>
      </c>
      <c r="K25" s="401">
        <f t="shared" si="5"/>
        <v>5.1851040699999995</v>
      </c>
      <c r="L25" s="111">
        <f t="shared" ref="L25:L38" si="6">SUM(D25:K25)</f>
        <v>361.24713020000002</v>
      </c>
    </row>
    <row r="26" spans="1:14" s="14" customFormat="1" ht="18" customHeight="1">
      <c r="A26" s="30"/>
      <c r="B26" s="31" t="s">
        <v>15</v>
      </c>
      <c r="C26" s="12"/>
      <c r="D26" s="122">
        <v>27.76369231</v>
      </c>
      <c r="E26" s="122">
        <v>10.0177873</v>
      </c>
      <c r="F26" s="122">
        <v>0</v>
      </c>
      <c r="G26" s="122">
        <v>0</v>
      </c>
      <c r="H26" s="122">
        <v>8.0878172600000013</v>
      </c>
      <c r="I26" s="122">
        <v>0</v>
      </c>
      <c r="J26" s="122">
        <v>0</v>
      </c>
      <c r="K26" s="122">
        <v>0</v>
      </c>
      <c r="L26" s="111">
        <f t="shared" si="6"/>
        <v>45.869296869999999</v>
      </c>
    </row>
    <row r="27" spans="1:14" s="14" customFormat="1" ht="18" customHeight="1">
      <c r="A27" s="30"/>
      <c r="B27" s="31" t="s">
        <v>16</v>
      </c>
      <c r="C27" s="31"/>
      <c r="D27" s="111">
        <v>162.46404240000001</v>
      </c>
      <c r="E27" s="111">
        <v>110.76079805000001</v>
      </c>
      <c r="F27" s="111">
        <v>2.9665034799999996</v>
      </c>
      <c r="G27" s="111">
        <v>26.899596649999999</v>
      </c>
      <c r="H27" s="111">
        <v>5.9557857299999997</v>
      </c>
      <c r="I27" s="111">
        <v>1.14600295</v>
      </c>
      <c r="J27" s="111">
        <v>0</v>
      </c>
      <c r="K27" s="111">
        <v>5.1851040699999995</v>
      </c>
      <c r="L27" s="111">
        <f t="shared" si="6"/>
        <v>315.37783332999999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9016.3840735800022</v>
      </c>
      <c r="E28" s="401">
        <f t="shared" si="7"/>
        <v>22.725591699999999</v>
      </c>
      <c r="F28" s="401">
        <f t="shared" si="7"/>
        <v>107.24839764000001</v>
      </c>
      <c r="G28" s="401">
        <f t="shared" si="7"/>
        <v>11.81375499</v>
      </c>
      <c r="H28" s="401">
        <f t="shared" si="7"/>
        <v>5.0293614900000003</v>
      </c>
      <c r="I28" s="401">
        <f t="shared" si="7"/>
        <v>0.22387508</v>
      </c>
      <c r="J28" s="401">
        <f t="shared" si="7"/>
        <v>7.0096710000000007E-2</v>
      </c>
      <c r="K28" s="401">
        <f t="shared" si="7"/>
        <v>0.21700055000000001</v>
      </c>
      <c r="L28" s="111">
        <f t="shared" si="6"/>
        <v>9163.7121517400028</v>
      </c>
    </row>
    <row r="29" spans="1:14" s="14" customFormat="1" ht="18" customHeight="1">
      <c r="A29" s="30"/>
      <c r="B29" s="31" t="s">
        <v>15</v>
      </c>
      <c r="C29" s="12"/>
      <c r="D29" s="122">
        <v>741.32309379000003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0.10019407</v>
      </c>
      <c r="L29" s="111">
        <f t="shared" si="6"/>
        <v>741.42328786000007</v>
      </c>
    </row>
    <row r="30" spans="1:14" s="14" customFormat="1" ht="18" customHeight="1">
      <c r="A30" s="30"/>
      <c r="B30" s="31" t="s">
        <v>16</v>
      </c>
      <c r="C30" s="31"/>
      <c r="D30" s="111">
        <v>8275.0609797900015</v>
      </c>
      <c r="E30" s="111">
        <v>22.725591699999999</v>
      </c>
      <c r="F30" s="111">
        <v>107.24839764000001</v>
      </c>
      <c r="G30" s="111">
        <v>11.81375499</v>
      </c>
      <c r="H30" s="111">
        <v>5.0293614900000003</v>
      </c>
      <c r="I30" s="111">
        <v>0.22387508</v>
      </c>
      <c r="J30" s="111">
        <v>7.0096710000000007E-2</v>
      </c>
      <c r="K30" s="111">
        <v>0.11680648000000002</v>
      </c>
      <c r="L30" s="111">
        <f t="shared" si="6"/>
        <v>8422.2888638800032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12173.384825810001</v>
      </c>
      <c r="E31" s="401">
        <f t="shared" si="8"/>
        <v>14.026820519999999</v>
      </c>
      <c r="F31" s="401">
        <f t="shared" si="8"/>
        <v>42.914298700000003</v>
      </c>
      <c r="G31" s="401">
        <f t="shared" si="8"/>
        <v>8.0764715599999999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2.56999939</v>
      </c>
      <c r="L31" s="111">
        <f t="shared" si="6"/>
        <v>12240.972415979999</v>
      </c>
    </row>
    <row r="32" spans="1:14" s="14" customFormat="1" ht="18" customHeight="1">
      <c r="A32" s="30"/>
      <c r="B32" s="31" t="s">
        <v>15</v>
      </c>
      <c r="C32" s="12"/>
      <c r="D32" s="122">
        <v>5849.71840238</v>
      </c>
      <c r="E32" s="122">
        <v>1.6741299999999998E-3</v>
      </c>
      <c r="F32" s="122">
        <v>0</v>
      </c>
      <c r="G32" s="122">
        <v>5.1059799999999995E-3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5849.7251824899995</v>
      </c>
    </row>
    <row r="33" spans="1:15" s="14" customFormat="1" ht="18" customHeight="1">
      <c r="A33" s="30"/>
      <c r="B33" s="31" t="s">
        <v>16</v>
      </c>
      <c r="C33" s="31"/>
      <c r="D33" s="111">
        <v>6323.6664234299997</v>
      </c>
      <c r="E33" s="111">
        <v>14.02514639</v>
      </c>
      <c r="F33" s="111">
        <v>42.914298700000003</v>
      </c>
      <c r="G33" s="111">
        <v>8.0713655800000002</v>
      </c>
      <c r="H33" s="111">
        <v>0</v>
      </c>
      <c r="I33" s="111">
        <v>0</v>
      </c>
      <c r="J33" s="111">
        <v>0</v>
      </c>
      <c r="K33" s="111">
        <v>2.56999939</v>
      </c>
      <c r="L33" s="111">
        <f t="shared" si="6"/>
        <v>6391.2472334899994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21379.9966341</v>
      </c>
      <c r="E34" s="401">
        <f t="shared" si="9"/>
        <v>157.53099757000001</v>
      </c>
      <c r="F34" s="401">
        <f t="shared" si="9"/>
        <v>153.12919982000003</v>
      </c>
      <c r="G34" s="401">
        <f t="shared" si="9"/>
        <v>46.789823200000001</v>
      </c>
      <c r="H34" s="401">
        <f t="shared" si="9"/>
        <v>19.07296448</v>
      </c>
      <c r="I34" s="401">
        <f t="shared" si="9"/>
        <v>1.36987803</v>
      </c>
      <c r="J34" s="401">
        <f t="shared" si="9"/>
        <v>7.0096710000000007E-2</v>
      </c>
      <c r="K34" s="401">
        <f t="shared" si="9"/>
        <v>7.9721040099999989</v>
      </c>
      <c r="L34" s="111">
        <f t="shared" si="6"/>
        <v>21765.931697920001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119.16241074</v>
      </c>
      <c r="E36" s="112">
        <v>91.096150669999972</v>
      </c>
      <c r="F36" s="112">
        <v>2.9665034799999996</v>
      </c>
      <c r="G36" s="112">
        <v>46.789823200000008</v>
      </c>
      <c r="H36" s="112">
        <v>19.07296448</v>
      </c>
      <c r="I36" s="112">
        <v>0.22387508</v>
      </c>
      <c r="J36" s="112">
        <v>7.0096710000000007E-2</v>
      </c>
      <c r="K36" s="112">
        <v>2.9729573</v>
      </c>
      <c r="L36" s="111">
        <f t="shared" si="6"/>
        <v>282.35478166000001</v>
      </c>
    </row>
    <row r="37" spans="1:15" s="14" customFormat="1" ht="18" customHeight="1">
      <c r="A37" s="29"/>
      <c r="B37" s="12" t="s">
        <v>22</v>
      </c>
      <c r="C37" s="12"/>
      <c r="D37" s="112">
        <v>21259.164738780004</v>
      </c>
      <c r="E37" s="112">
        <v>66.434846899999997</v>
      </c>
      <c r="F37" s="112">
        <v>150.16269634</v>
      </c>
      <c r="G37" s="112">
        <v>0</v>
      </c>
      <c r="H37" s="112">
        <v>0</v>
      </c>
      <c r="I37" s="112">
        <v>1.14600295</v>
      </c>
      <c r="J37" s="112">
        <v>0</v>
      </c>
      <c r="K37" s="112">
        <v>4.9991467099999998</v>
      </c>
      <c r="L37" s="111">
        <f t="shared" si="6"/>
        <v>21481.907431680007</v>
      </c>
    </row>
    <row r="38" spans="1:15" s="14" customFormat="1" ht="18" customHeight="1">
      <c r="A38" s="29"/>
      <c r="B38" s="12" t="s">
        <v>23</v>
      </c>
      <c r="C38" s="12"/>
      <c r="D38" s="112">
        <v>1.66948458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1.66948458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91247.565131919866</v>
      </c>
      <c r="E41" s="401">
        <f t="shared" si="10"/>
        <v>1155.8555603000004</v>
      </c>
      <c r="F41" s="401">
        <f t="shared" si="10"/>
        <v>2431.7727589400001</v>
      </c>
      <c r="G41" s="401">
        <f t="shared" si="10"/>
        <v>668.3957432000002</v>
      </c>
      <c r="H41" s="401">
        <f t="shared" si="10"/>
        <v>302.12235618999995</v>
      </c>
      <c r="I41" s="401">
        <f t="shared" si="10"/>
        <v>844.46086873999957</v>
      </c>
      <c r="J41" s="401">
        <f t="shared" si="10"/>
        <v>181.24871017999999</v>
      </c>
      <c r="K41" s="401">
        <f t="shared" si="10"/>
        <v>179.89434297999992</v>
      </c>
      <c r="L41" s="111">
        <f t="shared" ref="L41:L50" si="11">SUM(D41:K41)</f>
        <v>97011.315472449875</v>
      </c>
    </row>
    <row r="42" spans="1:15" s="14" customFormat="1" ht="18" customHeight="1">
      <c r="A42" s="30"/>
      <c r="B42" s="31" t="s">
        <v>15</v>
      </c>
      <c r="C42" s="31"/>
      <c r="D42" s="122">
        <v>23237.531522279976</v>
      </c>
      <c r="E42" s="122">
        <v>228.90631047999997</v>
      </c>
      <c r="F42" s="122">
        <v>528.49568488000023</v>
      </c>
      <c r="G42" s="122">
        <v>72.352185320000004</v>
      </c>
      <c r="H42" s="122">
        <v>21.56279172</v>
      </c>
      <c r="I42" s="122">
        <v>33.55350150000001</v>
      </c>
      <c r="J42" s="122">
        <v>0</v>
      </c>
      <c r="K42" s="122">
        <v>3.923</v>
      </c>
      <c r="L42" s="111">
        <f t="shared" si="11"/>
        <v>24126.324996179974</v>
      </c>
    </row>
    <row r="43" spans="1:15" s="14" customFormat="1" ht="18" customHeight="1">
      <c r="A43" s="30"/>
      <c r="B43" s="31" t="s">
        <v>16</v>
      </c>
      <c r="C43" s="31"/>
      <c r="D43" s="111">
        <v>68010.033609639882</v>
      </c>
      <c r="E43" s="111">
        <v>926.94924982000043</v>
      </c>
      <c r="F43" s="111">
        <v>1903.2770740600001</v>
      </c>
      <c r="G43" s="111">
        <v>596.04355788000021</v>
      </c>
      <c r="H43" s="111">
        <v>280.55956446999994</v>
      </c>
      <c r="I43" s="111">
        <v>810.90736723999953</v>
      </c>
      <c r="J43" s="111">
        <v>181.24871017999999</v>
      </c>
      <c r="K43" s="111">
        <v>175.97134297999992</v>
      </c>
      <c r="L43" s="111">
        <f t="shared" si="11"/>
        <v>72884.990476269872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36653.594391510022</v>
      </c>
      <c r="E44" s="401">
        <f t="shared" si="12"/>
        <v>923.2651536100002</v>
      </c>
      <c r="F44" s="401">
        <f t="shared" si="12"/>
        <v>2425.775952420001</v>
      </c>
      <c r="G44" s="401">
        <f t="shared" si="12"/>
        <v>517.01937113999986</v>
      </c>
      <c r="H44" s="401">
        <f t="shared" si="12"/>
        <v>238.30342176000008</v>
      </c>
      <c r="I44" s="401">
        <f t="shared" si="12"/>
        <v>45.828642000000002</v>
      </c>
      <c r="J44" s="401">
        <f t="shared" si="12"/>
        <v>0</v>
      </c>
      <c r="K44" s="401">
        <f t="shared" si="12"/>
        <v>397.87991597999991</v>
      </c>
      <c r="L44" s="111">
        <f t="shared" si="11"/>
        <v>41201.66684842002</v>
      </c>
    </row>
    <row r="45" spans="1:15" s="14" customFormat="1" ht="18" customHeight="1">
      <c r="A45" s="30"/>
      <c r="B45" s="31" t="s">
        <v>15</v>
      </c>
      <c r="C45" s="31"/>
      <c r="D45" s="122">
        <v>12450.555531460006</v>
      </c>
      <c r="E45" s="122">
        <v>5.4631842400000004</v>
      </c>
      <c r="F45" s="122">
        <v>1132.9045312599999</v>
      </c>
      <c r="G45" s="122">
        <v>155.07891623000003</v>
      </c>
      <c r="H45" s="122">
        <v>34.066351800000007</v>
      </c>
      <c r="I45" s="122">
        <v>5.5273477600000005</v>
      </c>
      <c r="J45" s="122">
        <v>0</v>
      </c>
      <c r="K45" s="122">
        <v>0</v>
      </c>
      <c r="L45" s="111">
        <f t="shared" si="11"/>
        <v>13783.595862750006</v>
      </c>
    </row>
    <row r="46" spans="1:15" s="14" customFormat="1" ht="18" customHeight="1">
      <c r="A46" s="30"/>
      <c r="B46" s="31" t="s">
        <v>16</v>
      </c>
      <c r="C46" s="31"/>
      <c r="D46" s="111">
        <v>24203.038860050012</v>
      </c>
      <c r="E46" s="111">
        <v>917.80196937000017</v>
      </c>
      <c r="F46" s="111">
        <v>1292.8714211600011</v>
      </c>
      <c r="G46" s="111">
        <v>361.94045490999986</v>
      </c>
      <c r="H46" s="111">
        <v>204.23706996000007</v>
      </c>
      <c r="I46" s="111">
        <v>40.301294240000004</v>
      </c>
      <c r="J46" s="111">
        <v>0</v>
      </c>
      <c r="K46" s="111">
        <v>397.87991597999991</v>
      </c>
      <c r="L46" s="111">
        <f t="shared" si="11"/>
        <v>27418.070985670012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14752.615884040009</v>
      </c>
      <c r="E47" s="401">
        <f t="shared" si="13"/>
        <v>306.26597491999996</v>
      </c>
      <c r="F47" s="401">
        <f t="shared" si="13"/>
        <v>850.81860638000012</v>
      </c>
      <c r="G47" s="401">
        <f t="shared" si="13"/>
        <v>96.424738779999998</v>
      </c>
      <c r="H47" s="401">
        <f t="shared" si="13"/>
        <v>172.56340746000001</v>
      </c>
      <c r="I47" s="401">
        <f t="shared" si="13"/>
        <v>135.18672780000003</v>
      </c>
      <c r="J47" s="401">
        <f t="shared" si="13"/>
        <v>151.55491552000004</v>
      </c>
      <c r="K47" s="401">
        <f t="shared" si="13"/>
        <v>18.877611829999999</v>
      </c>
      <c r="L47" s="111">
        <f t="shared" si="11"/>
        <v>16484.307866730011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653.36934123999993</v>
      </c>
      <c r="E48" s="122">
        <v>49.336677519999995</v>
      </c>
      <c r="F48" s="122">
        <v>223.20171857999998</v>
      </c>
      <c r="G48" s="122">
        <v>50.748751999999996</v>
      </c>
      <c r="H48" s="122">
        <v>107.35064019999999</v>
      </c>
      <c r="I48" s="122">
        <v>73.743445460000018</v>
      </c>
      <c r="J48" s="122">
        <v>0.6999683000000001</v>
      </c>
      <c r="K48" s="122">
        <v>18.77961183</v>
      </c>
      <c r="L48" s="111">
        <f t="shared" si="11"/>
        <v>1177.2301551299997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14099.246542800009</v>
      </c>
      <c r="E49" s="111">
        <v>256.92929739999994</v>
      </c>
      <c r="F49" s="111">
        <v>627.61688780000009</v>
      </c>
      <c r="G49" s="111">
        <v>45.675986780000002</v>
      </c>
      <c r="H49" s="111">
        <v>65.212767260000007</v>
      </c>
      <c r="I49" s="111">
        <v>61.44328234000001</v>
      </c>
      <c r="J49" s="111">
        <v>150.85494722000004</v>
      </c>
      <c r="K49" s="111">
        <v>9.8000000000000045E-2</v>
      </c>
      <c r="L49" s="111">
        <f t="shared" si="11"/>
        <v>15307.077711600008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142653.77540746989</v>
      </c>
      <c r="E50" s="401">
        <f t="shared" si="14"/>
        <v>2385.3866888300008</v>
      </c>
      <c r="F50" s="401">
        <f t="shared" si="14"/>
        <v>5708.3673177400015</v>
      </c>
      <c r="G50" s="401">
        <f t="shared" si="14"/>
        <v>1281.83985312</v>
      </c>
      <c r="H50" s="401">
        <f t="shared" si="14"/>
        <v>712.98918541000012</v>
      </c>
      <c r="I50" s="401">
        <f t="shared" si="14"/>
        <v>1025.4762385399995</v>
      </c>
      <c r="J50" s="401">
        <f t="shared" si="14"/>
        <v>332.8036257</v>
      </c>
      <c r="K50" s="401">
        <f t="shared" si="14"/>
        <v>596.65187078999975</v>
      </c>
      <c r="L50" s="111">
        <f t="shared" si="11"/>
        <v>154697.29018759989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136208.51139046022</v>
      </c>
      <c r="E52" s="112">
        <v>2303.7067224600005</v>
      </c>
      <c r="F52" s="112">
        <v>5680.0493188099927</v>
      </c>
      <c r="G52" s="112">
        <v>1174.406841869999</v>
      </c>
      <c r="H52" s="112">
        <v>692.84623122999972</v>
      </c>
      <c r="I52" s="112">
        <v>934.0254817799995</v>
      </c>
      <c r="J52" s="112">
        <v>324.47223401000014</v>
      </c>
      <c r="K52" s="112">
        <v>537.78906405000009</v>
      </c>
      <c r="L52" s="111">
        <f>SUM(D52:K52)</f>
        <v>147855.80728467021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6294.3118615899994</v>
      </c>
      <c r="E53" s="112">
        <v>81.679966370000002</v>
      </c>
      <c r="F53" s="112">
        <v>28.317998920000001</v>
      </c>
      <c r="G53" s="112">
        <v>107.43301124999999</v>
      </c>
      <c r="H53" s="112">
        <v>20.142954179999997</v>
      </c>
      <c r="I53" s="112">
        <v>91.450756760000004</v>
      </c>
      <c r="J53" s="112">
        <v>8.3313917000000011</v>
      </c>
      <c r="K53" s="112">
        <v>58.862806739999996</v>
      </c>
      <c r="L53" s="111">
        <f>SUM(D53:K53)</f>
        <v>6690.5307475099999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150.95215540000001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150.95215540000001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M13" sqref="M1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>SUM(D14:D15)</f>
        <v>344.32008367000014</v>
      </c>
      <c r="E13" s="401">
        <f t="shared" ref="E13:M13" si="0">SUM(E14:E15)</f>
        <v>384.34374935</v>
      </c>
      <c r="F13" s="401">
        <f t="shared" si="0"/>
        <v>670.64454522000005</v>
      </c>
      <c r="G13" s="401">
        <f t="shared" si="0"/>
        <v>39.333243689999996</v>
      </c>
      <c r="H13" s="401">
        <f t="shared" si="0"/>
        <v>1.2142156</v>
      </c>
      <c r="I13" s="401">
        <f t="shared" si="0"/>
        <v>79.646912830000005</v>
      </c>
      <c r="J13" s="401">
        <f t="shared" si="0"/>
        <v>0.73977298000000002</v>
      </c>
      <c r="K13" s="401">
        <f t="shared" ref="K13:K21" si="1">SUM(D13:J13)</f>
        <v>1520.2425233400002</v>
      </c>
      <c r="L13" s="402">
        <f t="shared" si="0"/>
        <v>31.671890614999995</v>
      </c>
      <c r="M13" s="401">
        <f t="shared" si="0"/>
        <v>294802.41114944464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11.926159030000001</v>
      </c>
      <c r="E14" s="122">
        <v>36.081902960000001</v>
      </c>
      <c r="F14" s="122">
        <v>19.892298040000004</v>
      </c>
      <c r="G14" s="122">
        <v>1.26439422</v>
      </c>
      <c r="H14" s="122">
        <v>0</v>
      </c>
      <c r="I14" s="122">
        <v>0.35137173999999999</v>
      </c>
      <c r="J14" s="122">
        <v>5.2342000000000003E-4</v>
      </c>
      <c r="K14" s="122">
        <f t="shared" si="1"/>
        <v>69.516649409999999</v>
      </c>
      <c r="L14" s="388">
        <v>7.5074763900000008</v>
      </c>
      <c r="M14" s="122">
        <f>L14+K14+'A2'!L14+'A1'!M14</f>
        <v>184579.97068727957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332.39392464000014</v>
      </c>
      <c r="E15" s="111">
        <v>348.26184639000002</v>
      </c>
      <c r="F15" s="111">
        <v>650.75224718000004</v>
      </c>
      <c r="G15" s="111">
        <v>38.068849469999996</v>
      </c>
      <c r="H15" s="111">
        <v>1.2142156</v>
      </c>
      <c r="I15" s="111">
        <v>79.29554109</v>
      </c>
      <c r="J15" s="111">
        <v>0.73924955999999997</v>
      </c>
      <c r="K15" s="111">
        <f t="shared" si="1"/>
        <v>1450.72587393</v>
      </c>
      <c r="L15" s="388">
        <v>24.164414224999994</v>
      </c>
      <c r="M15" s="122">
        <f>L15+K15+'A2'!L15+'A1'!M15</f>
        <v>110222.44046216505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>SUM(D17:D18)</f>
        <v>203.50247180999995</v>
      </c>
      <c r="E16" s="401">
        <f t="shared" ref="E16:M16" si="2">SUM(E17:E18)</f>
        <v>301.22665957000004</v>
      </c>
      <c r="F16" s="401">
        <f t="shared" si="2"/>
        <v>390.99708700000014</v>
      </c>
      <c r="G16" s="401">
        <f t="shared" si="2"/>
        <v>12.673261110000002</v>
      </c>
      <c r="H16" s="401">
        <f t="shared" si="2"/>
        <v>0.37848530999999996</v>
      </c>
      <c r="I16" s="401">
        <f t="shared" si="2"/>
        <v>34.212241419999998</v>
      </c>
      <c r="J16" s="401">
        <f t="shared" si="2"/>
        <v>1.7069629500000003</v>
      </c>
      <c r="K16" s="401">
        <f t="shared" si="1"/>
        <v>944.69716917000017</v>
      </c>
      <c r="L16" s="401">
        <f t="shared" si="2"/>
        <v>140.42017832999997</v>
      </c>
      <c r="M16" s="401">
        <f t="shared" si="2"/>
        <v>110272.05731136003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9.0737094200000001</v>
      </c>
      <c r="E17" s="122">
        <v>57.161717049999993</v>
      </c>
      <c r="F17" s="122">
        <v>100.52952843000001</v>
      </c>
      <c r="G17" s="122">
        <v>6.8466250000000006E-2</v>
      </c>
      <c r="H17" s="122">
        <v>0</v>
      </c>
      <c r="I17" s="122">
        <v>0</v>
      </c>
      <c r="J17" s="122">
        <v>0</v>
      </c>
      <c r="K17" s="122">
        <f t="shared" si="1"/>
        <v>166.83342115000002</v>
      </c>
      <c r="L17" s="388">
        <v>0.63241465999999991</v>
      </c>
      <c r="M17" s="122">
        <f>L17+K17+'A2'!L17+'A1'!M17</f>
        <v>61123.061492980036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194.42876238999995</v>
      </c>
      <c r="E18" s="111">
        <v>244.06494252000005</v>
      </c>
      <c r="F18" s="111">
        <v>290.46755857000011</v>
      </c>
      <c r="G18" s="111">
        <v>12.604794860000002</v>
      </c>
      <c r="H18" s="111">
        <v>0.37848530999999996</v>
      </c>
      <c r="I18" s="111">
        <v>34.212241419999998</v>
      </c>
      <c r="J18" s="111">
        <v>1.7069629500000003</v>
      </c>
      <c r="K18" s="111">
        <f t="shared" si="1"/>
        <v>777.86374802000012</v>
      </c>
      <c r="L18" s="388">
        <v>139.78776366999998</v>
      </c>
      <c r="M18" s="122">
        <f>L18+K18+'A2'!L18+'A1'!M18</f>
        <v>49148.995818379997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>SUM(D20:D21)</f>
        <v>380.72919921999988</v>
      </c>
      <c r="E19" s="401">
        <f t="shared" ref="E19:M19" si="3">SUM(E20:E21)</f>
        <v>215.00667643</v>
      </c>
      <c r="F19" s="401">
        <f t="shared" si="3"/>
        <v>245.73585255</v>
      </c>
      <c r="G19" s="401">
        <f t="shared" si="3"/>
        <v>5.8190965499999994</v>
      </c>
      <c r="H19" s="401">
        <f t="shared" si="3"/>
        <v>0.91207856999999992</v>
      </c>
      <c r="I19" s="401">
        <f t="shared" si="3"/>
        <v>41.352713909999999</v>
      </c>
      <c r="J19" s="401">
        <f t="shared" si="3"/>
        <v>1.99985356</v>
      </c>
      <c r="K19" s="401">
        <f t="shared" si="1"/>
        <v>891.55547078999996</v>
      </c>
      <c r="L19" s="401">
        <f t="shared" si="3"/>
        <v>170.26985974999999</v>
      </c>
      <c r="M19" s="401">
        <f t="shared" si="3"/>
        <v>155119.61452473019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342.73269456999986</v>
      </c>
      <c r="E20" s="122">
        <v>114.86721714000001</v>
      </c>
      <c r="F20" s="122">
        <v>218.40077651000001</v>
      </c>
      <c r="G20" s="122">
        <v>0.77917156999999992</v>
      </c>
      <c r="H20" s="122">
        <v>0.91207856999999992</v>
      </c>
      <c r="I20" s="122">
        <v>3.15916292</v>
      </c>
      <c r="J20" s="122">
        <v>1.6049719600000001</v>
      </c>
      <c r="K20" s="122">
        <f t="shared" si="1"/>
        <v>682.4560732399998</v>
      </c>
      <c r="L20" s="388">
        <v>51.316972289999988</v>
      </c>
      <c r="M20" s="122">
        <f>L20+K20+'A2'!L20+'A1'!M20</f>
        <v>61618.671112970027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37.996504649999999</v>
      </c>
      <c r="E21" s="111">
        <v>100.13945928999999</v>
      </c>
      <c r="F21" s="111">
        <v>27.335076040000001</v>
      </c>
      <c r="G21" s="111">
        <v>5.0399249799999994</v>
      </c>
      <c r="H21" s="111">
        <v>0</v>
      </c>
      <c r="I21" s="111">
        <v>38.193550989999999</v>
      </c>
      <c r="J21" s="111">
        <v>0.39488159999999994</v>
      </c>
      <c r="K21" s="111">
        <f t="shared" si="1"/>
        <v>209.09939754999996</v>
      </c>
      <c r="L21" s="388">
        <v>118.95288746</v>
      </c>
      <c r="M21" s="122">
        <f>L21+K21+'A2'!L21+'A1'!M21</f>
        <v>93500.943411760178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>D19+D16+D13</f>
        <v>928.55175469999995</v>
      </c>
      <c r="E22" s="401">
        <f t="shared" ref="E22:M22" si="4">E19+E16+E13</f>
        <v>900.57708535000006</v>
      </c>
      <c r="F22" s="401">
        <f t="shared" si="4"/>
        <v>1307.3774847700001</v>
      </c>
      <c r="G22" s="401">
        <f t="shared" si="4"/>
        <v>57.825601349999999</v>
      </c>
      <c r="H22" s="401">
        <f t="shared" si="4"/>
        <v>2.5047794799999998</v>
      </c>
      <c r="I22" s="401">
        <f t="shared" si="4"/>
        <v>155.21186815999999</v>
      </c>
      <c r="J22" s="401">
        <f t="shared" si="4"/>
        <v>4.44658949</v>
      </c>
      <c r="K22" s="401">
        <f t="shared" si="4"/>
        <v>3356.4951633000001</v>
      </c>
      <c r="L22" s="401">
        <f t="shared" si="4"/>
        <v>342.36192869499996</v>
      </c>
      <c r="M22" s="401">
        <f t="shared" si="4"/>
        <v>560194.0829855348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>SUM(D26:D27)</f>
        <v>45.684389890000006</v>
      </c>
      <c r="E25" s="401">
        <f t="shared" ref="E25:M25" si="5">SUM(E26:E27)</f>
        <v>0</v>
      </c>
      <c r="F25" s="401">
        <f t="shared" si="5"/>
        <v>59.061311799999999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104.74570169</v>
      </c>
      <c r="L25" s="401">
        <f t="shared" si="5"/>
        <v>2.5925520350000002</v>
      </c>
      <c r="M25" s="401">
        <f t="shared" si="5"/>
        <v>4649.652573585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15.357100240000001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15.357100240000001</v>
      </c>
      <c r="L26" s="388">
        <v>0</v>
      </c>
      <c r="M26" s="122">
        <f>L26+K26+'A2'!L26+'A1'!M26</f>
        <v>118.75744951999999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45.684389890000006</v>
      </c>
      <c r="E27" s="111">
        <v>0</v>
      </c>
      <c r="F27" s="111">
        <v>43.704211559999997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89.38860145000001</v>
      </c>
      <c r="L27" s="388">
        <v>2.5925520350000002</v>
      </c>
      <c r="M27" s="122">
        <f>L27+K27+'A2'!L27+'A1'!M27</f>
        <v>4530.8951240650003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>SUM(D29:D30)</f>
        <v>38.717241309999999</v>
      </c>
      <c r="E28" s="401">
        <f t="shared" ref="E28:M28" si="7">SUM(E29:E30)</f>
        <v>0</v>
      </c>
      <c r="F28" s="401">
        <f t="shared" si="7"/>
        <v>39.518405399999992</v>
      </c>
      <c r="G28" s="401">
        <f t="shared" si="7"/>
        <v>0.61715512000000006</v>
      </c>
      <c r="H28" s="401">
        <f t="shared" si="7"/>
        <v>0</v>
      </c>
      <c r="I28" s="401">
        <f t="shared" si="7"/>
        <v>0</v>
      </c>
      <c r="J28" s="401">
        <f t="shared" si="7"/>
        <v>0.25064321000000001</v>
      </c>
      <c r="K28" s="401">
        <f t="shared" si="6"/>
        <v>79.103445040000011</v>
      </c>
      <c r="L28" s="401">
        <f t="shared" si="7"/>
        <v>0.23382188000000004</v>
      </c>
      <c r="M28" s="401">
        <f t="shared" si="7"/>
        <v>15824.702757550001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11.913161470000002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11.913161470000002</v>
      </c>
      <c r="L29" s="388">
        <v>5.0097034999999998E-2</v>
      </c>
      <c r="M29" s="122">
        <f>L29+K29+'A2'!L29+'A1'!M29</f>
        <v>4294.0666752749985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26.804079839999996</v>
      </c>
      <c r="E30" s="111">
        <v>0</v>
      </c>
      <c r="F30" s="111">
        <v>39.518405399999992</v>
      </c>
      <c r="G30" s="111">
        <v>0.61715512000000006</v>
      </c>
      <c r="H30" s="111">
        <v>0</v>
      </c>
      <c r="I30" s="111">
        <v>0</v>
      </c>
      <c r="J30" s="111">
        <v>0.25064321000000001</v>
      </c>
      <c r="K30" s="122">
        <f t="shared" si="6"/>
        <v>67.190283570000005</v>
      </c>
      <c r="L30" s="388">
        <v>0.18372484500000003</v>
      </c>
      <c r="M30" s="122">
        <f>L30+K30+'A2'!L30+'A1'!M30</f>
        <v>11530.636082275003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>SUM(D32:D33)</f>
        <v>0</v>
      </c>
      <c r="E31" s="401">
        <f t="shared" ref="E31:M31" si="8">SUM(E32:E33)</f>
        <v>0</v>
      </c>
      <c r="F31" s="401">
        <f t="shared" si="8"/>
        <v>17.643165240000002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17.643165240000002</v>
      </c>
      <c r="L31" s="401">
        <f t="shared" si="8"/>
        <v>1.326329675</v>
      </c>
      <c r="M31" s="401">
        <f t="shared" si="8"/>
        <v>17748.810759205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10604.54097826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17.643165240000002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17.643165240000002</v>
      </c>
      <c r="L33" s="388">
        <v>1.326329675</v>
      </c>
      <c r="M33" s="122">
        <f>L33+K33+'A2'!L33+'A1'!M33</f>
        <v>7144.2697809449992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>D31+D28+D25</f>
        <v>84.401631199999997</v>
      </c>
      <c r="E34" s="401">
        <f t="shared" ref="E34:M34" si="9">E31+E28+E25</f>
        <v>0</v>
      </c>
      <c r="F34" s="401">
        <f t="shared" si="9"/>
        <v>116.22288243999999</v>
      </c>
      <c r="G34" s="401">
        <f t="shared" si="9"/>
        <v>0.61715512000000006</v>
      </c>
      <c r="H34" s="401">
        <f t="shared" si="9"/>
        <v>0</v>
      </c>
      <c r="I34" s="401">
        <f t="shared" si="9"/>
        <v>0</v>
      </c>
      <c r="J34" s="401">
        <f t="shared" si="9"/>
        <v>0.25064321000000001</v>
      </c>
      <c r="K34" s="401">
        <f t="shared" si="9"/>
        <v>201.49231197</v>
      </c>
      <c r="L34" s="401">
        <f t="shared" si="9"/>
        <v>4.1527035899999998</v>
      </c>
      <c r="M34" s="401">
        <f t="shared" si="9"/>
        <v>38223.166090340004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84.401631199999983</v>
      </c>
      <c r="E36" s="112">
        <v>0</v>
      </c>
      <c r="F36" s="112">
        <v>116.22288244000001</v>
      </c>
      <c r="G36" s="112">
        <v>0.61715512000000006</v>
      </c>
      <c r="H36" s="112">
        <v>0</v>
      </c>
      <c r="I36" s="112">
        <v>0</v>
      </c>
      <c r="J36" s="122">
        <v>0.25064321000000001</v>
      </c>
      <c r="K36" s="122">
        <f>SUM(D36:J36)</f>
        <v>201.49231196999997</v>
      </c>
      <c r="L36" s="392">
        <v>1.6531302350000001</v>
      </c>
      <c r="M36" s="122">
        <f>L36+K36+'A2'!L36+'A1'!M36</f>
        <v>974.81834768499994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2.4995733549999999</v>
      </c>
      <c r="M37" s="122">
        <f>L37+K37+'A2'!L37+'A1'!M37</f>
        <v>35585.351109075003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1662.9966335700001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>SUM(D42:D43)</f>
        <v>0</v>
      </c>
      <c r="E41" s="401">
        <f t="shared" ref="E41:M41" si="10">SUM(E42:E43)</f>
        <v>21.18599412</v>
      </c>
      <c r="F41" s="401">
        <f t="shared" si="10"/>
        <v>304.53827452999997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325.72426864999994</v>
      </c>
      <c r="L41" s="401">
        <f t="shared" si="10"/>
        <v>89.947171490000045</v>
      </c>
      <c r="M41" s="401">
        <f t="shared" si="10"/>
        <v>257728.32449671981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2.7286515999999996</v>
      </c>
      <c r="F42" s="122">
        <v>11.3716822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14.1003338</v>
      </c>
      <c r="L42" s="388">
        <v>1.9615</v>
      </c>
      <c r="M42" s="122">
        <f>L42+K42+'A2'!L42+'A1'!M42</f>
        <v>121106.93318578988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18.457342520000001</v>
      </c>
      <c r="F43" s="111">
        <v>293.16659232999996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311.62393484999996</v>
      </c>
      <c r="L43" s="388">
        <v>87.985671490000044</v>
      </c>
      <c r="M43" s="122">
        <f>L43+K43+'A2'!L43+'A1'!M43</f>
        <v>136621.39131092993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>SUM(D45:D46)</f>
        <v>11.518311710000001</v>
      </c>
      <c r="E44" s="401">
        <f t="shared" ref="E44:M44" si="12">SUM(E45:E46)</f>
        <v>85.973878379999974</v>
      </c>
      <c r="F44" s="401">
        <f t="shared" si="12"/>
        <v>104.93562041999999</v>
      </c>
      <c r="G44" s="401">
        <f t="shared" si="12"/>
        <v>9.3938479400000006</v>
      </c>
      <c r="H44" s="401">
        <f t="shared" si="12"/>
        <v>0</v>
      </c>
      <c r="I44" s="401">
        <f t="shared" si="12"/>
        <v>0</v>
      </c>
      <c r="J44" s="401">
        <f t="shared" si="12"/>
        <v>1.0739290499999998</v>
      </c>
      <c r="K44" s="401">
        <f t="shared" si="11"/>
        <v>212.89558749999998</v>
      </c>
      <c r="L44" s="401">
        <f t="shared" si="12"/>
        <v>199.47692250999992</v>
      </c>
      <c r="M44" s="401">
        <f t="shared" si="12"/>
        <v>107067.85820632003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6.5212233700000004</v>
      </c>
      <c r="E45" s="122">
        <v>28.904562439999999</v>
      </c>
      <c r="F45" s="122">
        <v>81.567729979999996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116.99351579</v>
      </c>
      <c r="L45" s="388">
        <v>0</v>
      </c>
      <c r="M45" s="122">
        <f>L45+K45+'A2'!L45+'A1'!M45</f>
        <v>45233.972782750025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4.9970883400000004</v>
      </c>
      <c r="E46" s="111">
        <v>57.069315939999981</v>
      </c>
      <c r="F46" s="111">
        <v>23.367890439999996</v>
      </c>
      <c r="G46" s="111">
        <v>9.3938479400000006</v>
      </c>
      <c r="H46" s="111">
        <v>0</v>
      </c>
      <c r="I46" s="111">
        <v>0</v>
      </c>
      <c r="J46" s="111">
        <v>1.0739290499999998</v>
      </c>
      <c r="K46" s="122">
        <f t="shared" si="11"/>
        <v>95.902071709999973</v>
      </c>
      <c r="L46" s="388">
        <v>199.47692250999992</v>
      </c>
      <c r="M46" s="122">
        <f>L46+K46+'A2'!L46+'A1'!M46</f>
        <v>61833.885423569998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>SUM(D48:D49)</f>
        <v>53.418952659999995</v>
      </c>
      <c r="E47" s="401">
        <f t="shared" ref="E47:J47" si="13">SUM(E48:E49)</f>
        <v>72.108326359999964</v>
      </c>
      <c r="F47" s="401">
        <f t="shared" si="13"/>
        <v>71.21962781000002</v>
      </c>
      <c r="G47" s="401">
        <f t="shared" si="13"/>
        <v>0</v>
      </c>
      <c r="H47" s="401">
        <f t="shared" si="13"/>
        <v>0</v>
      </c>
      <c r="I47" s="401">
        <f t="shared" si="13"/>
        <v>0.25119269999999999</v>
      </c>
      <c r="J47" s="401">
        <f t="shared" si="13"/>
        <v>0</v>
      </c>
      <c r="K47" s="401">
        <f t="shared" si="11"/>
        <v>196.99809952999996</v>
      </c>
      <c r="L47" s="401">
        <f>SUM(L48:L49)</f>
        <v>9.4388059149999997</v>
      </c>
      <c r="M47" s="401">
        <f>SUM(M48:M49)</f>
        <v>40212.580061015011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51.315221739999998</v>
      </c>
      <c r="E48" s="122">
        <v>71.243210519999963</v>
      </c>
      <c r="F48" s="122">
        <v>69.057773030000021</v>
      </c>
      <c r="G48" s="122">
        <v>0</v>
      </c>
      <c r="H48" s="122">
        <v>0</v>
      </c>
      <c r="I48" s="122">
        <v>0.25119269999999999</v>
      </c>
      <c r="J48" s="122">
        <v>0</v>
      </c>
      <c r="K48" s="122">
        <f t="shared" si="11"/>
        <v>191.86739798999997</v>
      </c>
      <c r="L48" s="388">
        <v>9.3898059150000002</v>
      </c>
      <c r="M48" s="122">
        <f>L48+K48+'A2'!L48+'A1'!M48</f>
        <v>4717.3334149550001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2.1037309199999998</v>
      </c>
      <c r="E49" s="111">
        <v>0.86511583999999997</v>
      </c>
      <c r="F49" s="111">
        <v>2.1618547800000001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5.1307015400000004</v>
      </c>
      <c r="L49" s="388">
        <v>4.9000000000000002E-2</v>
      </c>
      <c r="M49" s="122">
        <f>L49+K49+'A2'!L49+'A1'!M49</f>
        <v>35495.246646060012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>D47+D44+D41</f>
        <v>64.937264369999994</v>
      </c>
      <c r="E50" s="401">
        <f t="shared" ref="E50:M50" si="14">E47+E44+E41</f>
        <v>179.26819885999996</v>
      </c>
      <c r="F50" s="401">
        <f t="shared" si="14"/>
        <v>480.69352275999995</v>
      </c>
      <c r="G50" s="401">
        <f t="shared" si="14"/>
        <v>9.3938479400000006</v>
      </c>
      <c r="H50" s="401">
        <f t="shared" si="14"/>
        <v>0</v>
      </c>
      <c r="I50" s="401">
        <f t="shared" si="14"/>
        <v>0.25119269999999999</v>
      </c>
      <c r="J50" s="401">
        <f t="shared" si="14"/>
        <v>1.0739290499999998</v>
      </c>
      <c r="K50" s="401">
        <f t="shared" si="14"/>
        <v>735.6179556799998</v>
      </c>
      <c r="L50" s="401">
        <f t="shared" si="14"/>
        <v>298.86289991499996</v>
      </c>
      <c r="M50" s="401">
        <f t="shared" si="14"/>
        <v>405008.76276405482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64.937264369999994</v>
      </c>
      <c r="E52" s="112">
        <v>179.26819885999987</v>
      </c>
      <c r="F52" s="112">
        <v>480.69352275999978</v>
      </c>
      <c r="G52" s="112">
        <v>9.3938479400000006</v>
      </c>
      <c r="H52" s="112">
        <v>0</v>
      </c>
      <c r="I52" s="112">
        <v>0.25119269999999999</v>
      </c>
      <c r="J52" s="122">
        <v>1.0739290499999998</v>
      </c>
      <c r="K52" s="122">
        <f>SUM(D52:J52)</f>
        <v>735.61795567999957</v>
      </c>
      <c r="L52" s="392">
        <v>269.43149654499996</v>
      </c>
      <c r="M52" s="122">
        <f>L52+K52+'A2'!L52+'A1'!M52</f>
        <v>393144.78824200504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0</v>
      </c>
      <c r="L53" s="392">
        <v>29.431403369999995</v>
      </c>
      <c r="M53" s="122">
        <f>L53+K53+'A2'!L53+'A1'!M53</f>
        <v>11340.356583579996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523.61793837999994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1.0287243399999999</v>
      </c>
      <c r="O13" s="401">
        <f t="shared" si="0"/>
        <v>2.4795599799999999</v>
      </c>
      <c r="P13" s="401">
        <f t="shared" si="0"/>
        <v>0.18284491999999999</v>
      </c>
      <c r="Q13" s="401">
        <f t="shared" si="0"/>
        <v>0</v>
      </c>
      <c r="R13" s="401">
        <f t="shared" si="0"/>
        <v>0</v>
      </c>
      <c r="S13" s="401">
        <f t="shared" si="0"/>
        <v>1.3609351400000003</v>
      </c>
      <c r="T13" s="401">
        <f t="shared" si="0"/>
        <v>0</v>
      </c>
      <c r="U13" s="401">
        <f t="shared" si="0"/>
        <v>0</v>
      </c>
      <c r="V13" s="401">
        <f t="shared" si="0"/>
        <v>1.5749966199999998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11.575320799999997</v>
      </c>
      <c r="AD13" s="401">
        <f t="shared" si="0"/>
        <v>36.014969929999999</v>
      </c>
      <c r="AE13" s="401">
        <f t="shared" si="0"/>
        <v>0</v>
      </c>
      <c r="AF13" s="401">
        <f t="shared" si="0"/>
        <v>0</v>
      </c>
      <c r="AG13" s="401">
        <f t="shared" si="0"/>
        <v>39.349705199999988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0.79071084000000003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23.134837120000004</v>
      </c>
      <c r="AR13" s="401">
        <f t="shared" si="0"/>
        <v>9.0259876400000039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2.9310640000000002E-2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0.49472777999999995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0.34556872</v>
      </c>
      <c r="AD14" s="111">
        <v>20.347999999999999</v>
      </c>
      <c r="AE14" s="111">
        <v>0</v>
      </c>
      <c r="AF14" s="111">
        <v>0</v>
      </c>
      <c r="AG14" s="111">
        <v>0.65790443999999992</v>
      </c>
      <c r="AH14" s="111">
        <v>0</v>
      </c>
      <c r="AI14" s="111">
        <v>0</v>
      </c>
      <c r="AJ14" s="111">
        <v>0</v>
      </c>
      <c r="AK14" s="111">
        <v>0</v>
      </c>
      <c r="AL14" s="111">
        <v>0.23217592000000001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7.9222180600000032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0.99941369999999996</v>
      </c>
      <c r="O15" s="111">
        <v>2.4795599799999999</v>
      </c>
      <c r="P15" s="111">
        <v>0.18284491999999999</v>
      </c>
      <c r="Q15" s="111">
        <v>0</v>
      </c>
      <c r="R15" s="111">
        <v>0</v>
      </c>
      <c r="S15" s="111">
        <v>1.3609351400000003</v>
      </c>
      <c r="T15" s="111">
        <v>0</v>
      </c>
      <c r="U15" s="111">
        <v>0</v>
      </c>
      <c r="V15" s="111">
        <v>1.08026884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11.229752079999997</v>
      </c>
      <c r="AD15" s="111">
        <v>15.666969929999999</v>
      </c>
      <c r="AE15" s="111">
        <v>0</v>
      </c>
      <c r="AF15" s="111">
        <v>0</v>
      </c>
      <c r="AG15" s="111">
        <v>38.691800759999985</v>
      </c>
      <c r="AH15" s="111">
        <v>0</v>
      </c>
      <c r="AI15" s="111">
        <v>0</v>
      </c>
      <c r="AJ15" s="111">
        <v>0</v>
      </c>
      <c r="AK15" s="111">
        <v>0</v>
      </c>
      <c r="AL15" s="111">
        <v>0.55853492000000005</v>
      </c>
      <c r="AM15" s="111">
        <v>0</v>
      </c>
      <c r="AN15" s="111">
        <v>0</v>
      </c>
      <c r="AO15" s="111">
        <v>0</v>
      </c>
      <c r="AP15" s="111">
        <v>0</v>
      </c>
      <c r="AQ15" s="111">
        <v>23.134837120000004</v>
      </c>
      <c r="AR15" s="133">
        <v>1.1037695799999998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6.6992137399999994</v>
      </c>
      <c r="M16" s="401">
        <f t="shared" si="1"/>
        <v>0</v>
      </c>
      <c r="N16" s="401">
        <f t="shared" si="1"/>
        <v>0.91486326000000007</v>
      </c>
      <c r="O16" s="401">
        <f t="shared" si="1"/>
        <v>1.9045590399999999</v>
      </c>
      <c r="P16" s="401">
        <f t="shared" si="1"/>
        <v>0.70678098</v>
      </c>
      <c r="Q16" s="401">
        <f t="shared" si="1"/>
        <v>0</v>
      </c>
      <c r="R16" s="401">
        <f t="shared" si="1"/>
        <v>0</v>
      </c>
      <c r="S16" s="401">
        <f t="shared" si="1"/>
        <v>0.12221294000000001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1.7311226199999998</v>
      </c>
      <c r="AD16" s="401">
        <f t="shared" si="1"/>
        <v>10.28706961</v>
      </c>
      <c r="AE16" s="401">
        <f t="shared" si="1"/>
        <v>0</v>
      </c>
      <c r="AF16" s="401">
        <f t="shared" si="1"/>
        <v>0</v>
      </c>
      <c r="AG16" s="401">
        <f t="shared" si="1"/>
        <v>6.5320550500000003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2.4559199999999999E-3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0.79239625999999996</v>
      </c>
      <c r="AR16" s="401">
        <f t="shared" si="1"/>
        <v>531.57395194000048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1.432494E-2</v>
      </c>
      <c r="M17" s="111">
        <v>0</v>
      </c>
      <c r="N17" s="111">
        <v>0.24206636000000001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0.81136373999999978</v>
      </c>
      <c r="AD17" s="111">
        <v>0</v>
      </c>
      <c r="AE17" s="111">
        <v>0</v>
      </c>
      <c r="AF17" s="111">
        <v>0</v>
      </c>
      <c r="AG17" s="111">
        <v>0.36639246000000003</v>
      </c>
      <c r="AH17" s="111">
        <v>0</v>
      </c>
      <c r="AI17" s="111">
        <v>0</v>
      </c>
      <c r="AJ17" s="111">
        <v>0</v>
      </c>
      <c r="AK17" s="111">
        <v>0</v>
      </c>
      <c r="AL17" s="111">
        <v>2.4559199999999999E-3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1.0930552199999997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6.6848887999999995</v>
      </c>
      <c r="M18" s="111">
        <v>0</v>
      </c>
      <c r="N18" s="111">
        <v>0.67279690000000003</v>
      </c>
      <c r="O18" s="111">
        <v>1.9045590399999999</v>
      </c>
      <c r="P18" s="111">
        <v>0.70678098</v>
      </c>
      <c r="Q18" s="111">
        <v>0</v>
      </c>
      <c r="R18" s="111">
        <v>0</v>
      </c>
      <c r="S18" s="111">
        <v>0.12221294000000001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0.91975888000000006</v>
      </c>
      <c r="AD18" s="111">
        <v>10.28706961</v>
      </c>
      <c r="AE18" s="111">
        <v>0</v>
      </c>
      <c r="AF18" s="111">
        <v>0</v>
      </c>
      <c r="AG18" s="111">
        <v>6.1656625900000002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0.79239625999999996</v>
      </c>
      <c r="AR18" s="133">
        <v>530.48089672000049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3.2789862000000003</v>
      </c>
      <c r="M19" s="401">
        <f t="shared" si="2"/>
        <v>0</v>
      </c>
      <c r="N19" s="401">
        <f t="shared" si="2"/>
        <v>0.26991698000000008</v>
      </c>
      <c r="O19" s="401">
        <f t="shared" si="2"/>
        <v>2.4175092200000003</v>
      </c>
      <c r="P19" s="401">
        <f t="shared" si="2"/>
        <v>2.1925125399999996</v>
      </c>
      <c r="Q19" s="401">
        <f t="shared" si="2"/>
        <v>0</v>
      </c>
      <c r="R19" s="401">
        <f t="shared" si="2"/>
        <v>0</v>
      </c>
      <c r="S19" s="401">
        <f t="shared" si="2"/>
        <v>0.60270351999999994</v>
      </c>
      <c r="T19" s="401">
        <f t="shared" si="2"/>
        <v>0</v>
      </c>
      <c r="U19" s="401">
        <f t="shared" si="2"/>
        <v>0</v>
      </c>
      <c r="V19" s="401">
        <f t="shared" si="2"/>
        <v>0.99021101999999994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8.1380216199999982</v>
      </c>
      <c r="AD19" s="401">
        <f t="shared" si="2"/>
        <v>41.410290050000008</v>
      </c>
      <c r="AE19" s="401">
        <f t="shared" si="2"/>
        <v>0</v>
      </c>
      <c r="AF19" s="401">
        <f t="shared" si="2"/>
        <v>0</v>
      </c>
      <c r="AG19" s="401">
        <f t="shared" si="2"/>
        <v>4.1191339899999999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1.10518574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9.4459307199999998</v>
      </c>
      <c r="AR19" s="401">
        <f t="shared" si="2"/>
        <v>606.4213827399999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3.2789862000000003</v>
      </c>
      <c r="M20" s="111">
        <v>0</v>
      </c>
      <c r="N20" s="111">
        <v>0.26991698000000008</v>
      </c>
      <c r="O20" s="111">
        <v>2.3838891800000002</v>
      </c>
      <c r="P20" s="111">
        <v>2.1925125399999996</v>
      </c>
      <c r="Q20" s="111">
        <v>0</v>
      </c>
      <c r="R20" s="111">
        <v>0</v>
      </c>
      <c r="S20" s="111">
        <v>0.59296981999999998</v>
      </c>
      <c r="T20" s="111">
        <v>0</v>
      </c>
      <c r="U20" s="111">
        <v>0</v>
      </c>
      <c r="V20" s="111">
        <v>0.99021101999999994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7.4804564599999983</v>
      </c>
      <c r="AD20" s="111">
        <v>30.500430000000009</v>
      </c>
      <c r="AE20" s="111">
        <v>0</v>
      </c>
      <c r="AF20" s="111">
        <v>0</v>
      </c>
      <c r="AG20" s="111">
        <v>2.6677045100000001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1.10518574</v>
      </c>
      <c r="AM20" s="111">
        <v>0</v>
      </c>
      <c r="AN20" s="111">
        <v>0</v>
      </c>
      <c r="AO20" s="111">
        <v>0</v>
      </c>
      <c r="AP20" s="111">
        <v>0</v>
      </c>
      <c r="AQ20" s="111">
        <v>1.34723068</v>
      </c>
      <c r="AR20" s="133">
        <v>151.85660141999998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3.3620040000000004E-2</v>
      </c>
      <c r="P21" s="111">
        <v>0</v>
      </c>
      <c r="Q21" s="111">
        <v>0</v>
      </c>
      <c r="R21" s="111">
        <v>0</v>
      </c>
      <c r="S21" s="111">
        <v>9.7337000000000014E-3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0.65756515999999998</v>
      </c>
      <c r="AD21" s="111">
        <v>10.909860049999999</v>
      </c>
      <c r="AE21" s="111">
        <v>0</v>
      </c>
      <c r="AF21" s="111">
        <v>0</v>
      </c>
      <c r="AG21" s="111">
        <v>1.45142948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8.0987000399999989</v>
      </c>
      <c r="AR21" s="133">
        <v>454.56478131999995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9.9781999399999997</v>
      </c>
      <c r="M22" s="401">
        <f t="shared" si="3"/>
        <v>0</v>
      </c>
      <c r="N22" s="401">
        <f t="shared" si="3"/>
        <v>2.2135045800000004</v>
      </c>
      <c r="O22" s="401">
        <f t="shared" si="3"/>
        <v>6.8016282399999994</v>
      </c>
      <c r="P22" s="401">
        <f t="shared" si="3"/>
        <v>3.0821384399999996</v>
      </c>
      <c r="Q22" s="401">
        <f t="shared" si="3"/>
        <v>0</v>
      </c>
      <c r="R22" s="401">
        <f t="shared" si="3"/>
        <v>0</v>
      </c>
      <c r="S22" s="401">
        <f t="shared" si="3"/>
        <v>2.0858516000000002</v>
      </c>
      <c r="T22" s="401">
        <f t="shared" si="3"/>
        <v>0</v>
      </c>
      <c r="U22" s="401">
        <f t="shared" si="3"/>
        <v>0</v>
      </c>
      <c r="V22" s="401">
        <f t="shared" si="3"/>
        <v>2.5652076399999997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21.444465039999994</v>
      </c>
      <c r="AD22" s="401">
        <f t="shared" si="3"/>
        <v>87.712329589999996</v>
      </c>
      <c r="AE22" s="401">
        <f t="shared" si="3"/>
        <v>0</v>
      </c>
      <c r="AF22" s="401">
        <f t="shared" si="3"/>
        <v>0</v>
      </c>
      <c r="AG22" s="401">
        <f t="shared" si="3"/>
        <v>50.000894239999987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1.8983525000000001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33.373164100000004</v>
      </c>
      <c r="AR22" s="401">
        <f t="shared" si="3"/>
        <v>1147.0213223200003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0.51472560000000001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3.6171878999999998</v>
      </c>
      <c r="AD25" s="401">
        <f t="shared" si="4"/>
        <v>1.24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4.9982946400000001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0.51472560000000001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3.6171878999999998</v>
      </c>
      <c r="AD27" s="111">
        <v>1.24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4.9982946400000001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0.50128642000000001</v>
      </c>
      <c r="O28" s="401">
        <f t="shared" si="5"/>
        <v>0.21793908000000001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0.20039410000000002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1.5667920000000002E-2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0.20038813999999999</v>
      </c>
      <c r="P29" s="122">
        <v>0</v>
      </c>
      <c r="Q29" s="122">
        <v>0</v>
      </c>
      <c r="R29" s="122">
        <v>0</v>
      </c>
      <c r="S29" s="122">
        <v>0</v>
      </c>
      <c r="T29" s="122">
        <v>0</v>
      </c>
      <c r="U29" s="122">
        <v>0</v>
      </c>
      <c r="V29" s="122">
        <v>0</v>
      </c>
      <c r="W29" s="122">
        <v>0</v>
      </c>
      <c r="X29" s="122">
        <v>0</v>
      </c>
      <c r="Y29" s="111">
        <v>0</v>
      </c>
      <c r="Z29" s="111">
        <v>0</v>
      </c>
      <c r="AA29" s="111">
        <v>0</v>
      </c>
      <c r="AB29" s="111">
        <v>0</v>
      </c>
      <c r="AC29" s="111">
        <v>0</v>
      </c>
      <c r="AD29" s="111">
        <v>0</v>
      </c>
      <c r="AE29" s="111">
        <v>0</v>
      </c>
      <c r="AF29" s="111">
        <v>0</v>
      </c>
      <c r="AG29" s="111">
        <v>0</v>
      </c>
      <c r="AH29" s="111">
        <v>0</v>
      </c>
      <c r="AI29" s="111">
        <v>0</v>
      </c>
      <c r="AJ29" s="111">
        <v>0</v>
      </c>
      <c r="AK29" s="111">
        <v>0</v>
      </c>
      <c r="AL29" s="111">
        <v>0</v>
      </c>
      <c r="AM29" s="111">
        <v>0</v>
      </c>
      <c r="AN29" s="111">
        <v>0</v>
      </c>
      <c r="AO29" s="111">
        <v>0</v>
      </c>
      <c r="AP29" s="111">
        <v>0</v>
      </c>
      <c r="AQ29" s="111">
        <v>0</v>
      </c>
      <c r="AR29" s="133"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0.50128642000000001</v>
      </c>
      <c r="O30" s="122">
        <v>1.7550940000000001E-2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0.20039410000000002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1.5667920000000002E-2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0.22265996000000002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4.9999987800000003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0.22265996000000002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4.9999987800000003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0.50128642000000001</v>
      </c>
      <c r="O34" s="401">
        <f t="shared" si="7"/>
        <v>0.73266468000000007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3.8175819999999998</v>
      </c>
      <c r="AD34" s="401">
        <f t="shared" si="7"/>
        <v>1.4626599600000001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1.5667920000000002E-2</v>
      </c>
      <c r="AR34" s="401">
        <f t="shared" si="7"/>
        <v>9.9982934199999995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0.50128642000000001</v>
      </c>
      <c r="O36" s="112">
        <v>0.73266467999999996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3.8175820000000003</v>
      </c>
      <c r="AD36" s="112">
        <v>1.4626599599999999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1.5667920000000002E-2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9.9982934199999995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0.66441955999999991</v>
      </c>
      <c r="P41" s="401">
        <f t="shared" si="8"/>
        <v>0</v>
      </c>
      <c r="Q41" s="401">
        <f t="shared" si="8"/>
        <v>0</v>
      </c>
      <c r="R41" s="401">
        <f t="shared" si="8"/>
        <v>48.03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</v>
      </c>
      <c r="AD41" s="401">
        <f t="shared" si="8"/>
        <v>282.44100000000003</v>
      </c>
      <c r="AE41" s="401">
        <f t="shared" si="8"/>
        <v>0</v>
      </c>
      <c r="AF41" s="401">
        <f t="shared" si="8"/>
        <v>0</v>
      </c>
      <c r="AG41" s="401">
        <f t="shared" si="8"/>
        <v>6.267064E-2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1.42062976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27.169966000000009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7.8460000000000001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0.66441955999999991</v>
      </c>
      <c r="P43" s="111">
        <v>0</v>
      </c>
      <c r="Q43" s="111">
        <v>0</v>
      </c>
      <c r="R43" s="111">
        <v>48.03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274.59500000000003</v>
      </c>
      <c r="AE43" s="111">
        <v>0</v>
      </c>
      <c r="AF43" s="111">
        <v>0</v>
      </c>
      <c r="AG43" s="111">
        <v>6.267064E-2</v>
      </c>
      <c r="AH43" s="111">
        <v>0</v>
      </c>
      <c r="AI43" s="111">
        <v>0</v>
      </c>
      <c r="AJ43" s="111">
        <v>0</v>
      </c>
      <c r="AK43" s="111">
        <v>0</v>
      </c>
      <c r="AL43" s="111">
        <v>1.42062976</v>
      </c>
      <c r="AM43" s="111">
        <v>0</v>
      </c>
      <c r="AN43" s="111">
        <v>0</v>
      </c>
      <c r="AO43" s="111">
        <v>0</v>
      </c>
      <c r="AP43" s="111">
        <v>0</v>
      </c>
      <c r="AQ43" s="111">
        <v>27.169966000000009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25.278935110000003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185.54599999999999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587.08275493999986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25.278935110000003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185.54599999999999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587.08275493999986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1.2020818800000002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2.8026800399999998</v>
      </c>
      <c r="AD47" s="401">
        <f t="shared" si="10"/>
        <v>21.371000000000002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0.20060812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12.178853619999995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1.2020818800000002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2.8026800399999998</v>
      </c>
      <c r="AD48" s="111">
        <v>21.175000000000001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0.20060812</v>
      </c>
      <c r="AM48" s="111">
        <v>0</v>
      </c>
      <c r="AN48" s="111">
        <v>0</v>
      </c>
      <c r="AO48" s="111">
        <v>0</v>
      </c>
      <c r="AP48" s="111">
        <v>0</v>
      </c>
      <c r="AQ48" s="111">
        <v>12.178853619999995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0.19600000000000001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25.278935110000003</v>
      </c>
      <c r="O50" s="401">
        <f t="shared" si="11"/>
        <v>1.86650144</v>
      </c>
      <c r="P50" s="401">
        <f t="shared" si="11"/>
        <v>0</v>
      </c>
      <c r="Q50" s="401">
        <f t="shared" si="11"/>
        <v>0</v>
      </c>
      <c r="R50" s="401">
        <f t="shared" si="11"/>
        <v>48.03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2.8026800399999998</v>
      </c>
      <c r="AD50" s="401">
        <f t="shared" si="11"/>
        <v>489.35800000000006</v>
      </c>
      <c r="AE50" s="401">
        <f t="shared" si="11"/>
        <v>0</v>
      </c>
      <c r="AF50" s="401">
        <f t="shared" si="11"/>
        <v>0</v>
      </c>
      <c r="AG50" s="401">
        <f t="shared" si="11"/>
        <v>6.267064E-2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1.62123788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39.34881962</v>
      </c>
      <c r="AR50" s="401">
        <f t="shared" si="11"/>
        <v>587.08275493999986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21.069588650000004</v>
      </c>
      <c r="O52" s="112">
        <v>1.5342916600000003</v>
      </c>
      <c r="P52" s="112">
        <v>0</v>
      </c>
      <c r="Q52" s="112">
        <v>0</v>
      </c>
      <c r="R52" s="112">
        <v>24.007999999999999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2.8026800399999998</v>
      </c>
      <c r="AD52" s="112">
        <v>489.358</v>
      </c>
      <c r="AE52" s="112">
        <v>0</v>
      </c>
      <c r="AF52" s="112">
        <v>0</v>
      </c>
      <c r="AG52" s="112">
        <v>6.267064E-2</v>
      </c>
      <c r="AH52" s="112">
        <v>0</v>
      </c>
      <c r="AI52" s="112">
        <v>0</v>
      </c>
      <c r="AJ52" s="112">
        <v>0</v>
      </c>
      <c r="AK52" s="112">
        <v>0</v>
      </c>
      <c r="AL52" s="112">
        <v>0.91092300000000004</v>
      </c>
      <c r="AM52" s="112">
        <v>0</v>
      </c>
      <c r="AN52" s="112">
        <v>0</v>
      </c>
      <c r="AO52" s="112">
        <v>0</v>
      </c>
      <c r="AP52" s="112">
        <v>0</v>
      </c>
      <c r="AQ52" s="112">
        <v>39.348819620000015</v>
      </c>
      <c r="AR52" s="133">
        <v>498.63101257999995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4.2093464599999999</v>
      </c>
      <c r="O53" s="112">
        <v>0.33220978000000001</v>
      </c>
      <c r="P53" s="112">
        <v>0</v>
      </c>
      <c r="Q53" s="112">
        <v>0</v>
      </c>
      <c r="R53" s="112">
        <v>24.021999999999998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0.71031487999999998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88.451742359999997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733.01959486999988</v>
      </c>
      <c r="E25" s="264">
        <f t="shared" ref="E25:K25" si="0">SUM(E26:E27)</f>
        <v>92.903303710000003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825.92289857999992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733.01959486999988</v>
      </c>
      <c r="E27" s="264">
        <v>92.903303710000003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825.92289857999992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485.02833914999997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485.02833914999997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485.02833914999997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485.02833914999997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2.7344045800000001</v>
      </c>
      <c r="E31" s="264">
        <f t="shared" si="3"/>
        <v>30.530183130000001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33.264587710000001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1.98871588</v>
      </c>
      <c r="E32" s="264">
        <v>30.530183130000001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32.518899009999998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0.74568869999999998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0.74568869999999998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1220.7823385999998</v>
      </c>
      <c r="E34" s="265">
        <f t="shared" si="4"/>
        <v>123.43348684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1344.2158254399997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111.01605132</v>
      </c>
      <c r="E37" s="264">
        <f t="shared" ref="E37:K37" si="5">SUM(E38:E39)</f>
        <v>31.355240730000002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142.37129204999999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111.01605132</v>
      </c>
      <c r="E39" s="264">
        <v>31.355240730000002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142.37129204999999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111.54956948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111.54956948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111.54956948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111.54956948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1176.5789512700001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1176.5789512700001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1125.56348933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1125.56348933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51.015461940000002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51.015461940000002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1399.1445720700001</v>
      </c>
      <c r="E46" s="265">
        <f t="shared" si="9"/>
        <v>31.355240730000002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1430.4998128000002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2619.9269106699999</v>
      </c>
      <c r="E48" s="409">
        <f t="shared" si="10"/>
        <v>154.78872756999999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2774.7156382399999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626404.33310173964</v>
      </c>
      <c r="E50" s="428">
        <f>E48+'A1'!E50+'A1'!E34+'A1'!E22</f>
        <v>38627.370037190012</v>
      </c>
      <c r="F50" s="428">
        <f>F48+'A1'!F50+'A1'!F34+'A1'!F22</f>
        <v>252.62628314000003</v>
      </c>
      <c r="G50" s="428">
        <f>G48+'A1'!G50+'A1'!G34+'A1'!G22</f>
        <v>163.8187571500001</v>
      </c>
      <c r="H50" s="428">
        <f>H48+'A1'!H50+'A1'!H34+'A1'!H22</f>
        <v>253.10747913999995</v>
      </c>
      <c r="I50" s="428">
        <f>I48+'A1'!I50+'A1'!I34+'A1'!I22</f>
        <v>2.7802936499999999</v>
      </c>
      <c r="J50" s="428">
        <f>J48+'A1'!J50+'A1'!J34+'A1'!J22</f>
        <v>1.4121662599999998</v>
      </c>
      <c r="K50" s="428">
        <f>K48+'A1'!K50+'A1'!K34+'A1'!K22</f>
        <v>35.636222439999997</v>
      </c>
      <c r="L50" s="428">
        <f>L48+'A1'!L50+'A1'!L34+'A1'!L22</f>
        <v>223.09989580999999</v>
      </c>
      <c r="M50" s="428">
        <f>M48+'A1'!M50+'A1'!M34+'A1'!M22</f>
        <v>665964.18423651974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28.476323809999997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28.476323809999997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28.476323809999997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28.476323809999997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6015.6352097899999</v>
      </c>
      <c r="E28" s="264">
        <f t="shared" si="2"/>
        <v>0</v>
      </c>
      <c r="F28" s="264">
        <f t="shared" si="2"/>
        <v>29.785996950000001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6045.4212067399994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6015.6352097899999</v>
      </c>
      <c r="E30" s="111">
        <v>0</v>
      </c>
      <c r="F30" s="111">
        <v>29.785996950000001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6045.4212067399994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5092.0988496399996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5092.0988496399996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5092.0988496399996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5092.0988496399996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11136.210383240001</v>
      </c>
      <c r="E34" s="408">
        <f t="shared" si="4"/>
        <v>0</v>
      </c>
      <c r="F34" s="408">
        <f t="shared" si="4"/>
        <v>29.785996950000001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11165.996380190001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28.895996950000001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28.895996950000001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28.895996950000001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28.895996950000001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28.476323809999997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28.476323809999997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28.476323809999997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28.476323809999997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28.476323809999997</v>
      </c>
      <c r="E46" s="408">
        <f t="shared" si="9"/>
        <v>0</v>
      </c>
      <c r="F46" s="408">
        <f t="shared" si="9"/>
        <v>28.895996950000001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57.372320759999994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11164.686707050001</v>
      </c>
      <c r="E48" s="409">
        <f t="shared" si="10"/>
        <v>0</v>
      </c>
      <c r="F48" s="409">
        <f t="shared" si="10"/>
        <v>58.681993900000002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11223.368700950001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306492.21614361007</v>
      </c>
      <c r="E50" s="429">
        <f>E48+'A2'!E50+'A2'!E34+'A2'!E22</f>
        <v>3909.506743630001</v>
      </c>
      <c r="F50" s="429">
        <f>F48+'A2'!F50+'A2'!F34+'A2'!F22</f>
        <v>27102.942802350004</v>
      </c>
      <c r="G50" s="429">
        <f>G48+'A2'!G50+'A2'!G34+'A2'!G22</f>
        <v>1892.4532666600001</v>
      </c>
      <c r="H50" s="429">
        <f>H48+'A2'!H50+'A2'!H34+'A2'!H22</f>
        <v>2012.9948171200003</v>
      </c>
      <c r="I50" s="429">
        <f>I48+'A2'!I50+'A2'!I34+'A2'!I22</f>
        <v>3623.7171397499992</v>
      </c>
      <c r="J50" s="429">
        <f>J48+'A2'!J50+'A2'!J34+'A2'!J22</f>
        <v>426.56737598999996</v>
      </c>
      <c r="K50" s="429">
        <f>K48+'A2'!K50+'A2'!K34+'A2'!K22</f>
        <v>1060.5306903399996</v>
      </c>
      <c r="L50" s="429">
        <f>L48+'A2'!L50+'A2'!L34+'A2'!L22</f>
        <v>346520.92897945002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854.39922238999998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854.39922238999998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6530.4495458899992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6530.4495458899992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5125.3634373499999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32.518899009999998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5092.8445383399994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12510.212205630001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142.37129204999999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142.37129204999999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140.44556643000001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140.44556643000001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1205.05527508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1154.03981314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51.015461940000002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1487.8721335600003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13998.084339190002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1077.8906502699999</v>
      </c>
      <c r="E52" s="409">
        <f>E48+'A3'!E50+'A3'!E34+'A3'!E22</f>
        <v>1079.84528421</v>
      </c>
      <c r="F52" s="409">
        <f>F48+'A3'!F50+'A3'!F34+'A3'!F22</f>
        <v>1904.2938899700002</v>
      </c>
      <c r="G52" s="409">
        <f>G48+'A3'!G50+'A3'!G34+'A3'!G22</f>
        <v>67.836604410000007</v>
      </c>
      <c r="H52" s="409">
        <f>H48+'A3'!H50+'A3'!H34+'A3'!H22</f>
        <v>2.5047794799999998</v>
      </c>
      <c r="I52" s="409">
        <f>I48+'A3'!I50+'A3'!I34+'A3'!I22</f>
        <v>155.46306085999998</v>
      </c>
      <c r="J52" s="409">
        <f>J48+'A3'!J50+'A3'!J34+'A3'!J22</f>
        <v>5.7711617500000001</v>
      </c>
      <c r="K52" s="409">
        <f>K48+'A3'!K50+'A3'!K34+'A3'!K22</f>
        <v>4293.6054309499996</v>
      </c>
      <c r="L52" s="409">
        <f>L48+'A3'!L50+'A3'!L34+'A3'!L22</f>
        <v>645.37753219999991</v>
      </c>
      <c r="M52" s="409">
        <f>M48+'A3'!M50+'A3'!M34+'A3'!M22</f>
        <v>1017424.0961791195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9.9781999399999997</v>
      </c>
      <c r="M50" s="410">
        <f>M48+'A4'!M50+'A4'!M34+'A4'!M22</f>
        <v>0</v>
      </c>
      <c r="N50" s="410">
        <f>N48+'A4'!N50+'A4'!N34+'A4'!N22</f>
        <v>27.993726110000004</v>
      </c>
      <c r="O50" s="410">
        <f>O48+'A4'!O50+'A4'!O34+'A4'!O22</f>
        <v>9.400794359999999</v>
      </c>
      <c r="P50" s="410">
        <f>P48+'A4'!P50+'A4'!P34+'A4'!P22</f>
        <v>3.0821384399999996</v>
      </c>
      <c r="Q50" s="410">
        <f>Q48+'A4'!Q50+'A4'!Q34+'A4'!Q22</f>
        <v>0</v>
      </c>
      <c r="R50" s="410">
        <f>R48+'A4'!R50+'A4'!R34+'A4'!R22</f>
        <v>48.03</v>
      </c>
      <c r="S50" s="410">
        <f>S48+'A4'!S50+'A4'!S34+'A4'!S22</f>
        <v>2.0858516000000002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2.5652076399999997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28.064727079999994</v>
      </c>
      <c r="AD50" s="410">
        <f>AD48+'A4'!AD50+'A4'!AD34+'A4'!AD22</f>
        <v>578.53298955000002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50.063564879999987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3.5195903800000004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72.737651639999996</v>
      </c>
      <c r="AR50" s="410">
        <f>AR48+'A4'!AR50+'A4'!AR34+'A4'!AR22</f>
        <v>1744.1023706800001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330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0.86210114331148291</v>
      </c>
      <c r="B4" s="469" t="s">
        <v>697</v>
      </c>
    </row>
    <row r="5" spans="1:2" ht="15" customHeight="1">
      <c r="A5" s="468">
        <v>6.315307948670551E-2</v>
      </c>
      <c r="B5" s="469" t="s">
        <v>698</v>
      </c>
    </row>
    <row r="6" spans="1:2" ht="15" customHeight="1">
      <c r="A6" s="468">
        <v>5.7597928701557936E-2</v>
      </c>
      <c r="B6" s="469" t="s">
        <v>699</v>
      </c>
    </row>
    <row r="7" spans="1:2" ht="15" customHeight="1">
      <c r="A7" s="468">
        <v>6.4644431945478243E-3</v>
      </c>
      <c r="B7" s="469" t="s">
        <v>705</v>
      </c>
    </row>
    <row r="8" spans="1:2" ht="15" customHeight="1">
      <c r="A8" s="468">
        <v>4.4044389296760914E-3</v>
      </c>
      <c r="B8" s="469" t="s">
        <v>700</v>
      </c>
    </row>
    <row r="9" spans="1:2" ht="15" customHeight="1">
      <c r="A9" s="468">
        <v>4.3969210113824573E-3</v>
      </c>
      <c r="B9" s="469" t="s">
        <v>702</v>
      </c>
    </row>
    <row r="10" spans="1:2" ht="15" customHeight="1">
      <c r="A10" s="468">
        <v>1.6758711281116834E-3</v>
      </c>
      <c r="B10" s="469" t="s">
        <v>703</v>
      </c>
    </row>
    <row r="11" spans="1:2" ht="15" customHeight="1">
      <c r="A11" s="468">
        <v>1.3525298725667727E-4</v>
      </c>
      <c r="B11" s="469" t="s">
        <v>704</v>
      </c>
    </row>
    <row r="12" spans="1:2" ht="15" customHeight="1">
      <c r="A12" s="468">
        <v>7.0919119637156278E-5</v>
      </c>
      <c r="B12" s="469" t="s">
        <v>706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710</v>
      </c>
    </row>
    <row r="42" spans="6:7">
      <c r="G42" s="465" t="s">
        <v>711</v>
      </c>
    </row>
    <row r="43" spans="6:7">
      <c r="G43" s="465" t="s">
        <v>712</v>
      </c>
    </row>
    <row r="44" spans="6:7">
      <c r="G44" s="465" t="s">
        <v>713</v>
      </c>
    </row>
    <row r="45" spans="6:7">
      <c r="F45" s="465" t="s">
        <v>698</v>
      </c>
      <c r="G45" s="465" t="s">
        <v>744</v>
      </c>
    </row>
    <row r="46" spans="6:7">
      <c r="G46" s="465" t="s">
        <v>714</v>
      </c>
    </row>
    <row r="47" spans="6:7">
      <c r="G47" s="465" t="s">
        <v>746</v>
      </c>
    </row>
    <row r="48" spans="6:7">
      <c r="F48" s="465" t="s">
        <v>699</v>
      </c>
      <c r="G48" s="465" t="s">
        <v>716</v>
      </c>
    </row>
    <row r="49" spans="1:7">
      <c r="G49" s="465" t="s">
        <v>717</v>
      </c>
    </row>
    <row r="50" spans="1:7">
      <c r="F50" s="465" t="s">
        <v>699</v>
      </c>
      <c r="G50" s="465" t="s">
        <v>720</v>
      </c>
    </row>
    <row r="51" spans="1:7">
      <c r="G51" s="465" t="s">
        <v>721</v>
      </c>
    </row>
    <row r="52" spans="1:7">
      <c r="F52" s="465" t="s">
        <v>705</v>
      </c>
      <c r="G52" s="465" t="s">
        <v>722</v>
      </c>
    </row>
    <row r="53" spans="1:7">
      <c r="G53" s="465" t="s">
        <v>724</v>
      </c>
    </row>
    <row r="54" spans="1:7">
      <c r="F54" s="465" t="s">
        <v>702</v>
      </c>
      <c r="G54" s="465" t="s">
        <v>727</v>
      </c>
    </row>
    <row r="55" spans="1:7">
      <c r="F55" s="465" t="s">
        <v>705</v>
      </c>
      <c r="G55" s="465" t="s">
        <v>741</v>
      </c>
    </row>
    <row r="56" spans="1:7">
      <c r="G56" s="465" t="s">
        <v>742</v>
      </c>
    </row>
    <row r="57" spans="1:7">
      <c r="A57" s="466" t="s">
        <v>331</v>
      </c>
      <c r="F57" s="465" t="s">
        <v>700</v>
      </c>
      <c r="G57" s="465" t="s">
        <v>728</v>
      </c>
    </row>
    <row r="58" spans="1:7">
      <c r="F58" s="465" t="s">
        <v>702</v>
      </c>
      <c r="G58" s="465" t="s">
        <v>730</v>
      </c>
    </row>
    <row r="59" spans="1:7">
      <c r="G59" s="465" t="s">
        <v>731</v>
      </c>
    </row>
    <row r="60" spans="1:7">
      <c r="F60" s="465" t="s">
        <v>703</v>
      </c>
      <c r="G60" s="465" t="s">
        <v>733</v>
      </c>
    </row>
    <row r="61" spans="1:7">
      <c r="A61" s="466" t="s">
        <v>331</v>
      </c>
      <c r="F61" s="465" t="s">
        <v>704</v>
      </c>
      <c r="G61" s="465" t="s">
        <v>736</v>
      </c>
    </row>
    <row r="62" spans="1:7">
      <c r="F62" s="465" t="s">
        <v>706</v>
      </c>
      <c r="G62" s="465" t="s">
        <v>706</v>
      </c>
    </row>
    <row r="64" spans="1:7">
      <c r="A64" s="466" t="s">
        <v>331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8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0.86987779523699682</v>
      </c>
      <c r="B4" s="469" t="s">
        <v>697</v>
      </c>
    </row>
    <row r="5" spans="1:2" ht="15" customHeight="1">
      <c r="A5" s="468">
        <v>7.2492867768279221E-2</v>
      </c>
      <c r="B5" s="469" t="s">
        <v>699</v>
      </c>
    </row>
    <row r="6" spans="1:2" ht="15" customHeight="1">
      <c r="A6" s="468">
        <v>2.6041458015398748E-2</v>
      </c>
      <c r="B6" s="469" t="s">
        <v>698</v>
      </c>
    </row>
    <row r="7" spans="1:2" ht="15" customHeight="1">
      <c r="A7" s="468">
        <v>1.1055345710713767E-2</v>
      </c>
      <c r="B7" s="469" t="s">
        <v>703</v>
      </c>
    </row>
    <row r="8" spans="1:2" ht="15" customHeight="1">
      <c r="A8" s="468">
        <v>1.0187592076494176E-2</v>
      </c>
      <c r="B8" s="469" t="s">
        <v>700</v>
      </c>
    </row>
    <row r="9" spans="1:2" ht="15" customHeight="1">
      <c r="A9" s="468">
        <v>7.8098557595371269E-3</v>
      </c>
      <c r="B9" s="469" t="s">
        <v>704</v>
      </c>
    </row>
    <row r="10" spans="1:2" ht="15" customHeight="1">
      <c r="A10" s="468">
        <v>2.3332967588730129E-3</v>
      </c>
      <c r="B10" s="469" t="s">
        <v>702</v>
      </c>
    </row>
    <row r="11" spans="1:2" ht="15" customHeight="1">
      <c r="A11" s="468">
        <v>1.9287189649583344E-4</v>
      </c>
      <c r="B11" s="469" t="s">
        <v>701</v>
      </c>
    </row>
    <row r="12" spans="1:2" ht="15" customHeight="1">
      <c r="A12" s="468">
        <v>8.2019122422617666E-6</v>
      </c>
      <c r="B12" s="469" t="s">
        <v>705</v>
      </c>
    </row>
    <row r="13" spans="1:2" ht="15" customHeight="1">
      <c r="A13" s="468">
        <v>7.0404414782925606E-7</v>
      </c>
      <c r="B13" s="469" t="s">
        <v>706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710</v>
      </c>
    </row>
    <row r="42" spans="6:7">
      <c r="G42" s="465" t="s">
        <v>711</v>
      </c>
    </row>
    <row r="43" spans="6:7">
      <c r="G43" s="465" t="s">
        <v>712</v>
      </c>
    </row>
    <row r="44" spans="6:7">
      <c r="F44" s="465" t="s">
        <v>699</v>
      </c>
      <c r="G44" s="465" t="s">
        <v>713</v>
      </c>
    </row>
    <row r="45" spans="6:7">
      <c r="F45" s="465" t="s">
        <v>699</v>
      </c>
      <c r="G45" s="465" t="s">
        <v>719</v>
      </c>
    </row>
    <row r="46" spans="6:7">
      <c r="G46" s="465" t="s">
        <v>720</v>
      </c>
    </row>
    <row r="47" spans="6:7">
      <c r="G47" s="465" t="s">
        <v>721</v>
      </c>
    </row>
    <row r="48" spans="6:7">
      <c r="G48" s="465" t="s">
        <v>722</v>
      </c>
    </row>
    <row r="49" spans="1:7">
      <c r="G49" s="465" t="s">
        <v>723</v>
      </c>
    </row>
    <row r="50" spans="1:7">
      <c r="G50" s="465" t="s">
        <v>724</v>
      </c>
    </row>
    <row r="51" spans="1:7">
      <c r="F51" s="465" t="s">
        <v>698</v>
      </c>
      <c r="G51" s="465" t="s">
        <v>725</v>
      </c>
    </row>
    <row r="52" spans="1:7">
      <c r="G52" s="465" t="s">
        <v>726</v>
      </c>
    </row>
    <row r="53" spans="1:7">
      <c r="G53" s="465" t="s">
        <v>727</v>
      </c>
    </row>
    <row r="54" spans="1:7">
      <c r="F54" s="465" t="s">
        <v>698</v>
      </c>
      <c r="G54" s="465" t="s">
        <v>744</v>
      </c>
    </row>
    <row r="55" spans="1:7">
      <c r="F55" s="465" t="s">
        <v>703</v>
      </c>
      <c r="G55" s="465" t="s">
        <v>714</v>
      </c>
    </row>
    <row r="56" spans="1:7">
      <c r="F56" s="465" t="s">
        <v>704</v>
      </c>
      <c r="G56" s="465" t="s">
        <v>716</v>
      </c>
    </row>
    <row r="57" spans="1:7">
      <c r="G57" s="465" t="s">
        <v>717</v>
      </c>
    </row>
    <row r="58" spans="1:7">
      <c r="F58" s="465" t="s">
        <v>700</v>
      </c>
      <c r="G58" s="465" t="s">
        <v>718</v>
      </c>
    </row>
    <row r="59" spans="1:7">
      <c r="F59" s="465" t="s">
        <v>703</v>
      </c>
      <c r="G59" s="465" t="s">
        <v>733</v>
      </c>
    </row>
    <row r="60" spans="1:7">
      <c r="F60" s="465" t="s">
        <v>700</v>
      </c>
      <c r="G60" s="465" t="s">
        <v>728</v>
      </c>
    </row>
    <row r="61" spans="1:7">
      <c r="G61" s="465" t="s">
        <v>729</v>
      </c>
    </row>
    <row r="62" spans="1:7">
      <c r="A62" s="466" t="s">
        <v>331</v>
      </c>
      <c r="F62" s="465" t="s">
        <v>704</v>
      </c>
      <c r="G62" s="465" t="s">
        <v>782</v>
      </c>
    </row>
    <row r="63" spans="1:7">
      <c r="G63" s="465" t="s">
        <v>783</v>
      </c>
    </row>
    <row r="64" spans="1:7">
      <c r="G64" s="465" t="s">
        <v>745</v>
      </c>
    </row>
    <row r="65" spans="1:7">
      <c r="G65" s="465" t="s">
        <v>734</v>
      </c>
    </row>
    <row r="66" spans="1:7">
      <c r="G66" s="465" t="s">
        <v>785</v>
      </c>
    </row>
    <row r="67" spans="1:7">
      <c r="G67" s="465" t="s">
        <v>792</v>
      </c>
    </row>
    <row r="68" spans="1:7">
      <c r="G68" s="465" t="s">
        <v>737</v>
      </c>
    </row>
    <row r="69" spans="1:7">
      <c r="F69" s="465" t="s">
        <v>702</v>
      </c>
      <c r="G69" s="465" t="s">
        <v>793</v>
      </c>
    </row>
    <row r="70" spans="1:7">
      <c r="G70" s="465" t="s">
        <v>730</v>
      </c>
    </row>
    <row r="71" spans="1:7">
      <c r="G71" s="465" t="s">
        <v>794</v>
      </c>
    </row>
    <row r="72" spans="1:7">
      <c r="G72" s="465" t="s">
        <v>731</v>
      </c>
    </row>
    <row r="73" spans="1:7">
      <c r="G73" s="465" t="s">
        <v>781</v>
      </c>
    </row>
    <row r="74" spans="1:7">
      <c r="F74" s="465" t="s">
        <v>701</v>
      </c>
      <c r="G74" s="465" t="s">
        <v>701</v>
      </c>
    </row>
    <row r="75" spans="1:7">
      <c r="F75" s="465" t="s">
        <v>705</v>
      </c>
      <c r="G75" s="465" t="s">
        <v>742</v>
      </c>
    </row>
    <row r="76" spans="1:7">
      <c r="F76" s="465" t="s">
        <v>706</v>
      </c>
      <c r="G76" s="465" t="s">
        <v>706</v>
      </c>
    </row>
    <row r="78" spans="1:7">
      <c r="A78" s="466" t="s">
        <v>331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0.90444270617055444</v>
      </c>
      <c r="B4" s="469" t="s">
        <v>697</v>
      </c>
    </row>
    <row r="5" spans="1:2" ht="15" customHeight="1">
      <c r="A5" s="468">
        <v>3.2212357274713888E-2</v>
      </c>
      <c r="B5" s="469" t="s">
        <v>698</v>
      </c>
    </row>
    <row r="6" spans="1:2" ht="15" customHeight="1">
      <c r="A6" s="468">
        <v>1.6133202865526629E-2</v>
      </c>
      <c r="B6" s="469" t="s">
        <v>699</v>
      </c>
    </row>
    <row r="7" spans="1:2" ht="15" customHeight="1">
      <c r="A7" s="468">
        <v>1.2240075312523323E-2</v>
      </c>
      <c r="B7" s="469" t="s">
        <v>700</v>
      </c>
    </row>
    <row r="8" spans="1:2" ht="15" customHeight="1">
      <c r="A8" s="468">
        <v>1.0634425665627303E-2</v>
      </c>
      <c r="B8" s="469" t="s">
        <v>703</v>
      </c>
    </row>
    <row r="9" spans="1:2" ht="15" customHeight="1">
      <c r="A9" s="468">
        <v>1.0615521580322192E-2</v>
      </c>
      <c r="B9" s="469" t="s">
        <v>702</v>
      </c>
    </row>
    <row r="10" spans="1:2" ht="15" customHeight="1">
      <c r="A10" s="468">
        <v>7.3288853493872824E-3</v>
      </c>
      <c r="B10" s="469" t="s">
        <v>701</v>
      </c>
    </row>
    <row r="11" spans="1:2" ht="15" customHeight="1">
      <c r="A11" s="468">
        <v>6.1625186079639358E-3</v>
      </c>
      <c r="B11" s="469" t="s">
        <v>705</v>
      </c>
    </row>
    <row r="12" spans="1:2" ht="15" customHeight="1">
      <c r="A12" s="468">
        <v>2.0377250555425575E-4</v>
      </c>
      <c r="B12" s="469" t="s">
        <v>704</v>
      </c>
    </row>
    <row r="13" spans="1:2" ht="15" customHeight="1">
      <c r="A13" s="468">
        <v>1.6834859394458478E-5</v>
      </c>
      <c r="B13" s="469" t="s">
        <v>790</v>
      </c>
    </row>
    <row r="14" spans="1:2" ht="15" customHeight="1">
      <c r="A14" s="468">
        <v>9.7083672563793682E-6</v>
      </c>
      <c r="B14" s="469" t="s">
        <v>706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775</v>
      </c>
    </row>
    <row r="42" spans="6:7">
      <c r="G42" s="465" t="s">
        <v>777</v>
      </c>
    </row>
    <row r="43" spans="6:7">
      <c r="G43" s="465" t="s">
        <v>710</v>
      </c>
    </row>
    <row r="44" spans="6:7">
      <c r="G44" s="465" t="s">
        <v>711</v>
      </c>
    </row>
    <row r="45" spans="6:7">
      <c r="F45" s="465" t="s">
        <v>700</v>
      </c>
      <c r="G45" s="465" t="s">
        <v>712</v>
      </c>
    </row>
    <row r="46" spans="6:7">
      <c r="G46" s="465" t="s">
        <v>713</v>
      </c>
    </row>
    <row r="47" spans="6:7">
      <c r="F47" s="465" t="s">
        <v>698</v>
      </c>
      <c r="G47" s="465" t="s">
        <v>714</v>
      </c>
    </row>
    <row r="48" spans="6:7">
      <c r="G48" s="465" t="s">
        <v>715</v>
      </c>
    </row>
    <row r="49" spans="1:7">
      <c r="G49" s="465" t="s">
        <v>716</v>
      </c>
    </row>
    <row r="50" spans="1:7">
      <c r="F50" s="465" t="s">
        <v>699</v>
      </c>
      <c r="G50" s="465" t="s">
        <v>717</v>
      </c>
    </row>
    <row r="51" spans="1:7">
      <c r="F51" s="465" t="s">
        <v>699</v>
      </c>
      <c r="G51" s="465" t="s">
        <v>720</v>
      </c>
    </row>
    <row r="52" spans="1:7">
      <c r="G52" s="465" t="s">
        <v>721</v>
      </c>
    </row>
    <row r="53" spans="1:7">
      <c r="G53" s="465" t="s">
        <v>722</v>
      </c>
    </row>
    <row r="54" spans="1:7">
      <c r="G54" s="465" t="s">
        <v>723</v>
      </c>
    </row>
    <row r="55" spans="1:7">
      <c r="F55" s="465" t="s">
        <v>702</v>
      </c>
      <c r="G55" s="465" t="s">
        <v>724</v>
      </c>
    </row>
    <row r="56" spans="1:7">
      <c r="F56" s="465" t="s">
        <v>703</v>
      </c>
      <c r="G56" s="465" t="s">
        <v>727</v>
      </c>
    </row>
    <row r="57" spans="1:7">
      <c r="F57" s="465" t="s">
        <v>700</v>
      </c>
      <c r="G57" s="465" t="s">
        <v>739</v>
      </c>
    </row>
    <row r="58" spans="1:7">
      <c r="G58" s="465" t="s">
        <v>728</v>
      </c>
    </row>
    <row r="59" spans="1:7">
      <c r="F59" s="465" t="s">
        <v>705</v>
      </c>
      <c r="G59" s="465" t="s">
        <v>729</v>
      </c>
    </row>
    <row r="60" spans="1:7">
      <c r="F60" s="465" t="s">
        <v>703</v>
      </c>
      <c r="G60" s="465" t="s">
        <v>740</v>
      </c>
    </row>
    <row r="61" spans="1:7">
      <c r="F61" s="465" t="s">
        <v>701</v>
      </c>
      <c r="G61" s="465" t="s">
        <v>732</v>
      </c>
    </row>
    <row r="62" spans="1:7">
      <c r="F62" s="465" t="s">
        <v>704</v>
      </c>
      <c r="G62" s="465" t="s">
        <v>733</v>
      </c>
    </row>
    <row r="63" spans="1:7">
      <c r="F63" s="465" t="s">
        <v>702</v>
      </c>
      <c r="G63" s="465" t="s">
        <v>730</v>
      </c>
    </row>
    <row r="64" spans="1:7">
      <c r="A64" s="466" t="s">
        <v>331</v>
      </c>
      <c r="G64" s="465" t="s">
        <v>731</v>
      </c>
    </row>
    <row r="65" spans="1:7">
      <c r="F65" s="465" t="s">
        <v>701</v>
      </c>
      <c r="G65" s="465" t="s">
        <v>701</v>
      </c>
    </row>
    <row r="66" spans="1:7">
      <c r="F66" s="465" t="s">
        <v>705</v>
      </c>
      <c r="G66" s="465" t="s">
        <v>741</v>
      </c>
    </row>
    <row r="67" spans="1:7">
      <c r="G67" s="465" t="s">
        <v>738</v>
      </c>
    </row>
    <row r="68" spans="1:7">
      <c r="G68" s="465" t="s">
        <v>791</v>
      </c>
    </row>
    <row r="69" spans="1:7">
      <c r="G69" s="465" t="s">
        <v>742</v>
      </c>
    </row>
    <row r="70" spans="1:7">
      <c r="F70" s="465" t="s">
        <v>704</v>
      </c>
      <c r="G70" s="465" t="s">
        <v>743</v>
      </c>
    </row>
    <row r="71" spans="1:7">
      <c r="G71" s="465" t="s">
        <v>785</v>
      </c>
    </row>
    <row r="72" spans="1:7">
      <c r="G72" s="465" t="s">
        <v>737</v>
      </c>
    </row>
    <row r="73" spans="1:7">
      <c r="F73" s="465" t="s">
        <v>790</v>
      </c>
      <c r="G73" s="465" t="s">
        <v>790</v>
      </c>
    </row>
    <row r="74" spans="1:7">
      <c r="F74" s="465" t="s">
        <v>706</v>
      </c>
      <c r="G74" s="465" t="s">
        <v>706</v>
      </c>
    </row>
    <row r="76" spans="1:7">
      <c r="A76" s="466" t="s">
        <v>331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0.67485182377047293</v>
      </c>
      <c r="B4" s="469" t="s">
        <v>697</v>
      </c>
    </row>
    <row r="5" spans="1:2" ht="15" customHeight="1">
      <c r="A5" s="468">
        <v>0.19015195029366752</v>
      </c>
      <c r="B5" s="469" t="s">
        <v>698</v>
      </c>
    </row>
    <row r="6" spans="1:2" ht="15" customHeight="1">
      <c r="A6" s="468">
        <v>5.1634359398677276E-2</v>
      </c>
      <c r="B6" s="469" t="s">
        <v>699</v>
      </c>
    </row>
    <row r="7" spans="1:2" ht="15" customHeight="1">
      <c r="A7" s="468">
        <v>4.9966604960773285E-2</v>
      </c>
      <c r="B7" s="469" t="s">
        <v>700</v>
      </c>
    </row>
    <row r="8" spans="1:2" ht="15" customHeight="1">
      <c r="A8" s="468">
        <v>2.3247671013188167E-2</v>
      </c>
      <c r="B8" s="469" t="s">
        <v>701</v>
      </c>
    </row>
    <row r="9" spans="1:2" ht="15" customHeight="1">
      <c r="A9" s="468">
        <v>4.9517015239637294E-3</v>
      </c>
      <c r="B9" s="469" t="s">
        <v>703</v>
      </c>
    </row>
    <row r="10" spans="1:2" ht="15" customHeight="1">
      <c r="A10" s="468">
        <v>3.0012015249956587E-3</v>
      </c>
      <c r="B10" s="469" t="s">
        <v>702</v>
      </c>
    </row>
    <row r="11" spans="1:2" ht="15" customHeight="1">
      <c r="A11" s="468">
        <v>1.2481550487564764E-3</v>
      </c>
      <c r="B11" s="469" t="s">
        <v>704</v>
      </c>
    </row>
    <row r="12" spans="1:2" ht="15" customHeight="1">
      <c r="A12" s="468">
        <v>9.06712238879075E-4</v>
      </c>
      <c r="B12" s="469" t="s">
        <v>705</v>
      </c>
    </row>
    <row r="13" spans="1:2" ht="15" customHeight="1">
      <c r="A13" s="468">
        <v>2.6116340491471042E-5</v>
      </c>
      <c r="B13" s="469" t="s">
        <v>706</v>
      </c>
    </row>
    <row r="14" spans="1:2" ht="15" customHeight="1">
      <c r="A14" s="468">
        <v>1.3666986057769129E-5</v>
      </c>
      <c r="B14" s="469" t="s">
        <v>774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697</v>
      </c>
      <c r="G38" s="465" t="s">
        <v>707</v>
      </c>
    </row>
    <row r="39" spans="6:7">
      <c r="G39" s="465" t="s">
        <v>708</v>
      </c>
    </row>
    <row r="40" spans="6:7">
      <c r="G40" s="465" t="s">
        <v>709</v>
      </c>
    </row>
    <row r="41" spans="6:7">
      <c r="G41" s="465" t="s">
        <v>775</v>
      </c>
    </row>
    <row r="42" spans="6:7">
      <c r="G42" s="465" t="s">
        <v>776</v>
      </c>
    </row>
    <row r="43" spans="6:7">
      <c r="G43" s="465" t="s">
        <v>777</v>
      </c>
    </row>
    <row r="44" spans="6:7">
      <c r="G44" s="465" t="s">
        <v>778</v>
      </c>
    </row>
    <row r="45" spans="6:7">
      <c r="F45" s="465" t="s">
        <v>698</v>
      </c>
      <c r="G45" s="465" t="s">
        <v>710</v>
      </c>
    </row>
    <row r="46" spans="6:7">
      <c r="G46" s="465" t="s">
        <v>711</v>
      </c>
    </row>
    <row r="47" spans="6:7">
      <c r="G47" s="465" t="s">
        <v>712</v>
      </c>
    </row>
    <row r="48" spans="6:7">
      <c r="G48" s="465" t="s">
        <v>713</v>
      </c>
    </row>
    <row r="49" spans="6:7">
      <c r="F49" s="465" t="s">
        <v>698</v>
      </c>
      <c r="G49" s="465" t="s">
        <v>744</v>
      </c>
    </row>
    <row r="50" spans="6:7">
      <c r="F50" s="465" t="s">
        <v>699</v>
      </c>
      <c r="G50" s="465" t="s">
        <v>714</v>
      </c>
    </row>
    <row r="51" spans="6:7">
      <c r="G51" s="465" t="s">
        <v>715</v>
      </c>
    </row>
    <row r="52" spans="6:7">
      <c r="G52" s="465" t="s">
        <v>716</v>
      </c>
    </row>
    <row r="53" spans="6:7">
      <c r="G53" s="465" t="s">
        <v>717</v>
      </c>
    </row>
    <row r="54" spans="6:7">
      <c r="G54" s="465" t="s">
        <v>718</v>
      </c>
    </row>
    <row r="55" spans="6:7">
      <c r="F55" s="465" t="s">
        <v>699</v>
      </c>
      <c r="G55" s="465" t="s">
        <v>719</v>
      </c>
    </row>
    <row r="56" spans="6:7">
      <c r="G56" s="465" t="s">
        <v>720</v>
      </c>
    </row>
    <row r="57" spans="6:7">
      <c r="G57" s="465" t="s">
        <v>721</v>
      </c>
    </row>
    <row r="58" spans="6:7">
      <c r="G58" s="465" t="s">
        <v>722</v>
      </c>
    </row>
    <row r="59" spans="6:7">
      <c r="F59" s="465" t="s">
        <v>700</v>
      </c>
      <c r="G59" s="465" t="s">
        <v>723</v>
      </c>
    </row>
    <row r="60" spans="6:7">
      <c r="G60" s="465" t="s">
        <v>724</v>
      </c>
    </row>
    <row r="61" spans="6:7">
      <c r="F61" s="465" t="s">
        <v>701</v>
      </c>
      <c r="G61" s="465" t="s">
        <v>725</v>
      </c>
    </row>
    <row r="62" spans="6:7">
      <c r="F62" s="465" t="s">
        <v>702</v>
      </c>
      <c r="G62" s="465" t="s">
        <v>779</v>
      </c>
    </row>
    <row r="63" spans="6:7">
      <c r="G63" s="465" t="s">
        <v>726</v>
      </c>
    </row>
    <row r="64" spans="6:7">
      <c r="F64" s="465" t="s">
        <v>703</v>
      </c>
      <c r="G64" s="465" t="s">
        <v>727</v>
      </c>
    </row>
    <row r="65" spans="1:7">
      <c r="F65" s="465" t="s">
        <v>700</v>
      </c>
      <c r="G65" s="465" t="s">
        <v>739</v>
      </c>
    </row>
    <row r="66" spans="1:7">
      <c r="F66" s="465" t="s">
        <v>704</v>
      </c>
      <c r="G66" s="465" t="s">
        <v>728</v>
      </c>
    </row>
    <row r="67" spans="1:7">
      <c r="G67" s="465" t="s">
        <v>729</v>
      </c>
    </row>
    <row r="68" spans="1:7">
      <c r="F68" s="465" t="s">
        <v>701</v>
      </c>
      <c r="G68" s="465" t="s">
        <v>701</v>
      </c>
    </row>
    <row r="69" spans="1:7">
      <c r="F69" s="465" t="s">
        <v>703</v>
      </c>
      <c r="G69" s="465" t="s">
        <v>740</v>
      </c>
    </row>
    <row r="70" spans="1:7">
      <c r="F70" s="465" t="s">
        <v>705</v>
      </c>
      <c r="G70" s="465" t="s">
        <v>780</v>
      </c>
    </row>
    <row r="71" spans="1:7">
      <c r="F71" s="465" t="s">
        <v>706</v>
      </c>
      <c r="G71" s="465" t="s">
        <v>732</v>
      </c>
    </row>
    <row r="72" spans="1:7">
      <c r="G72" s="465" t="s">
        <v>733</v>
      </c>
    </row>
    <row r="73" spans="1:7">
      <c r="A73" s="466" t="s">
        <v>331</v>
      </c>
      <c r="F73" s="465" t="s">
        <v>702</v>
      </c>
      <c r="G73" s="465" t="s">
        <v>730</v>
      </c>
    </row>
    <row r="74" spans="1:7">
      <c r="G74" s="465" t="s">
        <v>731</v>
      </c>
    </row>
    <row r="75" spans="1:7">
      <c r="G75" s="465" t="s">
        <v>781</v>
      </c>
    </row>
    <row r="76" spans="1:7">
      <c r="F76" s="465" t="s">
        <v>704</v>
      </c>
      <c r="G76" s="465" t="s">
        <v>782</v>
      </c>
    </row>
    <row r="77" spans="1:7">
      <c r="G77" s="465" t="s">
        <v>783</v>
      </c>
    </row>
    <row r="78" spans="1:7">
      <c r="G78" s="465" t="s">
        <v>745</v>
      </c>
    </row>
    <row r="79" spans="1:7">
      <c r="G79" s="465" t="s">
        <v>734</v>
      </c>
    </row>
    <row r="80" spans="1:7">
      <c r="G80" s="465" t="s">
        <v>784</v>
      </c>
    </row>
    <row r="81" spans="1:7">
      <c r="G81" s="465" t="s">
        <v>785</v>
      </c>
    </row>
    <row r="82" spans="1:7">
      <c r="G82" s="465" t="s">
        <v>735</v>
      </c>
    </row>
    <row r="83" spans="1:7">
      <c r="G83" s="465" t="s">
        <v>786</v>
      </c>
    </row>
    <row r="84" spans="1:7">
      <c r="G84" s="465" t="s">
        <v>787</v>
      </c>
    </row>
    <row r="85" spans="1:7">
      <c r="G85" s="465" t="s">
        <v>736</v>
      </c>
    </row>
    <row r="86" spans="1:7">
      <c r="G86" s="465" t="s">
        <v>737</v>
      </c>
    </row>
    <row r="87" spans="1:7">
      <c r="F87" s="465" t="s">
        <v>705</v>
      </c>
      <c r="G87" s="465" t="s">
        <v>788</v>
      </c>
    </row>
    <row r="88" spans="1:7">
      <c r="G88" s="465" t="s">
        <v>741</v>
      </c>
    </row>
    <row r="89" spans="1:7">
      <c r="G89" s="465" t="s">
        <v>738</v>
      </c>
    </row>
    <row r="90" spans="1:7">
      <c r="F90" s="465" t="s">
        <v>706</v>
      </c>
      <c r="G90" s="465" t="s">
        <v>706</v>
      </c>
    </row>
    <row r="91" spans="1:7">
      <c r="F91" s="465" t="s">
        <v>774</v>
      </c>
      <c r="G91" s="465" t="s">
        <v>789</v>
      </c>
    </row>
    <row r="93" spans="1:7">
      <c r="A93" s="466" t="s">
        <v>331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2"/>
  <sheetViews>
    <sheetView zoomScale="85" workbookViewId="0">
      <pane xSplit="2" ySplit="3" topLeftCell="C14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338</v>
      </c>
      <c r="C4" s="459" t="s">
        <v>339</v>
      </c>
      <c r="D4" s="459" t="s">
        <v>340</v>
      </c>
    </row>
    <row r="5" spans="1:4">
      <c r="A5">
        <v>2</v>
      </c>
      <c r="B5" s="458" t="s">
        <v>341</v>
      </c>
      <c r="C5" s="459" t="s">
        <v>342</v>
      </c>
      <c r="D5" s="459" t="s">
        <v>340</v>
      </c>
    </row>
    <row r="6" spans="1:4">
      <c r="A6">
        <v>3</v>
      </c>
      <c r="B6" s="458" t="s">
        <v>343</v>
      </c>
      <c r="C6" s="459" t="s">
        <v>344</v>
      </c>
      <c r="D6" s="459" t="s">
        <v>345</v>
      </c>
    </row>
    <row r="7" spans="1:4">
      <c r="A7">
        <v>4</v>
      </c>
      <c r="B7" s="458" t="s">
        <v>346</v>
      </c>
      <c r="C7" s="459" t="s">
        <v>347</v>
      </c>
      <c r="D7" s="459" t="s">
        <v>348</v>
      </c>
    </row>
    <row r="8" spans="1:4">
      <c r="A8">
        <v>5</v>
      </c>
      <c r="B8" s="458" t="s">
        <v>349</v>
      </c>
      <c r="C8" s="459" t="s">
        <v>350</v>
      </c>
      <c r="D8" s="459" t="s">
        <v>340</v>
      </c>
    </row>
    <row r="9" spans="1:4">
      <c r="A9">
        <v>6</v>
      </c>
      <c r="B9" s="458" t="s">
        <v>351</v>
      </c>
      <c r="C9" s="459" t="s">
        <v>352</v>
      </c>
      <c r="D9" s="459" t="s">
        <v>353</v>
      </c>
    </row>
    <row r="10" spans="1:4">
      <c r="A10">
        <v>7</v>
      </c>
      <c r="B10" s="458" t="s">
        <v>354</v>
      </c>
      <c r="C10" s="459" t="s">
        <v>355</v>
      </c>
      <c r="D10" s="459" t="s">
        <v>340</v>
      </c>
    </row>
    <row r="11" spans="1:4">
      <c r="A11">
        <v>8</v>
      </c>
      <c r="B11" s="458" t="s">
        <v>356</v>
      </c>
      <c r="C11" s="459" t="s">
        <v>357</v>
      </c>
      <c r="D11" s="459" t="s">
        <v>348</v>
      </c>
    </row>
    <row r="12" spans="1:4">
      <c r="A12">
        <v>9</v>
      </c>
      <c r="B12" s="458" t="s">
        <v>358</v>
      </c>
      <c r="C12" s="459" t="s">
        <v>359</v>
      </c>
      <c r="D12" s="459" t="s">
        <v>360</v>
      </c>
    </row>
    <row r="13" spans="1:4">
      <c r="A13">
        <v>10</v>
      </c>
      <c r="B13" s="458" t="s">
        <v>361</v>
      </c>
      <c r="C13" s="459" t="s">
        <v>362</v>
      </c>
      <c r="D13" s="459" t="s">
        <v>340</v>
      </c>
    </row>
    <row r="14" spans="1:4">
      <c r="A14">
        <v>11</v>
      </c>
      <c r="B14" s="458" t="s">
        <v>363</v>
      </c>
      <c r="C14" s="459" t="s">
        <v>364</v>
      </c>
      <c r="D14" s="459" t="s">
        <v>365</v>
      </c>
    </row>
    <row r="15" spans="1:4">
      <c r="A15">
        <v>12</v>
      </c>
      <c r="B15" s="458" t="s">
        <v>366</v>
      </c>
      <c r="C15" s="459" t="s">
        <v>367</v>
      </c>
      <c r="D15" s="459" t="s">
        <v>348</v>
      </c>
    </row>
    <row r="16" spans="1:4">
      <c r="A16">
        <v>13</v>
      </c>
      <c r="B16" s="458" t="s">
        <v>368</v>
      </c>
      <c r="C16" s="459" t="s">
        <v>369</v>
      </c>
      <c r="D16" s="459" t="s">
        <v>340</v>
      </c>
    </row>
    <row r="17" spans="1:4">
      <c r="A17">
        <v>14</v>
      </c>
      <c r="B17" s="458" t="s">
        <v>370</v>
      </c>
      <c r="C17" s="459" t="s">
        <v>371</v>
      </c>
      <c r="D17" s="459" t="s">
        <v>365</v>
      </c>
    </row>
    <row r="18" spans="1:4">
      <c r="A18">
        <v>15</v>
      </c>
      <c r="B18" s="458" t="s">
        <v>372</v>
      </c>
      <c r="C18" s="459" t="s">
        <v>373</v>
      </c>
      <c r="D18" s="459" t="s">
        <v>374</v>
      </c>
    </row>
    <row r="19" spans="1:4">
      <c r="A19">
        <v>16</v>
      </c>
      <c r="B19" s="458" t="s">
        <v>375</v>
      </c>
      <c r="C19" s="459" t="s">
        <v>376</v>
      </c>
      <c r="D19" s="459" t="s">
        <v>348</v>
      </c>
    </row>
    <row r="20" spans="1:4">
      <c r="A20">
        <v>17</v>
      </c>
      <c r="B20" s="458" t="s">
        <v>377</v>
      </c>
      <c r="C20" s="459" t="s">
        <v>378</v>
      </c>
      <c r="D20" s="459" t="s">
        <v>348</v>
      </c>
    </row>
    <row r="21" spans="1:4">
      <c r="A21">
        <v>18</v>
      </c>
      <c r="B21" s="458" t="s">
        <v>379</v>
      </c>
      <c r="C21" s="459" t="s">
        <v>380</v>
      </c>
      <c r="D21" s="459" t="s">
        <v>353</v>
      </c>
    </row>
    <row r="22" spans="1:4">
      <c r="A22">
        <v>19</v>
      </c>
      <c r="B22" s="458" t="s">
        <v>381</v>
      </c>
      <c r="C22" s="459" t="s">
        <v>382</v>
      </c>
      <c r="D22" s="459" t="s">
        <v>340</v>
      </c>
    </row>
    <row r="23" spans="1:4">
      <c r="A23">
        <v>20</v>
      </c>
      <c r="B23" s="458" t="s">
        <v>383</v>
      </c>
      <c r="C23" s="459" t="s">
        <v>384</v>
      </c>
      <c r="D23" s="459" t="s">
        <v>345</v>
      </c>
    </row>
    <row r="24" spans="1:4">
      <c r="A24">
        <v>21</v>
      </c>
      <c r="B24" s="458" t="s">
        <v>385</v>
      </c>
      <c r="C24" s="459" t="s">
        <v>386</v>
      </c>
      <c r="D24" s="459" t="s">
        <v>353</v>
      </c>
    </row>
    <row r="25" spans="1:4">
      <c r="A25">
        <v>22</v>
      </c>
      <c r="B25" s="458" t="s">
        <v>387</v>
      </c>
      <c r="C25" s="459" t="s">
        <v>388</v>
      </c>
      <c r="D25" s="459" t="s">
        <v>340</v>
      </c>
    </row>
    <row r="26" spans="1:4">
      <c r="A26">
        <v>23</v>
      </c>
      <c r="B26" s="458" t="s">
        <v>389</v>
      </c>
      <c r="C26" s="459" t="s">
        <v>390</v>
      </c>
      <c r="D26" s="459" t="s">
        <v>374</v>
      </c>
    </row>
    <row r="27" spans="1:4">
      <c r="A27">
        <v>24</v>
      </c>
      <c r="B27" s="458" t="s">
        <v>391</v>
      </c>
      <c r="C27" s="459" t="s">
        <v>392</v>
      </c>
      <c r="D27" s="459" t="s">
        <v>348</v>
      </c>
    </row>
    <row r="28" spans="1:4">
      <c r="A28">
        <v>25</v>
      </c>
      <c r="B28" s="458" t="s">
        <v>393</v>
      </c>
      <c r="C28" s="459" t="s">
        <v>394</v>
      </c>
      <c r="D28" s="459" t="s">
        <v>374</v>
      </c>
    </row>
    <row r="29" spans="1:4">
      <c r="A29">
        <v>26</v>
      </c>
      <c r="B29" s="458" t="s">
        <v>395</v>
      </c>
      <c r="C29" s="459" t="s">
        <v>396</v>
      </c>
      <c r="D29" s="459" t="s">
        <v>397</v>
      </c>
    </row>
    <row r="30" spans="1:4">
      <c r="A30">
        <v>27</v>
      </c>
      <c r="B30" s="458" t="s">
        <v>398</v>
      </c>
      <c r="C30" s="459" t="s">
        <v>399</v>
      </c>
      <c r="D30" s="459" t="s">
        <v>340</v>
      </c>
    </row>
    <row r="31" spans="1:4">
      <c r="A31">
        <v>28</v>
      </c>
      <c r="B31" s="458" t="s">
        <v>400</v>
      </c>
      <c r="C31" s="459" t="s">
        <v>401</v>
      </c>
      <c r="D31" s="459" t="s">
        <v>340</v>
      </c>
    </row>
    <row r="32" spans="1:4">
      <c r="A32">
        <v>29</v>
      </c>
      <c r="B32" s="458" t="s">
        <v>402</v>
      </c>
      <c r="C32" s="459" t="s">
        <v>403</v>
      </c>
      <c r="D32" s="459" t="s">
        <v>340</v>
      </c>
    </row>
    <row r="33" spans="1:4">
      <c r="A33">
        <v>30</v>
      </c>
      <c r="B33" s="458" t="s">
        <v>404</v>
      </c>
      <c r="C33" s="459" t="s">
        <v>405</v>
      </c>
      <c r="D33" s="459" t="s">
        <v>340</v>
      </c>
    </row>
    <row r="34" spans="1:4">
      <c r="A34">
        <v>31</v>
      </c>
      <c r="B34" s="458" t="s">
        <v>406</v>
      </c>
      <c r="C34" s="459" t="s">
        <v>407</v>
      </c>
      <c r="D34" s="459" t="s">
        <v>340</v>
      </c>
    </row>
    <row r="35" spans="1:4">
      <c r="A35">
        <v>32</v>
      </c>
      <c r="B35" s="458" t="s">
        <v>408</v>
      </c>
      <c r="C35" s="459" t="s">
        <v>409</v>
      </c>
      <c r="D35" s="459" t="s">
        <v>365</v>
      </c>
    </row>
    <row r="36" spans="1:4">
      <c r="A36">
        <v>33</v>
      </c>
      <c r="B36" s="458" t="s">
        <v>410</v>
      </c>
      <c r="C36" s="459" t="s">
        <v>411</v>
      </c>
      <c r="D36" s="459" t="s">
        <v>340</v>
      </c>
    </row>
    <row r="37" spans="1:4">
      <c r="A37">
        <v>34</v>
      </c>
      <c r="B37" s="458" t="s">
        <v>412</v>
      </c>
      <c r="C37" s="459" t="s">
        <v>413</v>
      </c>
      <c r="D37" s="459" t="s">
        <v>340</v>
      </c>
    </row>
    <row r="38" spans="1:4">
      <c r="A38">
        <v>35</v>
      </c>
      <c r="B38" s="458" t="s">
        <v>414</v>
      </c>
      <c r="C38" s="459" t="s">
        <v>415</v>
      </c>
      <c r="D38" s="459" t="s">
        <v>294</v>
      </c>
    </row>
    <row r="39" spans="1:4">
      <c r="A39">
        <v>36</v>
      </c>
      <c r="B39" s="458" t="s">
        <v>416</v>
      </c>
      <c r="C39" s="459" t="s">
        <v>417</v>
      </c>
      <c r="D39" s="459" t="s">
        <v>340</v>
      </c>
    </row>
    <row r="40" spans="1:4">
      <c r="A40">
        <v>37</v>
      </c>
      <c r="B40" s="458" t="s">
        <v>418</v>
      </c>
      <c r="C40" s="459" t="s">
        <v>419</v>
      </c>
      <c r="D40" s="459" t="s">
        <v>340</v>
      </c>
    </row>
    <row r="41" spans="1:4">
      <c r="A41">
        <v>38</v>
      </c>
      <c r="B41" s="458" t="s">
        <v>420</v>
      </c>
      <c r="C41" s="459" t="s">
        <v>421</v>
      </c>
      <c r="D41" s="459" t="s">
        <v>353</v>
      </c>
    </row>
    <row r="42" spans="1:4">
      <c r="A42">
        <v>39</v>
      </c>
      <c r="B42" s="458" t="s">
        <v>422</v>
      </c>
      <c r="C42" s="459" t="s">
        <v>423</v>
      </c>
      <c r="D42" s="459" t="s">
        <v>340</v>
      </c>
    </row>
    <row r="43" spans="1:4">
      <c r="A43">
        <v>40</v>
      </c>
      <c r="B43" s="458" t="s">
        <v>424</v>
      </c>
      <c r="C43" s="459" t="s">
        <v>425</v>
      </c>
      <c r="D43" s="459" t="s">
        <v>340</v>
      </c>
    </row>
    <row r="44" spans="1:4">
      <c r="A44">
        <v>41</v>
      </c>
      <c r="B44" s="458" t="s">
        <v>426</v>
      </c>
      <c r="C44" s="459" t="s">
        <v>427</v>
      </c>
      <c r="D44" s="459" t="s">
        <v>340</v>
      </c>
    </row>
    <row r="45" spans="1:4">
      <c r="A45">
        <v>42</v>
      </c>
      <c r="B45" s="458" t="s">
        <v>428</v>
      </c>
      <c r="C45" s="459" t="s">
        <v>767</v>
      </c>
      <c r="D45" s="459" t="s">
        <v>348</v>
      </c>
    </row>
    <row r="46" spans="1:4">
      <c r="A46">
        <v>43</v>
      </c>
      <c r="B46" s="458" t="s">
        <v>429</v>
      </c>
      <c r="C46" s="459" t="s">
        <v>430</v>
      </c>
      <c r="D46" s="459" t="s">
        <v>353</v>
      </c>
    </row>
    <row r="47" spans="1:4">
      <c r="A47">
        <v>44</v>
      </c>
      <c r="B47" s="458" t="s">
        <v>431</v>
      </c>
      <c r="C47" s="459" t="s">
        <v>432</v>
      </c>
      <c r="D47" s="459" t="s">
        <v>340</v>
      </c>
    </row>
    <row r="48" spans="1:4">
      <c r="A48">
        <v>45</v>
      </c>
      <c r="B48" s="458" t="s">
        <v>433</v>
      </c>
      <c r="C48" s="459" t="s">
        <v>434</v>
      </c>
      <c r="D48" s="459" t="s">
        <v>340</v>
      </c>
    </row>
    <row r="49" spans="1:4">
      <c r="A49">
        <v>46</v>
      </c>
      <c r="B49" s="458" t="s">
        <v>435</v>
      </c>
      <c r="C49" s="459" t="s">
        <v>436</v>
      </c>
      <c r="D49" s="459" t="s">
        <v>345</v>
      </c>
    </row>
    <row r="50" spans="1:4">
      <c r="A50">
        <v>47</v>
      </c>
      <c r="B50" s="458" t="s">
        <v>437</v>
      </c>
      <c r="C50" s="459" t="s">
        <v>438</v>
      </c>
      <c r="D50" s="459" t="s">
        <v>294</v>
      </c>
    </row>
    <row r="51" spans="1:4">
      <c r="A51">
        <v>48</v>
      </c>
      <c r="B51" s="458" t="s">
        <v>439</v>
      </c>
      <c r="C51" s="459" t="s">
        <v>440</v>
      </c>
      <c r="D51" s="459" t="s">
        <v>360</v>
      </c>
    </row>
    <row r="52" spans="1:4">
      <c r="A52">
        <v>49</v>
      </c>
      <c r="B52" s="458" t="s">
        <v>441</v>
      </c>
      <c r="C52" s="459" t="s">
        <v>442</v>
      </c>
      <c r="D52" s="459" t="s">
        <v>348</v>
      </c>
    </row>
    <row r="53" spans="1:4">
      <c r="A53">
        <v>50</v>
      </c>
      <c r="B53" s="458" t="s">
        <v>443</v>
      </c>
      <c r="C53" s="459" t="s">
        <v>444</v>
      </c>
      <c r="D53" s="459" t="s">
        <v>340</v>
      </c>
    </row>
    <row r="54" spans="1:4">
      <c r="A54">
        <v>51</v>
      </c>
      <c r="B54" s="458" t="s">
        <v>445</v>
      </c>
      <c r="C54" s="459" t="s">
        <v>446</v>
      </c>
      <c r="D54" s="459" t="s">
        <v>340</v>
      </c>
    </row>
    <row r="55" spans="1:4">
      <c r="A55">
        <v>52</v>
      </c>
      <c r="B55" s="458" t="s">
        <v>447</v>
      </c>
      <c r="C55" s="459" t="s">
        <v>448</v>
      </c>
      <c r="D55" s="459" t="s">
        <v>360</v>
      </c>
    </row>
    <row r="56" spans="1:4">
      <c r="A56">
        <v>53</v>
      </c>
      <c r="B56" s="458" t="s">
        <v>449</v>
      </c>
      <c r="C56" s="459" t="s">
        <v>450</v>
      </c>
      <c r="D56" s="459" t="s">
        <v>340</v>
      </c>
    </row>
    <row r="57" spans="1:4">
      <c r="A57">
        <v>54</v>
      </c>
      <c r="B57" s="458" t="s">
        <v>451</v>
      </c>
      <c r="C57" s="459" t="s">
        <v>452</v>
      </c>
      <c r="D57" s="459" t="s">
        <v>340</v>
      </c>
    </row>
    <row r="58" spans="1:4">
      <c r="A58">
        <v>55</v>
      </c>
      <c r="B58" s="458" t="s">
        <v>453</v>
      </c>
      <c r="C58" s="459" t="s">
        <v>454</v>
      </c>
      <c r="D58" s="459" t="s">
        <v>340</v>
      </c>
    </row>
    <row r="59" spans="1:4">
      <c r="A59">
        <v>56</v>
      </c>
      <c r="B59" s="458" t="s">
        <v>455</v>
      </c>
      <c r="C59" s="459" t="s">
        <v>456</v>
      </c>
      <c r="D59" s="459" t="s">
        <v>360</v>
      </c>
    </row>
    <row r="60" spans="1:4">
      <c r="A60">
        <v>57</v>
      </c>
      <c r="B60" s="458" t="s">
        <v>457</v>
      </c>
      <c r="C60" s="459" t="s">
        <v>458</v>
      </c>
      <c r="D60" s="459" t="s">
        <v>340</v>
      </c>
    </row>
    <row r="61" spans="1:4">
      <c r="A61">
        <v>58</v>
      </c>
      <c r="B61" s="458" t="s">
        <v>768</v>
      </c>
      <c r="C61" s="459" t="s">
        <v>769</v>
      </c>
      <c r="D61" s="459" t="s">
        <v>374</v>
      </c>
    </row>
    <row r="62" spans="1:4">
      <c r="A62">
        <v>59</v>
      </c>
      <c r="B62" s="458" t="s">
        <v>459</v>
      </c>
      <c r="C62" s="459" t="s">
        <v>460</v>
      </c>
      <c r="D62" s="459" t="s">
        <v>340</v>
      </c>
    </row>
    <row r="63" spans="1:4">
      <c r="A63">
        <v>60</v>
      </c>
      <c r="B63" s="458" t="s">
        <v>461</v>
      </c>
      <c r="C63" s="459" t="s">
        <v>462</v>
      </c>
      <c r="D63" s="459" t="s">
        <v>340</v>
      </c>
    </row>
    <row r="64" spans="1:4">
      <c r="A64">
        <v>61</v>
      </c>
      <c r="B64" s="458" t="s">
        <v>463</v>
      </c>
      <c r="C64" s="459" t="s">
        <v>464</v>
      </c>
      <c r="D64" s="459" t="s">
        <v>340</v>
      </c>
    </row>
    <row r="65" spans="1:4">
      <c r="A65">
        <v>62</v>
      </c>
      <c r="B65" s="458" t="s">
        <v>465</v>
      </c>
      <c r="C65" s="459" t="s">
        <v>466</v>
      </c>
      <c r="D65" s="459" t="s">
        <v>340</v>
      </c>
    </row>
    <row r="66" spans="1:4">
      <c r="A66">
        <v>63</v>
      </c>
      <c r="B66" s="458" t="s">
        <v>467</v>
      </c>
      <c r="C66" s="459" t="s">
        <v>468</v>
      </c>
      <c r="D66" s="459" t="s">
        <v>340</v>
      </c>
    </row>
    <row r="67" spans="1:4">
      <c r="A67">
        <v>64</v>
      </c>
      <c r="B67" s="458" t="s">
        <v>469</v>
      </c>
      <c r="C67" s="459" t="s">
        <v>470</v>
      </c>
      <c r="D67" s="459" t="s">
        <v>340</v>
      </c>
    </row>
    <row r="68" spans="1:4">
      <c r="A68">
        <v>65</v>
      </c>
      <c r="B68" s="458" t="s">
        <v>471</v>
      </c>
      <c r="C68" s="459" t="s">
        <v>472</v>
      </c>
      <c r="D68" s="459" t="s">
        <v>340</v>
      </c>
    </row>
    <row r="69" spans="1:4">
      <c r="A69">
        <v>66</v>
      </c>
      <c r="B69" s="458" t="s">
        <v>473</v>
      </c>
      <c r="C69" s="459" t="s">
        <v>474</v>
      </c>
      <c r="D69" s="459" t="s">
        <v>340</v>
      </c>
    </row>
    <row r="70" spans="1:4">
      <c r="A70">
        <v>67</v>
      </c>
      <c r="B70" s="458" t="s">
        <v>475</v>
      </c>
      <c r="C70" s="459" t="s">
        <v>476</v>
      </c>
      <c r="D70" s="459" t="s">
        <v>353</v>
      </c>
    </row>
    <row r="71" spans="1:4">
      <c r="A71">
        <v>68</v>
      </c>
      <c r="B71" s="458" t="s">
        <v>477</v>
      </c>
      <c r="C71" s="459" t="s">
        <v>478</v>
      </c>
      <c r="D71" s="459" t="s">
        <v>374</v>
      </c>
    </row>
    <row r="72" spans="1:4">
      <c r="A72">
        <v>69</v>
      </c>
      <c r="B72" s="458" t="s">
        <v>479</v>
      </c>
      <c r="C72" s="459" t="s">
        <v>480</v>
      </c>
      <c r="D72" s="459" t="s">
        <v>340</v>
      </c>
    </row>
    <row r="73" spans="1:4">
      <c r="A73">
        <v>70</v>
      </c>
      <c r="B73" s="458" t="s">
        <v>481</v>
      </c>
      <c r="C73" s="459" t="s">
        <v>482</v>
      </c>
      <c r="D73" s="459" t="s">
        <v>340</v>
      </c>
    </row>
    <row r="74" spans="1:4">
      <c r="A74">
        <v>71</v>
      </c>
      <c r="B74" s="458" t="s">
        <v>483</v>
      </c>
      <c r="C74" s="459" t="s">
        <v>484</v>
      </c>
      <c r="D74" s="459" t="s">
        <v>340</v>
      </c>
    </row>
    <row r="75" spans="1:4">
      <c r="A75">
        <v>72</v>
      </c>
      <c r="B75" s="458" t="s">
        <v>485</v>
      </c>
      <c r="C75" s="459" t="s">
        <v>486</v>
      </c>
      <c r="D75" s="459" t="s">
        <v>353</v>
      </c>
    </row>
    <row r="76" spans="1:4">
      <c r="A76">
        <v>73</v>
      </c>
      <c r="B76" s="458" t="s">
        <v>487</v>
      </c>
      <c r="C76" s="459" t="s">
        <v>488</v>
      </c>
      <c r="D76" s="459" t="s">
        <v>340</v>
      </c>
    </row>
    <row r="77" spans="1:4">
      <c r="A77">
        <v>74</v>
      </c>
      <c r="B77" s="458" t="s">
        <v>489</v>
      </c>
      <c r="C77" s="459" t="s">
        <v>490</v>
      </c>
      <c r="D77" s="459" t="s">
        <v>340</v>
      </c>
    </row>
    <row r="78" spans="1:4">
      <c r="A78">
        <v>75</v>
      </c>
      <c r="B78" s="458" t="s">
        <v>491</v>
      </c>
      <c r="C78" s="459" t="s">
        <v>492</v>
      </c>
      <c r="D78" s="459" t="s">
        <v>348</v>
      </c>
    </row>
    <row r="79" spans="1:4">
      <c r="A79">
        <v>76</v>
      </c>
      <c r="B79" s="458" t="s">
        <v>493</v>
      </c>
      <c r="C79" s="459" t="s">
        <v>494</v>
      </c>
      <c r="D79" s="459" t="s">
        <v>340</v>
      </c>
    </row>
    <row r="80" spans="1:4">
      <c r="A80">
        <v>77</v>
      </c>
      <c r="B80" s="458" t="s">
        <v>495</v>
      </c>
      <c r="C80" s="459" t="s">
        <v>496</v>
      </c>
      <c r="D80" s="459" t="s">
        <v>340</v>
      </c>
    </row>
    <row r="81" spans="1:4">
      <c r="A81">
        <v>78</v>
      </c>
      <c r="B81" s="458" t="s">
        <v>497</v>
      </c>
      <c r="C81" s="459" t="s">
        <v>498</v>
      </c>
      <c r="D81" s="459" t="s">
        <v>345</v>
      </c>
    </row>
    <row r="82" spans="1:4">
      <c r="A82">
        <v>79</v>
      </c>
      <c r="B82" s="458" t="s">
        <v>499</v>
      </c>
      <c r="C82" s="459" t="s">
        <v>500</v>
      </c>
      <c r="D82" s="459" t="s">
        <v>340</v>
      </c>
    </row>
    <row r="83" spans="1:4">
      <c r="A83">
        <v>80</v>
      </c>
      <c r="B83" s="458" t="s">
        <v>501</v>
      </c>
      <c r="C83" s="459" t="s">
        <v>502</v>
      </c>
      <c r="D83" s="459" t="s">
        <v>340</v>
      </c>
    </row>
    <row r="84" spans="1:4">
      <c r="A84">
        <v>81</v>
      </c>
      <c r="B84" s="458" t="s">
        <v>503</v>
      </c>
      <c r="C84" s="459" t="s">
        <v>504</v>
      </c>
      <c r="D84" s="459" t="s">
        <v>340</v>
      </c>
    </row>
    <row r="85" spans="1:4">
      <c r="A85">
        <v>82</v>
      </c>
      <c r="B85" s="458" t="s">
        <v>505</v>
      </c>
      <c r="C85" s="459" t="s">
        <v>506</v>
      </c>
      <c r="D85" s="459" t="s">
        <v>340</v>
      </c>
    </row>
    <row r="86" spans="1:4">
      <c r="A86">
        <v>83</v>
      </c>
      <c r="B86" s="458" t="s">
        <v>507</v>
      </c>
      <c r="C86" s="459" t="s">
        <v>508</v>
      </c>
      <c r="D86" s="459" t="s">
        <v>374</v>
      </c>
    </row>
    <row r="87" spans="1:4">
      <c r="A87">
        <v>84</v>
      </c>
      <c r="B87" s="458" t="s">
        <v>509</v>
      </c>
      <c r="C87" s="459" t="s">
        <v>510</v>
      </c>
      <c r="D87" s="459" t="s">
        <v>348</v>
      </c>
    </row>
    <row r="88" spans="1:4">
      <c r="A88">
        <v>85</v>
      </c>
      <c r="B88" s="458" t="s">
        <v>511</v>
      </c>
      <c r="C88" s="459" t="s">
        <v>512</v>
      </c>
      <c r="D88" s="459" t="s">
        <v>340</v>
      </c>
    </row>
    <row r="89" spans="1:4">
      <c r="A89">
        <v>86</v>
      </c>
      <c r="B89" s="458" t="s">
        <v>513</v>
      </c>
      <c r="C89" s="459" t="s">
        <v>514</v>
      </c>
      <c r="D89" s="459" t="s">
        <v>340</v>
      </c>
    </row>
    <row r="90" spans="1:4">
      <c r="A90">
        <v>87</v>
      </c>
      <c r="B90" s="458" t="s">
        <v>515</v>
      </c>
      <c r="C90" s="459" t="s">
        <v>516</v>
      </c>
      <c r="D90" s="459" t="s">
        <v>340</v>
      </c>
    </row>
    <row r="91" spans="1:4">
      <c r="A91">
        <v>88</v>
      </c>
      <c r="B91" s="458" t="s">
        <v>517</v>
      </c>
      <c r="C91" s="459" t="s">
        <v>518</v>
      </c>
      <c r="D91" s="459" t="s">
        <v>345</v>
      </c>
    </row>
    <row r="92" spans="1:4">
      <c r="A92">
        <v>89</v>
      </c>
      <c r="B92" s="458" t="s">
        <v>519</v>
      </c>
      <c r="C92" s="459" t="s">
        <v>520</v>
      </c>
      <c r="D92" s="459" t="s">
        <v>345</v>
      </c>
    </row>
    <row r="93" spans="1:4">
      <c r="A93">
        <v>90</v>
      </c>
      <c r="B93" s="458" t="s">
        <v>521</v>
      </c>
      <c r="C93" s="459" t="s">
        <v>522</v>
      </c>
      <c r="D93" s="459" t="s">
        <v>340</v>
      </c>
    </row>
    <row r="94" spans="1:4">
      <c r="A94">
        <v>91</v>
      </c>
      <c r="B94" s="458" t="s">
        <v>523</v>
      </c>
      <c r="C94" s="459" t="s">
        <v>524</v>
      </c>
      <c r="D94" s="459" t="s">
        <v>340</v>
      </c>
    </row>
    <row r="95" spans="1:4">
      <c r="A95">
        <v>92</v>
      </c>
      <c r="B95" s="458" t="s">
        <v>525</v>
      </c>
      <c r="C95" s="459" t="s">
        <v>526</v>
      </c>
      <c r="D95" s="459" t="s">
        <v>340</v>
      </c>
    </row>
    <row r="96" spans="1:4">
      <c r="A96">
        <v>93</v>
      </c>
      <c r="B96" s="458" t="s">
        <v>527</v>
      </c>
      <c r="C96" s="459" t="s">
        <v>528</v>
      </c>
      <c r="D96" s="459" t="s">
        <v>340</v>
      </c>
    </row>
    <row r="97" spans="1:4">
      <c r="A97">
        <v>94</v>
      </c>
      <c r="B97" s="458" t="s">
        <v>529</v>
      </c>
      <c r="C97" s="459" t="s">
        <v>530</v>
      </c>
      <c r="D97" s="459" t="s">
        <v>340</v>
      </c>
    </row>
    <row r="98" spans="1:4">
      <c r="A98">
        <v>95</v>
      </c>
      <c r="B98" s="458" t="s">
        <v>531</v>
      </c>
      <c r="C98" s="459" t="s">
        <v>532</v>
      </c>
      <c r="D98" s="459" t="s">
        <v>340</v>
      </c>
    </row>
    <row r="99" spans="1:4">
      <c r="A99">
        <v>96</v>
      </c>
      <c r="B99" s="458" t="s">
        <v>533</v>
      </c>
      <c r="C99" s="459" t="s">
        <v>534</v>
      </c>
      <c r="D99" s="459" t="s">
        <v>340</v>
      </c>
    </row>
    <row r="100" spans="1:4">
      <c r="A100">
        <v>97</v>
      </c>
      <c r="B100" s="458" t="s">
        <v>535</v>
      </c>
      <c r="C100" s="459" t="s">
        <v>536</v>
      </c>
      <c r="D100" s="459" t="s">
        <v>345</v>
      </c>
    </row>
    <row r="101" spans="1:4">
      <c r="A101">
        <v>98</v>
      </c>
      <c r="B101" s="458" t="s">
        <v>537</v>
      </c>
      <c r="C101" s="459" t="s">
        <v>538</v>
      </c>
      <c r="D101" s="459" t="s">
        <v>340</v>
      </c>
    </row>
    <row r="102" spans="1:4">
      <c r="A102">
        <v>99</v>
      </c>
      <c r="B102" s="458" t="s">
        <v>539</v>
      </c>
      <c r="C102" s="459" t="s">
        <v>540</v>
      </c>
      <c r="D102" s="459" t="s">
        <v>340</v>
      </c>
    </row>
    <row r="103" spans="1:4">
      <c r="A103">
        <v>100</v>
      </c>
      <c r="B103" s="458" t="s">
        <v>541</v>
      </c>
      <c r="C103" s="459" t="s">
        <v>542</v>
      </c>
      <c r="D103" s="459" t="s">
        <v>397</v>
      </c>
    </row>
    <row r="104" spans="1:4">
      <c r="A104">
        <v>101</v>
      </c>
      <c r="B104" s="458" t="s">
        <v>543</v>
      </c>
      <c r="C104" s="459" t="s">
        <v>544</v>
      </c>
      <c r="D104" s="459" t="s">
        <v>340</v>
      </c>
    </row>
    <row r="105" spans="1:4">
      <c r="A105">
        <v>102</v>
      </c>
      <c r="B105" s="458" t="s">
        <v>545</v>
      </c>
      <c r="C105" s="459" t="s">
        <v>546</v>
      </c>
      <c r="D105" s="459" t="s">
        <v>340</v>
      </c>
    </row>
    <row r="106" spans="1:4">
      <c r="A106">
        <v>103</v>
      </c>
      <c r="B106" s="458" t="s">
        <v>547</v>
      </c>
      <c r="C106" s="459" t="s">
        <v>548</v>
      </c>
      <c r="D106" s="459" t="s">
        <v>340</v>
      </c>
    </row>
    <row r="107" spans="1:4">
      <c r="A107">
        <v>104</v>
      </c>
      <c r="B107" s="458" t="s">
        <v>549</v>
      </c>
      <c r="C107" s="459" t="s">
        <v>550</v>
      </c>
      <c r="D107" s="459" t="s">
        <v>340</v>
      </c>
    </row>
    <row r="108" spans="1:4">
      <c r="A108">
        <v>105</v>
      </c>
      <c r="B108" s="458" t="s">
        <v>551</v>
      </c>
      <c r="C108" s="459" t="s">
        <v>552</v>
      </c>
      <c r="D108" s="459" t="s">
        <v>340</v>
      </c>
    </row>
    <row r="109" spans="1:4">
      <c r="A109">
        <v>106</v>
      </c>
      <c r="B109" s="458" t="s">
        <v>553</v>
      </c>
      <c r="C109" s="459" t="s">
        <v>554</v>
      </c>
      <c r="D109" s="459" t="s">
        <v>340</v>
      </c>
    </row>
    <row r="110" spans="1:4">
      <c r="A110">
        <v>107</v>
      </c>
      <c r="B110" s="458" t="s">
        <v>555</v>
      </c>
      <c r="C110" s="459" t="s">
        <v>556</v>
      </c>
      <c r="D110" s="459" t="s">
        <v>340</v>
      </c>
    </row>
    <row r="111" spans="1:4">
      <c r="A111">
        <v>108</v>
      </c>
      <c r="B111" s="458" t="s">
        <v>557</v>
      </c>
      <c r="C111" s="459" t="s">
        <v>558</v>
      </c>
      <c r="D111" s="459" t="s">
        <v>340</v>
      </c>
    </row>
    <row r="112" spans="1:4">
      <c r="A112">
        <v>109</v>
      </c>
      <c r="B112" s="458" t="s">
        <v>559</v>
      </c>
      <c r="C112" s="459" t="s">
        <v>560</v>
      </c>
      <c r="D112" s="459" t="s">
        <v>353</v>
      </c>
    </row>
    <row r="113" spans="1:4">
      <c r="A113">
        <v>110</v>
      </c>
      <c r="B113" s="458" t="s">
        <v>561</v>
      </c>
      <c r="C113" s="459" t="s">
        <v>562</v>
      </c>
      <c r="D113" s="459" t="s">
        <v>340</v>
      </c>
    </row>
    <row r="114" spans="1:4">
      <c r="A114">
        <v>111</v>
      </c>
      <c r="B114" s="458" t="s">
        <v>563</v>
      </c>
      <c r="C114" s="459" t="s">
        <v>564</v>
      </c>
      <c r="D114" s="459" t="s">
        <v>374</v>
      </c>
    </row>
    <row r="115" spans="1:4">
      <c r="A115">
        <v>112</v>
      </c>
      <c r="B115" s="458" t="s">
        <v>565</v>
      </c>
      <c r="C115" s="459" t="s">
        <v>566</v>
      </c>
      <c r="D115" s="459" t="s">
        <v>340</v>
      </c>
    </row>
    <row r="116" spans="1:4">
      <c r="A116">
        <v>113</v>
      </c>
      <c r="B116" s="458" t="s">
        <v>567</v>
      </c>
      <c r="C116" s="459" t="s">
        <v>568</v>
      </c>
      <c r="D116" s="459" t="s">
        <v>340</v>
      </c>
    </row>
    <row r="117" spans="1:4">
      <c r="A117">
        <v>114</v>
      </c>
      <c r="B117" s="458" t="s">
        <v>569</v>
      </c>
      <c r="C117" s="459" t="s">
        <v>570</v>
      </c>
      <c r="D117" s="459" t="s">
        <v>340</v>
      </c>
    </row>
    <row r="118" spans="1:4">
      <c r="A118">
        <v>115</v>
      </c>
      <c r="B118" s="458" t="s">
        <v>571</v>
      </c>
      <c r="C118" s="459" t="s">
        <v>572</v>
      </c>
      <c r="D118" s="459" t="s">
        <v>397</v>
      </c>
    </row>
    <row r="119" spans="1:4">
      <c r="A119">
        <v>116</v>
      </c>
      <c r="B119" s="458" t="s">
        <v>573</v>
      </c>
      <c r="C119" s="459" t="s">
        <v>574</v>
      </c>
      <c r="D119" s="459" t="s">
        <v>340</v>
      </c>
    </row>
    <row r="120" spans="1:4">
      <c r="A120">
        <v>117</v>
      </c>
      <c r="B120" s="458" t="s">
        <v>575</v>
      </c>
      <c r="C120" s="459" t="s">
        <v>576</v>
      </c>
      <c r="D120" s="459" t="s">
        <v>340</v>
      </c>
    </row>
    <row r="121" spans="1:4">
      <c r="A121">
        <v>118</v>
      </c>
      <c r="B121" s="458" t="s">
        <v>577</v>
      </c>
      <c r="C121" s="459" t="s">
        <v>578</v>
      </c>
      <c r="D121" s="459" t="s">
        <v>340</v>
      </c>
    </row>
    <row r="122" spans="1:4">
      <c r="A122">
        <v>119</v>
      </c>
      <c r="B122" s="458" t="s">
        <v>579</v>
      </c>
      <c r="C122" s="459" t="s">
        <v>580</v>
      </c>
      <c r="D122" s="459" t="s">
        <v>345</v>
      </c>
    </row>
    <row r="123" spans="1:4">
      <c r="A123">
        <v>120</v>
      </c>
      <c r="B123" s="458" t="s">
        <v>581</v>
      </c>
      <c r="C123" s="459" t="s">
        <v>582</v>
      </c>
      <c r="D123" s="459" t="s">
        <v>340</v>
      </c>
    </row>
    <row r="124" spans="1:4">
      <c r="A124">
        <v>121</v>
      </c>
      <c r="B124" s="458" t="s">
        <v>583</v>
      </c>
      <c r="C124" s="459" t="s">
        <v>584</v>
      </c>
      <c r="D124" s="459" t="s">
        <v>348</v>
      </c>
    </row>
    <row r="125" spans="1:4">
      <c r="A125">
        <v>122</v>
      </c>
      <c r="B125" s="458" t="s">
        <v>585</v>
      </c>
      <c r="C125" s="459" t="s">
        <v>586</v>
      </c>
      <c r="D125" s="459" t="s">
        <v>340</v>
      </c>
    </row>
    <row r="126" spans="1:4">
      <c r="A126">
        <v>123</v>
      </c>
      <c r="B126" s="458" t="s">
        <v>587</v>
      </c>
      <c r="C126" s="459" t="s">
        <v>588</v>
      </c>
      <c r="D126" s="459" t="s">
        <v>340</v>
      </c>
    </row>
    <row r="127" spans="1:4">
      <c r="A127">
        <v>124</v>
      </c>
      <c r="B127" s="458" t="s">
        <v>589</v>
      </c>
      <c r="C127" s="459" t="s">
        <v>590</v>
      </c>
      <c r="D127" s="459" t="s">
        <v>340</v>
      </c>
    </row>
    <row r="128" spans="1:4">
      <c r="A128">
        <v>125</v>
      </c>
      <c r="B128" s="458" t="s">
        <v>591</v>
      </c>
      <c r="C128" s="459" t="s">
        <v>592</v>
      </c>
      <c r="D128" s="459" t="s">
        <v>340</v>
      </c>
    </row>
    <row r="129" spans="1:4">
      <c r="A129">
        <v>126</v>
      </c>
      <c r="B129" s="458" t="s">
        <v>593</v>
      </c>
      <c r="C129" s="459" t="s">
        <v>594</v>
      </c>
      <c r="D129" s="459" t="s">
        <v>340</v>
      </c>
    </row>
    <row r="130" spans="1:4">
      <c r="A130">
        <v>127</v>
      </c>
      <c r="B130" s="458" t="s">
        <v>595</v>
      </c>
      <c r="C130" s="459" t="s">
        <v>596</v>
      </c>
      <c r="D130" s="459" t="s">
        <v>340</v>
      </c>
    </row>
    <row r="131" spans="1:4">
      <c r="A131">
        <v>128</v>
      </c>
      <c r="B131" s="458" t="s">
        <v>597</v>
      </c>
      <c r="C131" s="459" t="s">
        <v>598</v>
      </c>
      <c r="D131" s="459" t="s">
        <v>340</v>
      </c>
    </row>
    <row r="132" spans="1:4">
      <c r="A132">
        <v>129</v>
      </c>
      <c r="B132" s="458" t="s">
        <v>599</v>
      </c>
      <c r="C132" s="459" t="s">
        <v>600</v>
      </c>
      <c r="D132" s="459" t="s">
        <v>340</v>
      </c>
    </row>
    <row r="133" spans="1:4">
      <c r="A133">
        <v>130</v>
      </c>
      <c r="B133" s="458" t="s">
        <v>601</v>
      </c>
      <c r="C133" s="459" t="s">
        <v>602</v>
      </c>
      <c r="D133" s="459" t="s">
        <v>340</v>
      </c>
    </row>
    <row r="134" spans="1:4">
      <c r="A134">
        <v>131</v>
      </c>
      <c r="B134" s="458" t="s">
        <v>603</v>
      </c>
      <c r="C134" s="459" t="s">
        <v>604</v>
      </c>
      <c r="D134" s="459" t="s">
        <v>340</v>
      </c>
    </row>
    <row r="135" spans="1:4">
      <c r="A135">
        <v>132</v>
      </c>
      <c r="B135" s="458" t="s">
        <v>605</v>
      </c>
      <c r="C135" s="459" t="s">
        <v>606</v>
      </c>
      <c r="D135" s="459" t="s">
        <v>340</v>
      </c>
    </row>
    <row r="136" spans="1:4">
      <c r="A136">
        <v>133</v>
      </c>
      <c r="B136" s="458" t="s">
        <v>607</v>
      </c>
      <c r="C136" s="459" t="s">
        <v>608</v>
      </c>
      <c r="D136" s="459" t="s">
        <v>340</v>
      </c>
    </row>
    <row r="137" spans="1:4">
      <c r="A137">
        <v>134</v>
      </c>
      <c r="B137" s="458" t="s">
        <v>609</v>
      </c>
      <c r="C137" s="459" t="s">
        <v>610</v>
      </c>
      <c r="D137" s="459" t="s">
        <v>340</v>
      </c>
    </row>
    <row r="138" spans="1:4">
      <c r="A138">
        <v>135</v>
      </c>
      <c r="B138" s="458" t="s">
        <v>611</v>
      </c>
      <c r="C138" s="459" t="s">
        <v>612</v>
      </c>
      <c r="D138" s="459" t="s">
        <v>340</v>
      </c>
    </row>
    <row r="139" spans="1:4">
      <c r="A139">
        <v>136</v>
      </c>
      <c r="B139" s="458" t="s">
        <v>613</v>
      </c>
      <c r="C139" s="459" t="s">
        <v>614</v>
      </c>
      <c r="D139" s="459" t="s">
        <v>340</v>
      </c>
    </row>
    <row r="140" spans="1:4">
      <c r="A140">
        <v>137</v>
      </c>
      <c r="B140" s="458" t="s">
        <v>615</v>
      </c>
      <c r="C140" s="459" t="s">
        <v>616</v>
      </c>
      <c r="D140" s="459" t="s">
        <v>340</v>
      </c>
    </row>
    <row r="141" spans="1:4">
      <c r="A141">
        <v>138</v>
      </c>
      <c r="B141" s="458" t="s">
        <v>617</v>
      </c>
      <c r="C141" s="459" t="s">
        <v>618</v>
      </c>
      <c r="D141" s="459" t="s">
        <v>340</v>
      </c>
    </row>
    <row r="142" spans="1:4">
      <c r="A142">
        <v>139</v>
      </c>
      <c r="B142" s="458" t="s">
        <v>619</v>
      </c>
      <c r="C142" s="459" t="s">
        <v>620</v>
      </c>
      <c r="D142" s="459" t="s">
        <v>340</v>
      </c>
    </row>
    <row r="143" spans="1:4">
      <c r="A143">
        <v>140</v>
      </c>
      <c r="B143" s="458" t="s">
        <v>621</v>
      </c>
      <c r="C143" s="459" t="s">
        <v>622</v>
      </c>
      <c r="D143" s="459" t="s">
        <v>340</v>
      </c>
    </row>
    <row r="144" spans="1:4">
      <c r="A144">
        <v>141</v>
      </c>
      <c r="B144" s="458" t="s">
        <v>623</v>
      </c>
      <c r="C144" s="459" t="s">
        <v>770</v>
      </c>
      <c r="D144" s="459" t="s">
        <v>340</v>
      </c>
    </row>
    <row r="145" spans="1:4">
      <c r="A145">
        <v>142</v>
      </c>
      <c r="B145" s="458" t="s">
        <v>624</v>
      </c>
      <c r="C145" s="459" t="s">
        <v>625</v>
      </c>
      <c r="D145" s="459" t="s">
        <v>340</v>
      </c>
    </row>
    <row r="146" spans="1:4">
      <c r="A146">
        <v>143</v>
      </c>
      <c r="B146" s="458" t="s">
        <v>626</v>
      </c>
      <c r="C146" s="459" t="s">
        <v>627</v>
      </c>
      <c r="D146" s="459" t="s">
        <v>340</v>
      </c>
    </row>
    <row r="147" spans="1:4">
      <c r="A147">
        <v>144</v>
      </c>
      <c r="B147" s="458" t="s">
        <v>628</v>
      </c>
      <c r="C147" s="459" t="s">
        <v>629</v>
      </c>
      <c r="D147" s="459" t="s">
        <v>340</v>
      </c>
    </row>
    <row r="148" spans="1:4">
      <c r="A148">
        <v>145</v>
      </c>
      <c r="B148" s="458" t="s">
        <v>630</v>
      </c>
      <c r="C148" s="459" t="s">
        <v>631</v>
      </c>
      <c r="D148" s="459" t="s">
        <v>340</v>
      </c>
    </row>
    <row r="149" spans="1:4">
      <c r="A149">
        <v>146</v>
      </c>
      <c r="B149" s="458" t="s">
        <v>632</v>
      </c>
      <c r="C149" s="459" t="s">
        <v>633</v>
      </c>
      <c r="D149" s="459" t="s">
        <v>345</v>
      </c>
    </row>
    <row r="150" spans="1:4">
      <c r="A150">
        <v>147</v>
      </c>
      <c r="B150" s="458" t="s">
        <v>634</v>
      </c>
      <c r="C150" s="459" t="s">
        <v>635</v>
      </c>
      <c r="D150" s="459" t="s">
        <v>340</v>
      </c>
    </row>
    <row r="151" spans="1:4">
      <c r="A151">
        <v>148</v>
      </c>
      <c r="B151" s="458" t="s">
        <v>636</v>
      </c>
      <c r="C151" s="459" t="s">
        <v>637</v>
      </c>
      <c r="D151" s="459" t="s">
        <v>340</v>
      </c>
    </row>
    <row r="152" spans="1:4">
      <c r="A152">
        <v>149</v>
      </c>
      <c r="B152" s="458" t="s">
        <v>638</v>
      </c>
      <c r="C152" s="459" t="s">
        <v>639</v>
      </c>
      <c r="D152" s="459" t="s">
        <v>348</v>
      </c>
    </row>
    <row r="153" spans="1:4">
      <c r="A153">
        <v>150</v>
      </c>
      <c r="B153" s="458" t="s">
        <v>640</v>
      </c>
      <c r="C153" s="459" t="s">
        <v>641</v>
      </c>
      <c r="D153" s="459" t="s">
        <v>353</v>
      </c>
    </row>
    <row r="154" spans="1:4">
      <c r="A154">
        <v>151</v>
      </c>
      <c r="B154" s="458" t="s">
        <v>771</v>
      </c>
      <c r="C154" s="459" t="s">
        <v>772</v>
      </c>
      <c r="D154" s="459" t="s">
        <v>294</v>
      </c>
    </row>
    <row r="155" spans="1:4">
      <c r="A155">
        <v>152</v>
      </c>
      <c r="B155" s="458" t="s">
        <v>642</v>
      </c>
      <c r="C155" s="459" t="s">
        <v>643</v>
      </c>
      <c r="D155" s="459" t="s">
        <v>340</v>
      </c>
    </row>
    <row r="156" spans="1:4">
      <c r="A156">
        <v>153</v>
      </c>
      <c r="B156" s="458" t="s">
        <v>644</v>
      </c>
      <c r="C156" s="459" t="s">
        <v>645</v>
      </c>
      <c r="D156" s="459" t="s">
        <v>294</v>
      </c>
    </row>
    <row r="157" spans="1:4">
      <c r="A157">
        <v>154</v>
      </c>
      <c r="B157" s="458" t="s">
        <v>646</v>
      </c>
      <c r="C157" s="459" t="s">
        <v>647</v>
      </c>
      <c r="D157" s="459" t="s">
        <v>345</v>
      </c>
    </row>
    <row r="158" spans="1:4">
      <c r="A158">
        <v>155</v>
      </c>
      <c r="B158" s="458" t="s">
        <v>648</v>
      </c>
      <c r="C158" s="459" t="s">
        <v>649</v>
      </c>
      <c r="D158" s="459" t="s">
        <v>360</v>
      </c>
    </row>
    <row r="159" spans="1:4">
      <c r="A159">
        <v>156</v>
      </c>
      <c r="B159" s="458" t="s">
        <v>650</v>
      </c>
      <c r="C159" s="459" t="s">
        <v>651</v>
      </c>
      <c r="D159" s="459" t="s">
        <v>353</v>
      </c>
    </row>
    <row r="160" spans="1:4">
      <c r="A160">
        <v>157</v>
      </c>
      <c r="B160" s="458" t="s">
        <v>652</v>
      </c>
      <c r="C160" s="459" t="s">
        <v>653</v>
      </c>
      <c r="D160" s="459" t="s">
        <v>397</v>
      </c>
    </row>
    <row r="161" spans="1:4">
      <c r="A161">
        <v>158</v>
      </c>
      <c r="B161" s="458" t="s">
        <v>654</v>
      </c>
      <c r="C161" s="459" t="s">
        <v>655</v>
      </c>
      <c r="D161" s="459" t="s">
        <v>353</v>
      </c>
    </row>
    <row r="162" spans="1:4">
      <c r="A162">
        <v>159</v>
      </c>
      <c r="B162" s="458" t="s">
        <v>656</v>
      </c>
      <c r="C162" s="459" t="s">
        <v>657</v>
      </c>
      <c r="D162" s="459" t="s">
        <v>360</v>
      </c>
    </row>
    <row r="163" spans="1:4">
      <c r="A163">
        <v>160</v>
      </c>
      <c r="B163" s="458" t="s">
        <v>658</v>
      </c>
      <c r="C163" s="459" t="s">
        <v>659</v>
      </c>
      <c r="D163" s="459" t="s">
        <v>353</v>
      </c>
    </row>
    <row r="164" spans="1:4">
      <c r="A164">
        <v>161</v>
      </c>
      <c r="B164" s="458" t="s">
        <v>660</v>
      </c>
      <c r="C164" s="459" t="s">
        <v>661</v>
      </c>
      <c r="D164" s="459" t="s">
        <v>294</v>
      </c>
    </row>
    <row r="165" spans="1:4">
      <c r="A165">
        <v>162</v>
      </c>
      <c r="B165" s="458" t="s">
        <v>662</v>
      </c>
      <c r="C165" s="459" t="s">
        <v>663</v>
      </c>
      <c r="D165" s="459" t="s">
        <v>360</v>
      </c>
    </row>
    <row r="166" spans="1:4">
      <c r="A166">
        <v>163</v>
      </c>
      <c r="B166" s="458" t="s">
        <v>664</v>
      </c>
      <c r="C166" s="459" t="s">
        <v>665</v>
      </c>
      <c r="D166" s="459" t="s">
        <v>397</v>
      </c>
    </row>
    <row r="167" spans="1:4">
      <c r="A167">
        <v>164</v>
      </c>
      <c r="B167" s="458" t="s">
        <v>666</v>
      </c>
      <c r="C167" s="459" t="s">
        <v>667</v>
      </c>
      <c r="D167" s="459" t="s">
        <v>353</v>
      </c>
    </row>
    <row r="168" spans="1:4">
      <c r="A168">
        <v>165</v>
      </c>
      <c r="B168" s="458" t="s">
        <v>668</v>
      </c>
      <c r="C168" s="459" t="s">
        <v>669</v>
      </c>
      <c r="D168" s="459" t="s">
        <v>345</v>
      </c>
    </row>
    <row r="169" spans="1:4">
      <c r="A169">
        <v>166</v>
      </c>
      <c r="B169" s="458" t="s">
        <v>670</v>
      </c>
      <c r="C169" s="459" t="s">
        <v>671</v>
      </c>
      <c r="D169" s="459" t="s">
        <v>348</v>
      </c>
    </row>
    <row r="170" spans="1:4">
      <c r="A170">
        <v>167</v>
      </c>
      <c r="B170" s="458" t="s">
        <v>672</v>
      </c>
      <c r="C170" s="459" t="s">
        <v>773</v>
      </c>
      <c r="D170" s="459" t="s">
        <v>340</v>
      </c>
    </row>
    <row r="171" spans="1:4">
      <c r="A171">
        <v>168</v>
      </c>
      <c r="B171" s="458" t="s">
        <v>673</v>
      </c>
      <c r="C171" s="459" t="s">
        <v>674</v>
      </c>
      <c r="D171" s="459" t="s">
        <v>340</v>
      </c>
    </row>
    <row r="172" spans="1:4">
      <c r="A172">
        <v>169</v>
      </c>
      <c r="B172" s="458" t="s">
        <v>675</v>
      </c>
      <c r="C172" s="459" t="s">
        <v>676</v>
      </c>
      <c r="D172" s="459" t="s">
        <v>340</v>
      </c>
    </row>
    <row r="173" spans="1:4">
      <c r="A173">
        <v>170</v>
      </c>
      <c r="B173" s="458" t="s">
        <v>677</v>
      </c>
      <c r="C173" s="459" t="s">
        <v>678</v>
      </c>
      <c r="D173" s="459" t="s">
        <v>353</v>
      </c>
    </row>
    <row r="174" spans="1:4">
      <c r="A174">
        <v>171</v>
      </c>
      <c r="B174" s="458" t="s">
        <v>679</v>
      </c>
      <c r="C174" s="459" t="s">
        <v>680</v>
      </c>
      <c r="D174" s="459" t="s">
        <v>348</v>
      </c>
    </row>
    <row r="175" spans="1:4">
      <c r="A175">
        <v>172</v>
      </c>
      <c r="B175" s="458" t="s">
        <v>681</v>
      </c>
      <c r="C175" s="459" t="s">
        <v>682</v>
      </c>
      <c r="D175" s="459" t="s">
        <v>353</v>
      </c>
    </row>
    <row r="176" spans="1:4">
      <c r="A176">
        <v>173</v>
      </c>
      <c r="B176" s="458" t="s">
        <v>683</v>
      </c>
      <c r="C176" s="459" t="s">
        <v>684</v>
      </c>
      <c r="D176" s="459" t="s">
        <v>340</v>
      </c>
    </row>
    <row r="177" spans="1:4">
      <c r="A177">
        <v>174</v>
      </c>
      <c r="B177" s="458" t="s">
        <v>685</v>
      </c>
      <c r="C177" s="459" t="s">
        <v>686</v>
      </c>
      <c r="D177" s="459" t="s">
        <v>353</v>
      </c>
    </row>
    <row r="178" spans="1:4">
      <c r="A178">
        <v>175</v>
      </c>
      <c r="B178" s="458" t="s">
        <v>687</v>
      </c>
      <c r="C178" s="459" t="s">
        <v>688</v>
      </c>
      <c r="D178" s="459" t="s">
        <v>353</v>
      </c>
    </row>
    <row r="179" spans="1:4">
      <c r="A179">
        <v>176</v>
      </c>
      <c r="B179" s="458" t="s">
        <v>689</v>
      </c>
      <c r="C179" s="459" t="s">
        <v>690</v>
      </c>
      <c r="D179" s="459" t="s">
        <v>353</v>
      </c>
    </row>
    <row r="180" spans="1:4">
      <c r="A180">
        <v>177</v>
      </c>
      <c r="B180" s="458" t="s">
        <v>691</v>
      </c>
      <c r="C180" s="459" t="s">
        <v>692</v>
      </c>
      <c r="D180" s="459" t="s">
        <v>353</v>
      </c>
    </row>
    <row r="181" spans="1:4">
      <c r="A181">
        <v>178</v>
      </c>
      <c r="B181" s="458" t="s">
        <v>693</v>
      </c>
      <c r="C181" s="459" t="s">
        <v>694</v>
      </c>
      <c r="D181" s="459" t="s">
        <v>340</v>
      </c>
    </row>
    <row r="182" spans="1:4">
      <c r="A182">
        <v>179</v>
      </c>
      <c r="B182" s="458" t="s">
        <v>695</v>
      </c>
      <c r="C182" s="459" t="s">
        <v>696</v>
      </c>
      <c r="D182" s="459" t="s">
        <v>294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0.23823697827891105</v>
      </c>
      <c r="C5" s="464">
        <v>0.76176302172108901</v>
      </c>
      <c r="D5" s="464">
        <v>0.3287101157984903</v>
      </c>
      <c r="E5" s="464">
        <v>0.6712898842015097</v>
      </c>
    </row>
    <row r="6" spans="1:5" ht="20.100000000000001" customHeight="1">
      <c r="A6" s="463" t="s">
        <v>281</v>
      </c>
      <c r="B6" s="464">
        <v>0.20653124820402152</v>
      </c>
      <c r="C6" s="464">
        <v>0.79346875179597853</v>
      </c>
      <c r="D6" s="464">
        <v>0.38624530188614298</v>
      </c>
      <c r="E6" s="464">
        <v>0.61375469811385708</v>
      </c>
    </row>
    <row r="7" spans="1:5" ht="20.100000000000001" customHeight="1">
      <c r="A7" s="463" t="s">
        <v>282</v>
      </c>
      <c r="B7" s="464">
        <v>0.22397690073485674</v>
      </c>
      <c r="C7" s="464">
        <v>0.77602309926514323</v>
      </c>
      <c r="D7" s="464">
        <v>0.36632146872855315</v>
      </c>
      <c r="E7" s="464">
        <v>0.6336785312714468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v>179</v>
      </c>
      <c r="F18" s="332">
        <f>Complementary_Inf!$F$18</f>
        <v>130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23</v>
      </c>
      <c r="F20" s="333">
        <f>Complementary_Inf!$F$20</f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21957.831384639958</v>
      </c>
      <c r="F31" s="358">
        <f>Complementary_Inf!$F$31</f>
        <v>1.1750940000000001E-2</v>
      </c>
      <c r="G31" s="359">
        <f>Complementary_Inf!$G$31</f>
        <v>9.9035980949999995</v>
      </c>
      <c r="H31" s="359">
        <f>Complementary_Inf!$H$31</f>
        <v>16254.263637605005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2019-10-01T13:00:32Z</dcterms:created>
  <dcterms:modified xsi:type="dcterms:W3CDTF">2019-10-01T13:00:32Z</dcterms:modified>
</cp:coreProperties>
</file>