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H13" i="82" s="1"/>
  <c r="I13" i="30"/>
  <c r="J13" i="30"/>
  <c r="J13" i="82" s="1"/>
  <c r="K13" i="30"/>
  <c r="K13" i="82" s="1"/>
  <c r="L13" i="30"/>
  <c r="M14" i="30"/>
  <c r="M13" i="30" s="1"/>
  <c r="M13" i="82" s="1"/>
  <c r="M15" i="30"/>
  <c r="M15" i="82" s="1"/>
  <c r="D16" i="30"/>
  <c r="E16" i="30"/>
  <c r="F16" i="30"/>
  <c r="G16" i="30"/>
  <c r="H16" i="30"/>
  <c r="I16" i="30"/>
  <c r="J16" i="30"/>
  <c r="K16" i="30"/>
  <c r="K16" i="82" s="1"/>
  <c r="L16" i="30"/>
  <c r="M17" i="30"/>
  <c r="M17" i="82" s="1"/>
  <c r="M18" i="30"/>
  <c r="D19" i="30"/>
  <c r="E19" i="30"/>
  <c r="F19" i="30"/>
  <c r="G19" i="30"/>
  <c r="H19" i="30"/>
  <c r="I19" i="30"/>
  <c r="I22" i="30" s="1"/>
  <c r="J19" i="30"/>
  <c r="K19" i="30"/>
  <c r="L19" i="30"/>
  <c r="M20" i="30"/>
  <c r="M21" i="30"/>
  <c r="M21" i="82" s="1"/>
  <c r="D22" i="30"/>
  <c r="E22" i="30"/>
  <c r="L22" i="30"/>
  <c r="L22" i="82" s="1"/>
  <c r="D25" i="30"/>
  <c r="D25" i="82" s="1"/>
  <c r="E25" i="30"/>
  <c r="E25" i="82" s="1"/>
  <c r="F25" i="30"/>
  <c r="G25" i="30"/>
  <c r="H25" i="30"/>
  <c r="I25" i="30"/>
  <c r="I25" i="82" s="1"/>
  <c r="J25" i="30"/>
  <c r="K25" i="30"/>
  <c r="L25" i="30"/>
  <c r="L25" i="82" s="1"/>
  <c r="M26" i="30"/>
  <c r="M27" i="30"/>
  <c r="D28" i="30"/>
  <c r="E28" i="30"/>
  <c r="F28" i="30"/>
  <c r="G28" i="30"/>
  <c r="H28" i="30"/>
  <c r="I28" i="30"/>
  <c r="J28" i="30"/>
  <c r="K28" i="30"/>
  <c r="L28" i="30"/>
  <c r="M29" i="30"/>
  <c r="M29" i="82" s="1"/>
  <c r="M30" i="30"/>
  <c r="D31" i="30"/>
  <c r="E31" i="30"/>
  <c r="F31" i="30"/>
  <c r="G31" i="30"/>
  <c r="H31" i="30"/>
  <c r="I31" i="30"/>
  <c r="I31" i="82" s="1"/>
  <c r="J31" i="30"/>
  <c r="K31" i="30"/>
  <c r="K34" i="30" s="1"/>
  <c r="K34" i="82" s="1"/>
  <c r="L31" i="30"/>
  <c r="M31" i="30"/>
  <c r="M31" i="82" s="1"/>
  <c r="M32" i="30"/>
  <c r="M33" i="30"/>
  <c r="G34" i="30"/>
  <c r="M36" i="30"/>
  <c r="M36" i="82" s="1"/>
  <c r="M37" i="30"/>
  <c r="M38" i="30"/>
  <c r="M38" i="82" s="1"/>
  <c r="D41" i="30"/>
  <c r="E41" i="30"/>
  <c r="F41" i="30"/>
  <c r="G41" i="30"/>
  <c r="H41" i="30"/>
  <c r="I41" i="30"/>
  <c r="I41" i="82" s="1"/>
  <c r="J41" i="30"/>
  <c r="K41" i="30"/>
  <c r="K41" i="82" s="1"/>
  <c r="L41" i="30"/>
  <c r="L41" i="82" s="1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E47" i="30"/>
  <c r="F47" i="30"/>
  <c r="G47" i="30"/>
  <c r="H47" i="30"/>
  <c r="H47" i="82" s="1"/>
  <c r="I47" i="30"/>
  <c r="J47" i="30"/>
  <c r="J50" i="30" s="1"/>
  <c r="J50" i="82" s="1"/>
  <c r="K47" i="30"/>
  <c r="L47" i="30"/>
  <c r="L50" i="30" s="1"/>
  <c r="L50" i="82" s="1"/>
  <c r="M48" i="30"/>
  <c r="M49" i="30"/>
  <c r="F50" i="30"/>
  <c r="G50" i="30"/>
  <c r="G50" i="82" s="1"/>
  <c r="M52" i="30"/>
  <c r="M53" i="30"/>
  <c r="M53" i="82" s="1"/>
  <c r="M54" i="30"/>
  <c r="D13" i="82"/>
  <c r="E13" i="82"/>
  <c r="F13" i="82"/>
  <c r="G13" i="82"/>
  <c r="I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D16" i="82"/>
  <c r="E16" i="82"/>
  <c r="H16" i="82"/>
  <c r="I16" i="82"/>
  <c r="J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I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E22" i="82"/>
  <c r="I22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G25" i="82"/>
  <c r="H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G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M30" i="82"/>
  <c r="F31" i="82"/>
  <c r="G31" i="82"/>
  <c r="H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G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G41" i="82"/>
  <c r="H41" i="82"/>
  <c r="J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F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E47" i="82"/>
  <c r="F47" i="82"/>
  <c r="G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F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E13" i="31"/>
  <c r="F13" i="31"/>
  <c r="F13" i="83" s="1"/>
  <c r="G13" i="31"/>
  <c r="H13" i="31"/>
  <c r="I13" i="31"/>
  <c r="J13" i="31"/>
  <c r="K13" i="31"/>
  <c r="K13" i="83" s="1"/>
  <c r="L14" i="31"/>
  <c r="L15" i="31"/>
  <c r="D16" i="31"/>
  <c r="E16" i="31"/>
  <c r="F16" i="31"/>
  <c r="G16" i="31"/>
  <c r="H16" i="31"/>
  <c r="H16" i="83" s="1"/>
  <c r="I16" i="31"/>
  <c r="J16" i="31"/>
  <c r="J16" i="83" s="1"/>
  <c r="K16" i="31"/>
  <c r="K16" i="83" s="1"/>
  <c r="L17" i="31"/>
  <c r="L18" i="31"/>
  <c r="D19" i="31"/>
  <c r="E19" i="31"/>
  <c r="F19" i="31"/>
  <c r="G19" i="31"/>
  <c r="H19" i="31"/>
  <c r="I19" i="31"/>
  <c r="J19" i="31"/>
  <c r="K19" i="31"/>
  <c r="L20" i="31"/>
  <c r="L20" i="83" s="1"/>
  <c r="L21" i="31"/>
  <c r="D22" i="31"/>
  <c r="D22" i="83" s="1"/>
  <c r="I22" i="31"/>
  <c r="J22" i="31"/>
  <c r="J22" i="83" s="1"/>
  <c r="D25" i="31"/>
  <c r="D25" i="83" s="1"/>
  <c r="E25" i="31"/>
  <c r="F25" i="31"/>
  <c r="G25" i="31"/>
  <c r="H25" i="31"/>
  <c r="H25" i="83" s="1"/>
  <c r="I25" i="31"/>
  <c r="I25" i="83" s="1"/>
  <c r="J25" i="31"/>
  <c r="K25" i="31"/>
  <c r="L25" i="31" s="1"/>
  <c r="L25" i="83" s="1"/>
  <c r="L26" i="31"/>
  <c r="L27" i="31"/>
  <c r="D28" i="31"/>
  <c r="E28" i="31"/>
  <c r="E28" i="83" s="1"/>
  <c r="F28" i="31"/>
  <c r="F28" i="83" s="1"/>
  <c r="G28" i="31"/>
  <c r="H28" i="31"/>
  <c r="H28" i="83" s="1"/>
  <c r="I28" i="31"/>
  <c r="I28" i="83" s="1"/>
  <c r="J28" i="31"/>
  <c r="K28" i="31"/>
  <c r="L29" i="31"/>
  <c r="L29" i="83" s="1"/>
  <c r="L30" i="31"/>
  <c r="L30" i="83" s="1"/>
  <c r="D31" i="31"/>
  <c r="E31" i="31"/>
  <c r="F31" i="31"/>
  <c r="G31" i="31"/>
  <c r="H31" i="31"/>
  <c r="I31" i="31"/>
  <c r="J31" i="31"/>
  <c r="J31" i="83" s="1"/>
  <c r="K31" i="31"/>
  <c r="K31" i="83" s="1"/>
  <c r="L32" i="31"/>
  <c r="L33" i="31"/>
  <c r="G34" i="31"/>
  <c r="G34" i="83" s="1"/>
  <c r="J34" i="31"/>
  <c r="L36" i="31"/>
  <c r="L37" i="31"/>
  <c r="L38" i="31"/>
  <c r="D41" i="31"/>
  <c r="D41" i="83" s="1"/>
  <c r="E41" i="31"/>
  <c r="F41" i="31"/>
  <c r="F41" i="83" s="1"/>
  <c r="G41" i="31"/>
  <c r="G41" i="83" s="1"/>
  <c r="H41" i="31"/>
  <c r="I41" i="31"/>
  <c r="J41" i="31"/>
  <c r="K41" i="31"/>
  <c r="L42" i="31"/>
  <c r="L43" i="31"/>
  <c r="D44" i="31"/>
  <c r="D44" i="83" s="1"/>
  <c r="E44" i="31"/>
  <c r="F44" i="31"/>
  <c r="G44" i="31"/>
  <c r="G50" i="31" s="1"/>
  <c r="G50" i="83" s="1"/>
  <c r="H44" i="31"/>
  <c r="I44" i="31"/>
  <c r="I44" i="83" s="1"/>
  <c r="J44" i="31"/>
  <c r="K44" i="31"/>
  <c r="L45" i="31"/>
  <c r="L46" i="31"/>
  <c r="D47" i="31"/>
  <c r="E47" i="31"/>
  <c r="F47" i="31"/>
  <c r="F47" i="83" s="1"/>
  <c r="G47" i="31"/>
  <c r="H47" i="31"/>
  <c r="I47" i="31"/>
  <c r="J47" i="31"/>
  <c r="K47" i="31"/>
  <c r="L48" i="31"/>
  <c r="M48" i="32" s="1"/>
  <c r="L49" i="31"/>
  <c r="L49" i="83" s="1"/>
  <c r="E50" i="31"/>
  <c r="E50" i="83" s="1"/>
  <c r="J50" i="31"/>
  <c r="L52" i="31"/>
  <c r="L52" i="83" s="1"/>
  <c r="L53" i="31"/>
  <c r="L54" i="31"/>
  <c r="D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I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F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G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D31" i="83"/>
  <c r="G31" i="83"/>
  <c r="H31" i="83"/>
  <c r="I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E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E44" i="83"/>
  <c r="F44" i="83"/>
  <c r="G44" i="83"/>
  <c r="H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G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K13" i="32"/>
  <c r="K13" i="84" s="1"/>
  <c r="L13" i="32"/>
  <c r="L13" i="84" s="1"/>
  <c r="K14" i="32"/>
  <c r="K14" i="84" s="1"/>
  <c r="K15" i="32"/>
  <c r="D16" i="32"/>
  <c r="E16" i="32"/>
  <c r="E16" i="84" s="1"/>
  <c r="F16" i="32"/>
  <c r="G16" i="32"/>
  <c r="H16" i="32"/>
  <c r="H16" i="84" s="1"/>
  <c r="I16" i="32"/>
  <c r="J16" i="32"/>
  <c r="L16" i="32"/>
  <c r="K17" i="32"/>
  <c r="K18" i="32"/>
  <c r="K18" i="84" s="1"/>
  <c r="D19" i="32"/>
  <c r="E19" i="32"/>
  <c r="F19" i="32"/>
  <c r="F22" i="32" s="1"/>
  <c r="F22" i="84" s="1"/>
  <c r="G19" i="32"/>
  <c r="H19" i="32"/>
  <c r="I19" i="32"/>
  <c r="J19" i="32"/>
  <c r="J19" i="84" s="1"/>
  <c r="K19" i="32"/>
  <c r="L19" i="32"/>
  <c r="K20" i="32"/>
  <c r="K20" i="84" s="1"/>
  <c r="M20" i="32"/>
  <c r="K21" i="32"/>
  <c r="I22" i="32"/>
  <c r="J22" i="32"/>
  <c r="J22" i="84" s="1"/>
  <c r="L22" i="32"/>
  <c r="L22" i="84" s="1"/>
  <c r="D25" i="32"/>
  <c r="E25" i="32"/>
  <c r="F25" i="32"/>
  <c r="G25" i="32"/>
  <c r="H25" i="32"/>
  <c r="H25" i="84" s="1"/>
  <c r="I25" i="32"/>
  <c r="J25" i="32"/>
  <c r="J25" i="84" s="1"/>
  <c r="L25" i="32"/>
  <c r="K26" i="32"/>
  <c r="K26" i="84" s="1"/>
  <c r="M26" i="32"/>
  <c r="K27" i="32"/>
  <c r="D28" i="32"/>
  <c r="E28" i="32"/>
  <c r="E28" i="84" s="1"/>
  <c r="F28" i="32"/>
  <c r="G28" i="32"/>
  <c r="H28" i="32"/>
  <c r="I28" i="32"/>
  <c r="I34" i="32" s="1"/>
  <c r="I34" i="84" s="1"/>
  <c r="J28" i="32"/>
  <c r="J28" i="84" s="1"/>
  <c r="L28" i="32"/>
  <c r="L28" i="84" s="1"/>
  <c r="K29" i="32"/>
  <c r="K30" i="32"/>
  <c r="K30" i="84" s="1"/>
  <c r="M30" i="32"/>
  <c r="D31" i="32"/>
  <c r="E31" i="32"/>
  <c r="F31" i="32"/>
  <c r="F31" i="84" s="1"/>
  <c r="G31" i="32"/>
  <c r="G34" i="32" s="1"/>
  <c r="G34" i="84" s="1"/>
  <c r="H31" i="32"/>
  <c r="I31" i="32"/>
  <c r="J31" i="32"/>
  <c r="J34" i="32" s="1"/>
  <c r="J34" i="84" s="1"/>
  <c r="L31" i="32"/>
  <c r="K32" i="32"/>
  <c r="K33" i="32"/>
  <c r="E34" i="32"/>
  <c r="E34" i="84" s="1"/>
  <c r="F34" i="32"/>
  <c r="F34" i="84" s="1"/>
  <c r="K36" i="32"/>
  <c r="K37" i="32"/>
  <c r="M37" i="32"/>
  <c r="M37" i="84" s="1"/>
  <c r="K38" i="32"/>
  <c r="D41" i="32"/>
  <c r="E41" i="32"/>
  <c r="E41" i="84" s="1"/>
  <c r="F41" i="32"/>
  <c r="G41" i="32"/>
  <c r="H41" i="32"/>
  <c r="H41" i="84" s="1"/>
  <c r="I41" i="32"/>
  <c r="I41" i="84" s="1"/>
  <c r="J41" i="32"/>
  <c r="L41" i="32"/>
  <c r="K42" i="32"/>
  <c r="K43" i="32"/>
  <c r="D44" i="32"/>
  <c r="E44" i="32"/>
  <c r="F44" i="32"/>
  <c r="G44" i="32"/>
  <c r="H44" i="32"/>
  <c r="H44" i="84" s="1"/>
  <c r="I44" i="32"/>
  <c r="J44" i="32"/>
  <c r="J44" i="84" s="1"/>
  <c r="L44" i="32"/>
  <c r="K45" i="32"/>
  <c r="M45" i="32"/>
  <c r="K46" i="32"/>
  <c r="D47" i="32"/>
  <c r="E47" i="32"/>
  <c r="F47" i="32"/>
  <c r="G47" i="32"/>
  <c r="H47" i="32"/>
  <c r="I47" i="32"/>
  <c r="J47" i="32"/>
  <c r="L47" i="32"/>
  <c r="L47" i="84" s="1"/>
  <c r="M47" i="32"/>
  <c r="K48" i="32"/>
  <c r="K49" i="32"/>
  <c r="M49" i="32"/>
  <c r="M49" i="84" s="1"/>
  <c r="F50" i="32"/>
  <c r="F50" i="84" s="1"/>
  <c r="L50" i="32"/>
  <c r="L50" i="84" s="1"/>
  <c r="K52" i="32"/>
  <c r="K53" i="32"/>
  <c r="K54" i="32"/>
  <c r="K54" i="84" s="1"/>
  <c r="E13" i="84"/>
  <c r="F13" i="84"/>
  <c r="G13" i="84"/>
  <c r="H13" i="84"/>
  <c r="I13" i="84"/>
  <c r="J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D16" i="84"/>
  <c r="F16" i="84"/>
  <c r="G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L19" i="84"/>
  <c r="D20" i="84"/>
  <c r="E20" i="84"/>
  <c r="F20" i="84"/>
  <c r="G20" i="84"/>
  <c r="H20" i="84"/>
  <c r="I20" i="84"/>
  <c r="J20" i="84"/>
  <c r="L20" i="84"/>
  <c r="D21" i="84"/>
  <c r="E21" i="84"/>
  <c r="F21" i="84"/>
  <c r="G21" i="84"/>
  <c r="H21" i="84"/>
  <c r="I21" i="84"/>
  <c r="J21" i="84"/>
  <c r="L21" i="84"/>
  <c r="I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I25" i="84"/>
  <c r="L25" i="84"/>
  <c r="D26" i="84"/>
  <c r="E26" i="84"/>
  <c r="F26" i="84"/>
  <c r="G26" i="84"/>
  <c r="H26" i="84"/>
  <c r="I26" i="84"/>
  <c r="J26" i="84"/>
  <c r="L26" i="84"/>
  <c r="M26" i="84"/>
  <c r="D27" i="84"/>
  <c r="E27" i="84"/>
  <c r="F27" i="84"/>
  <c r="G27" i="84"/>
  <c r="H27" i="84"/>
  <c r="I27" i="84"/>
  <c r="J27" i="84"/>
  <c r="L27" i="84"/>
  <c r="F28" i="84"/>
  <c r="G28" i="84"/>
  <c r="H28" i="84"/>
  <c r="I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L30" i="84"/>
  <c r="M30" i="84"/>
  <c r="E31" i="84"/>
  <c r="G31" i="84"/>
  <c r="H31" i="84"/>
  <c r="I31" i="84"/>
  <c r="J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F41" i="84"/>
  <c r="G41" i="84"/>
  <c r="J41" i="84"/>
  <c r="L41" i="84"/>
  <c r="D42" i="84"/>
  <c r="E42" i="84"/>
  <c r="F42" i="84"/>
  <c r="G42" i="84"/>
  <c r="H42" i="84"/>
  <c r="I42" i="84"/>
  <c r="J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I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L46" i="84"/>
  <c r="F47" i="84"/>
  <c r="G47" i="84"/>
  <c r="H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L54" i="84"/>
  <c r="R6" i="33"/>
  <c r="D13" i="33"/>
  <c r="E13" i="33"/>
  <c r="F13" i="33"/>
  <c r="F13" i="85" s="1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L13" i="85" s="1"/>
  <c r="AM13" i="33"/>
  <c r="AN13" i="33"/>
  <c r="AO13" i="33"/>
  <c r="AP13" i="33"/>
  <c r="AQ13" i="33"/>
  <c r="AR13" i="33"/>
  <c r="D16" i="33"/>
  <c r="E16" i="33"/>
  <c r="E16" i="85" s="1"/>
  <c r="F16" i="33"/>
  <c r="G16" i="33"/>
  <c r="H16" i="33"/>
  <c r="H16" i="85" s="1"/>
  <c r="I16" i="33"/>
  <c r="J16" i="33"/>
  <c r="K16" i="33"/>
  <c r="L16" i="33"/>
  <c r="M16" i="33"/>
  <c r="N16" i="33"/>
  <c r="O16" i="33"/>
  <c r="P16" i="33"/>
  <c r="P16" i="85" s="1"/>
  <c r="Q16" i="33"/>
  <c r="R16" i="33"/>
  <c r="S16" i="33"/>
  <c r="T16" i="33"/>
  <c r="T16" i="85" s="1"/>
  <c r="U16" i="33"/>
  <c r="U16" i="85" s="1"/>
  <c r="V16" i="33"/>
  <c r="W16" i="33"/>
  <c r="X16" i="33"/>
  <c r="X16" i="85" s="1"/>
  <c r="Y16" i="33"/>
  <c r="Z16" i="33"/>
  <c r="AA16" i="33"/>
  <c r="AB16" i="33"/>
  <c r="AC16" i="33"/>
  <c r="AC16" i="85" s="1"/>
  <c r="AD16" i="33"/>
  <c r="AE16" i="33"/>
  <c r="AF16" i="33"/>
  <c r="AF16" i="85" s="1"/>
  <c r="AG16" i="33"/>
  <c r="AH16" i="33"/>
  <c r="AI16" i="33"/>
  <c r="AJ16" i="33"/>
  <c r="AK16" i="33"/>
  <c r="AL16" i="33"/>
  <c r="AM16" i="33"/>
  <c r="AN16" i="33"/>
  <c r="AN16" i="85" s="1"/>
  <c r="AO16" i="33"/>
  <c r="AP16" i="33"/>
  <c r="AQ16" i="33"/>
  <c r="AR16" i="33"/>
  <c r="D19" i="33"/>
  <c r="E19" i="33"/>
  <c r="F19" i="33"/>
  <c r="G19" i="33"/>
  <c r="H19" i="33"/>
  <c r="I19" i="33"/>
  <c r="J19" i="33"/>
  <c r="K19" i="33"/>
  <c r="K22" i="33" s="1"/>
  <c r="K22" i="85" s="1"/>
  <c r="L19" i="33"/>
  <c r="L19" i="85" s="1"/>
  <c r="M19" i="33"/>
  <c r="N19" i="33"/>
  <c r="O19" i="33"/>
  <c r="P19" i="33"/>
  <c r="Q19" i="33"/>
  <c r="R19" i="33"/>
  <c r="S19" i="33"/>
  <c r="T19" i="33"/>
  <c r="T19" i="85" s="1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AI19" i="33"/>
  <c r="AI22" i="33" s="1"/>
  <c r="AJ19" i="33"/>
  <c r="AJ19" i="85" s="1"/>
  <c r="AK19" i="33"/>
  <c r="AL19" i="33"/>
  <c r="AM19" i="33"/>
  <c r="AN19" i="33"/>
  <c r="AO19" i="33"/>
  <c r="AP19" i="33"/>
  <c r="AQ19" i="33"/>
  <c r="AQ22" i="33" s="1"/>
  <c r="AR19" i="33"/>
  <c r="AR19" i="85" s="1"/>
  <c r="F22" i="33"/>
  <c r="G22" i="33"/>
  <c r="J22" i="33"/>
  <c r="L22" i="33"/>
  <c r="O22" i="33"/>
  <c r="O22" i="85" s="1"/>
  <c r="R22" i="33"/>
  <c r="S22" i="33"/>
  <c r="S22" i="85" s="1"/>
  <c r="T22" i="33"/>
  <c r="T22" i="85" s="1"/>
  <c r="W22" i="33"/>
  <c r="Z22" i="33"/>
  <c r="Z22" i="85" s="1"/>
  <c r="AA22" i="33"/>
  <c r="AA22" i="85" s="1"/>
  <c r="AE22" i="33"/>
  <c r="AE22" i="85" s="1"/>
  <c r="AH22" i="33"/>
  <c r="AH22" i="85" s="1"/>
  <c r="AJ22" i="33"/>
  <c r="AJ22" i="85" s="1"/>
  <c r="AL22" i="33"/>
  <c r="AM22" i="33"/>
  <c r="AP22" i="33"/>
  <c r="AP22" i="85" s="1"/>
  <c r="AR22" i="33"/>
  <c r="AR22" i="85" s="1"/>
  <c r="D25" i="33"/>
  <c r="E25" i="33"/>
  <c r="F25" i="33"/>
  <c r="F25" i="85" s="1"/>
  <c r="G25" i="33"/>
  <c r="H25" i="33"/>
  <c r="I25" i="33"/>
  <c r="J25" i="33"/>
  <c r="K25" i="33"/>
  <c r="K34" i="33" s="1"/>
  <c r="K34" i="85" s="1"/>
  <c r="L25" i="33"/>
  <c r="M25" i="33"/>
  <c r="N25" i="33"/>
  <c r="N25" i="85" s="1"/>
  <c r="O25" i="33"/>
  <c r="P25" i="33"/>
  <c r="Q25" i="33"/>
  <c r="R25" i="33"/>
  <c r="S25" i="33"/>
  <c r="T25" i="33"/>
  <c r="U25" i="33"/>
  <c r="V25" i="33"/>
  <c r="V25" i="85" s="1"/>
  <c r="W25" i="33"/>
  <c r="X25" i="33"/>
  <c r="Y25" i="33"/>
  <c r="Z25" i="33"/>
  <c r="AA25" i="33"/>
  <c r="AA34" i="33" s="1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Q34" i="33" s="1"/>
  <c r="AQ34" i="85" s="1"/>
  <c r="AR25" i="33"/>
  <c r="D28" i="33"/>
  <c r="E28" i="33"/>
  <c r="E34" i="33" s="1"/>
  <c r="F28" i="33"/>
  <c r="G28" i="33"/>
  <c r="H28" i="33"/>
  <c r="I28" i="33"/>
  <c r="J28" i="33"/>
  <c r="J34" i="33" s="1"/>
  <c r="J34" i="85" s="1"/>
  <c r="K28" i="33"/>
  <c r="L28" i="33"/>
  <c r="M28" i="33"/>
  <c r="M34" i="33" s="1"/>
  <c r="M34" i="85" s="1"/>
  <c r="N28" i="33"/>
  <c r="O28" i="33"/>
  <c r="P28" i="33"/>
  <c r="Q28" i="33"/>
  <c r="R28" i="33"/>
  <c r="S28" i="33"/>
  <c r="T28" i="33"/>
  <c r="U28" i="33"/>
  <c r="U34" i="33" s="1"/>
  <c r="U34" i="85" s="1"/>
  <c r="V28" i="33"/>
  <c r="W28" i="33"/>
  <c r="X28" i="33"/>
  <c r="Y28" i="33"/>
  <c r="Z28" i="33"/>
  <c r="Z34" i="33" s="1"/>
  <c r="AA28" i="33"/>
  <c r="AB28" i="33"/>
  <c r="AC28" i="33"/>
  <c r="AC34" i="33" s="1"/>
  <c r="AC34" i="85" s="1"/>
  <c r="AD28" i="33"/>
  <c r="AE28" i="33"/>
  <c r="AF28" i="33"/>
  <c r="AG28" i="33"/>
  <c r="AH28" i="33"/>
  <c r="AI28" i="33"/>
  <c r="AJ28" i="33"/>
  <c r="AK28" i="33"/>
  <c r="AK34" i="33" s="1"/>
  <c r="AK34" i="85" s="1"/>
  <c r="AL28" i="33"/>
  <c r="AM28" i="33"/>
  <c r="AN28" i="33"/>
  <c r="AN34" i="33" s="1"/>
  <c r="AO28" i="33"/>
  <c r="AP28" i="33"/>
  <c r="AQ28" i="33"/>
  <c r="AR28" i="33"/>
  <c r="D31" i="33"/>
  <c r="E31" i="33"/>
  <c r="F31" i="33"/>
  <c r="G31" i="33"/>
  <c r="H31" i="33"/>
  <c r="I31" i="33"/>
  <c r="J31" i="33"/>
  <c r="K31" i="33"/>
  <c r="L31" i="33"/>
  <c r="M31" i="33"/>
  <c r="N31" i="33"/>
  <c r="O31" i="33"/>
  <c r="O34" i="33" s="1"/>
  <c r="P31" i="33"/>
  <c r="Q31" i="33"/>
  <c r="R31" i="33"/>
  <c r="S31" i="33"/>
  <c r="T31" i="33"/>
  <c r="U31" i="33"/>
  <c r="V31" i="33"/>
  <c r="W31" i="33"/>
  <c r="W34" i="33" s="1"/>
  <c r="X31" i="33"/>
  <c r="Y31" i="33"/>
  <c r="Z31" i="33"/>
  <c r="AA31" i="33"/>
  <c r="AB31" i="33"/>
  <c r="AC31" i="33"/>
  <c r="AD31" i="33"/>
  <c r="AE31" i="33"/>
  <c r="AF31" i="33"/>
  <c r="AG31" i="33"/>
  <c r="AH31" i="33"/>
  <c r="AI31" i="33"/>
  <c r="AI34" i="33" s="1"/>
  <c r="AI34" i="85" s="1"/>
  <c r="AJ31" i="33"/>
  <c r="AK31" i="33"/>
  <c r="AL31" i="33"/>
  <c r="AM31" i="33"/>
  <c r="AN31" i="33"/>
  <c r="AO31" i="33"/>
  <c r="AP31" i="33"/>
  <c r="AQ31" i="33"/>
  <c r="AR31" i="33"/>
  <c r="F34" i="33"/>
  <c r="F34" i="85" s="1"/>
  <c r="G34" i="33"/>
  <c r="H34" i="33"/>
  <c r="P34" i="33"/>
  <c r="R34" i="33"/>
  <c r="S34" i="33"/>
  <c r="V34" i="33"/>
  <c r="V34" i="85" s="1"/>
  <c r="X34" i="33"/>
  <c r="X34" i="85" s="1"/>
  <c r="AE34" i="33"/>
  <c r="AE34" i="85" s="1"/>
  <c r="AF34" i="33"/>
  <c r="AH34" i="33"/>
  <c r="AM34" i="33"/>
  <c r="AM34" i="85" s="1"/>
  <c r="AP34" i="33"/>
  <c r="AP34" i="85" s="1"/>
  <c r="D41" i="33"/>
  <c r="E41" i="33"/>
  <c r="F41" i="33"/>
  <c r="G41" i="33"/>
  <c r="H41" i="33"/>
  <c r="I41" i="33"/>
  <c r="J41" i="33"/>
  <c r="J41" i="85" s="1"/>
  <c r="K41" i="33"/>
  <c r="L41" i="33"/>
  <c r="M41" i="33"/>
  <c r="M41" i="85" s="1"/>
  <c r="N41" i="33"/>
  <c r="O41" i="33"/>
  <c r="O41" i="85" s="1"/>
  <c r="P41" i="33"/>
  <c r="Q41" i="33"/>
  <c r="R41" i="33"/>
  <c r="R41" i="85" s="1"/>
  <c r="S41" i="33"/>
  <c r="T41" i="33"/>
  <c r="U41" i="33"/>
  <c r="U41" i="85" s="1"/>
  <c r="V41" i="33"/>
  <c r="W41" i="33"/>
  <c r="W41" i="85" s="1"/>
  <c r="X41" i="33"/>
  <c r="Y41" i="33"/>
  <c r="Z41" i="33"/>
  <c r="Z41" i="85" s="1"/>
  <c r="AA41" i="33"/>
  <c r="AB41" i="33"/>
  <c r="AC41" i="33"/>
  <c r="AC41" i="85" s="1"/>
  <c r="AD41" i="33"/>
  <c r="AE41" i="33"/>
  <c r="AF41" i="33"/>
  <c r="AG41" i="33"/>
  <c r="AH41" i="33"/>
  <c r="AH41" i="85" s="1"/>
  <c r="AI41" i="33"/>
  <c r="AJ41" i="33"/>
  <c r="AK41" i="33"/>
  <c r="AK41" i="85" s="1"/>
  <c r="AL41" i="33"/>
  <c r="AM41" i="33"/>
  <c r="AN41" i="33"/>
  <c r="AO41" i="33"/>
  <c r="AP41" i="33"/>
  <c r="AP41" i="85" s="1"/>
  <c r="AQ41" i="33"/>
  <c r="AR41" i="33"/>
  <c r="D44" i="33"/>
  <c r="E44" i="33"/>
  <c r="F44" i="33"/>
  <c r="F44" i="85" s="1"/>
  <c r="G44" i="33"/>
  <c r="H44" i="33"/>
  <c r="I44" i="33"/>
  <c r="I50" i="33" s="1"/>
  <c r="I50" i="85" s="1"/>
  <c r="J44" i="33"/>
  <c r="K44" i="33"/>
  <c r="L44" i="33"/>
  <c r="M44" i="33"/>
  <c r="N44" i="33"/>
  <c r="N50" i="33" s="1"/>
  <c r="N50" i="85" s="1"/>
  <c r="O44" i="33"/>
  <c r="P44" i="33"/>
  <c r="Q44" i="33"/>
  <c r="R44" i="33"/>
  <c r="S44" i="33"/>
  <c r="T44" i="33"/>
  <c r="T44" i="85" s="1"/>
  <c r="U44" i="33"/>
  <c r="V44" i="33"/>
  <c r="V44" i="85" s="1"/>
  <c r="W44" i="33"/>
  <c r="X44" i="33"/>
  <c r="Y44" i="33"/>
  <c r="Z44" i="33"/>
  <c r="AA44" i="33"/>
  <c r="AB44" i="33"/>
  <c r="AC44" i="33"/>
  <c r="AD44" i="33"/>
  <c r="AD44" i="85" s="1"/>
  <c r="AE44" i="33"/>
  <c r="AF44" i="33"/>
  <c r="AG44" i="33"/>
  <c r="AH44" i="33"/>
  <c r="AI44" i="33"/>
  <c r="AJ44" i="33"/>
  <c r="AJ44" i="85" s="1"/>
  <c r="AK44" i="33"/>
  <c r="AL44" i="33"/>
  <c r="AM44" i="33"/>
  <c r="AN44" i="33"/>
  <c r="AO44" i="33"/>
  <c r="AO50" i="33" s="1"/>
  <c r="AO50" i="85" s="1"/>
  <c r="AP44" i="33"/>
  <c r="AQ44" i="33"/>
  <c r="AR44" i="33"/>
  <c r="D47" i="33"/>
  <c r="E47" i="33"/>
  <c r="F47" i="33"/>
  <c r="G47" i="33"/>
  <c r="H47" i="33"/>
  <c r="I47" i="33"/>
  <c r="J47" i="33"/>
  <c r="K47" i="33"/>
  <c r="K50" i="33" s="1"/>
  <c r="K50" i="85" s="1"/>
  <c r="L47" i="33"/>
  <c r="M47" i="33"/>
  <c r="N47" i="33"/>
  <c r="O47" i="33"/>
  <c r="P47" i="33"/>
  <c r="Q47" i="33"/>
  <c r="R47" i="33"/>
  <c r="S47" i="33"/>
  <c r="S50" i="33" s="1"/>
  <c r="S50" i="85" s="1"/>
  <c r="T47" i="33"/>
  <c r="U47" i="33"/>
  <c r="V47" i="33"/>
  <c r="W47" i="33"/>
  <c r="X47" i="33"/>
  <c r="Y47" i="33"/>
  <c r="Z47" i="33"/>
  <c r="Z50" i="33" s="1"/>
  <c r="AA47" i="33"/>
  <c r="AB47" i="33"/>
  <c r="AC47" i="33"/>
  <c r="AD47" i="33"/>
  <c r="AE47" i="33"/>
  <c r="AF47" i="33"/>
  <c r="AG47" i="33"/>
  <c r="AH47" i="33"/>
  <c r="AI47" i="33"/>
  <c r="AJ47" i="33"/>
  <c r="AK47" i="33"/>
  <c r="AL47" i="33"/>
  <c r="AM47" i="33"/>
  <c r="AN47" i="33"/>
  <c r="AO47" i="33"/>
  <c r="AP47" i="33"/>
  <c r="AQ47" i="33"/>
  <c r="AQ50" i="33" s="1"/>
  <c r="AR47" i="33"/>
  <c r="F50" i="33"/>
  <c r="F50" i="85" s="1"/>
  <c r="O50" i="33"/>
  <c r="O50" i="85" s="1"/>
  <c r="T50" i="33"/>
  <c r="T50" i="85" s="1"/>
  <c r="W50" i="33"/>
  <c r="W50" i="85" s="1"/>
  <c r="AD50" i="33"/>
  <c r="AD50" i="85" s="1"/>
  <c r="AH50" i="33"/>
  <c r="AH50" i="85" s="1"/>
  <c r="AL50" i="33"/>
  <c r="AL50" i="85" s="1"/>
  <c r="AP50" i="33"/>
  <c r="D13" i="85"/>
  <c r="E13" i="85"/>
  <c r="G13" i="85"/>
  <c r="H13" i="85"/>
  <c r="I13" i="85"/>
  <c r="J13" i="85"/>
  <c r="K13" i="85"/>
  <c r="L13" i="85"/>
  <c r="M13" i="85"/>
  <c r="O13" i="85"/>
  <c r="P13" i="85"/>
  <c r="Q13" i="85"/>
  <c r="R13" i="85"/>
  <c r="S13" i="85"/>
  <c r="T13" i="85"/>
  <c r="U13" i="85"/>
  <c r="W13" i="85"/>
  <c r="X13" i="85"/>
  <c r="Y13" i="85"/>
  <c r="Z13" i="85"/>
  <c r="AA13" i="85"/>
  <c r="AB13" i="85"/>
  <c r="AC13" i="85"/>
  <c r="AE13" i="85"/>
  <c r="AF13" i="85"/>
  <c r="AG13" i="85"/>
  <c r="AH13" i="85"/>
  <c r="AI13" i="85"/>
  <c r="AJ13" i="85"/>
  <c r="AK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V16" i="85"/>
  <c r="W16" i="85"/>
  <c r="Y16" i="85"/>
  <c r="Z16" i="85"/>
  <c r="AA16" i="85"/>
  <c r="AB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E19" i="85"/>
  <c r="F19" i="85"/>
  <c r="G19" i="85"/>
  <c r="H19" i="85"/>
  <c r="I19" i="85"/>
  <c r="J19" i="85"/>
  <c r="K19" i="85"/>
  <c r="M19" i="85"/>
  <c r="N19" i="85"/>
  <c r="O19" i="85"/>
  <c r="P19" i="85"/>
  <c r="Q19" i="85"/>
  <c r="R19" i="85"/>
  <c r="S19" i="85"/>
  <c r="U19" i="85"/>
  <c r="V19" i="85"/>
  <c r="W19" i="85"/>
  <c r="X19" i="85"/>
  <c r="Y19" i="85"/>
  <c r="Z19" i="85"/>
  <c r="AA19" i="85"/>
  <c r="AC19" i="85"/>
  <c r="AD19" i="85"/>
  <c r="AE19" i="85"/>
  <c r="AF19" i="85"/>
  <c r="AG19" i="85"/>
  <c r="AH19" i="85"/>
  <c r="AI19" i="85"/>
  <c r="AK19" i="85"/>
  <c r="AL19" i="85"/>
  <c r="AM19" i="85"/>
  <c r="AN19" i="85"/>
  <c r="AO19" i="85"/>
  <c r="AP19" i="85"/>
  <c r="AQ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F22" i="85"/>
  <c r="G22" i="85"/>
  <c r="J22" i="85"/>
  <c r="L22" i="85"/>
  <c r="R22" i="85"/>
  <c r="W22" i="85"/>
  <c r="AI22" i="85"/>
  <c r="AL22" i="85"/>
  <c r="AM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J28" i="85"/>
  <c r="K28" i="85"/>
  <c r="L28" i="85"/>
  <c r="N28" i="85"/>
  <c r="O28" i="85"/>
  <c r="P28" i="85"/>
  <c r="Q28" i="85"/>
  <c r="R28" i="85"/>
  <c r="S28" i="85"/>
  <c r="T28" i="85"/>
  <c r="V28" i="85"/>
  <c r="W28" i="85"/>
  <c r="X28" i="85"/>
  <c r="Y28" i="85"/>
  <c r="Z28" i="85"/>
  <c r="AA28" i="85"/>
  <c r="AB28" i="85"/>
  <c r="AD28" i="85"/>
  <c r="AE28" i="85"/>
  <c r="AF28" i="85"/>
  <c r="AG28" i="85"/>
  <c r="AH28" i="85"/>
  <c r="AI28" i="85"/>
  <c r="AJ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E31" i="85"/>
  <c r="F31" i="85"/>
  <c r="G31" i="85"/>
  <c r="H31" i="85"/>
  <c r="J31" i="85"/>
  <c r="K31" i="85"/>
  <c r="M31" i="85"/>
  <c r="N31" i="85"/>
  <c r="O31" i="85"/>
  <c r="P31" i="85"/>
  <c r="R31" i="85"/>
  <c r="S31" i="85"/>
  <c r="U31" i="85"/>
  <c r="V31" i="85"/>
  <c r="W31" i="85"/>
  <c r="X31" i="85"/>
  <c r="Z31" i="85"/>
  <c r="AA31" i="85"/>
  <c r="AC31" i="85"/>
  <c r="AD31" i="85"/>
  <c r="AE31" i="85"/>
  <c r="AF31" i="85"/>
  <c r="AH31" i="85"/>
  <c r="AI31" i="85"/>
  <c r="AK31" i="85"/>
  <c r="AL31" i="85"/>
  <c r="AM31" i="85"/>
  <c r="AN31" i="85"/>
  <c r="AP31" i="85"/>
  <c r="AQ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G34" i="85"/>
  <c r="H34" i="85"/>
  <c r="O34" i="85"/>
  <c r="P34" i="85"/>
  <c r="R34" i="85"/>
  <c r="S34" i="85"/>
  <c r="W34" i="85"/>
  <c r="Z34" i="85"/>
  <c r="AA34" i="85"/>
  <c r="AF34" i="85"/>
  <c r="AH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H41" i="85"/>
  <c r="I41" i="85"/>
  <c r="K41" i="85"/>
  <c r="L41" i="85"/>
  <c r="N41" i="85"/>
  <c r="P41" i="85"/>
  <c r="Q41" i="85"/>
  <c r="S41" i="85"/>
  <c r="T41" i="85"/>
  <c r="V41" i="85"/>
  <c r="X41" i="85"/>
  <c r="Y41" i="85"/>
  <c r="AA41" i="85"/>
  <c r="AB41" i="85"/>
  <c r="AD41" i="85"/>
  <c r="AF41" i="85"/>
  <c r="AG41" i="85"/>
  <c r="AI41" i="85"/>
  <c r="AJ41" i="85"/>
  <c r="AL41" i="85"/>
  <c r="AN41" i="85"/>
  <c r="AO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E44" i="85"/>
  <c r="G44" i="85"/>
  <c r="H44" i="85"/>
  <c r="I44" i="85"/>
  <c r="J44" i="85"/>
  <c r="K44" i="85"/>
  <c r="M44" i="85"/>
  <c r="N44" i="85"/>
  <c r="O44" i="85"/>
  <c r="P44" i="85"/>
  <c r="R44" i="85"/>
  <c r="S44" i="85"/>
  <c r="U44" i="85"/>
  <c r="W44" i="85"/>
  <c r="X44" i="85"/>
  <c r="Z44" i="85"/>
  <c r="AA44" i="85"/>
  <c r="AC44" i="85"/>
  <c r="AE44" i="85"/>
  <c r="AF44" i="85"/>
  <c r="AH44" i="85"/>
  <c r="AI44" i="85"/>
  <c r="AK44" i="85"/>
  <c r="AL44" i="85"/>
  <c r="AM44" i="85"/>
  <c r="AN44" i="85"/>
  <c r="AO44" i="85"/>
  <c r="AP44" i="85"/>
  <c r="AQ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F47" i="85"/>
  <c r="G47" i="85"/>
  <c r="I47" i="85"/>
  <c r="J47" i="85"/>
  <c r="L47" i="85"/>
  <c r="N47" i="85"/>
  <c r="O47" i="85"/>
  <c r="Q47" i="85"/>
  <c r="R47" i="85"/>
  <c r="S47" i="85"/>
  <c r="T47" i="85"/>
  <c r="V47" i="85"/>
  <c r="W47" i="85"/>
  <c r="Y47" i="85"/>
  <c r="Z47" i="85"/>
  <c r="AB47" i="85"/>
  <c r="AD47" i="85"/>
  <c r="AE47" i="85"/>
  <c r="AG47" i="85"/>
  <c r="AH47" i="85"/>
  <c r="AJ47" i="85"/>
  <c r="AL47" i="85"/>
  <c r="AM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Z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F25" i="86" s="1"/>
  <c r="G25" i="76"/>
  <c r="H25" i="76"/>
  <c r="I25" i="76"/>
  <c r="I25" i="86" s="1"/>
  <c r="J25" i="76"/>
  <c r="J25" i="86" s="1"/>
  <c r="K25" i="76"/>
  <c r="L25" i="76"/>
  <c r="L25" i="86" s="1"/>
  <c r="M25" i="76"/>
  <c r="M25" i="86" s="1"/>
  <c r="M26" i="76"/>
  <c r="M27" i="76"/>
  <c r="D28" i="76"/>
  <c r="E28" i="76"/>
  <c r="E28" i="86" s="1"/>
  <c r="F28" i="76"/>
  <c r="G28" i="76"/>
  <c r="H28" i="76"/>
  <c r="I28" i="76"/>
  <c r="I34" i="76" s="1"/>
  <c r="I34" i="86" s="1"/>
  <c r="J28" i="76"/>
  <c r="K28" i="76"/>
  <c r="L28" i="76"/>
  <c r="M29" i="76"/>
  <c r="M30" i="76"/>
  <c r="D31" i="76"/>
  <c r="E31" i="76"/>
  <c r="E31" i="86" s="1"/>
  <c r="F31" i="76"/>
  <c r="G31" i="76"/>
  <c r="G34" i="76" s="1"/>
  <c r="H31" i="76"/>
  <c r="I31" i="76"/>
  <c r="J31" i="76"/>
  <c r="K31" i="76"/>
  <c r="L31" i="76"/>
  <c r="M31" i="76"/>
  <c r="M31" i="86" s="1"/>
  <c r="M32" i="76"/>
  <c r="M33" i="76"/>
  <c r="E34" i="76"/>
  <c r="E34" i="86" s="1"/>
  <c r="J34" i="76"/>
  <c r="J34" i="86" s="1"/>
  <c r="K34" i="76"/>
  <c r="D37" i="76"/>
  <c r="E37" i="76"/>
  <c r="F37" i="76"/>
  <c r="G37" i="76"/>
  <c r="G37" i="86" s="1"/>
  <c r="H37" i="76"/>
  <c r="I37" i="76"/>
  <c r="I37" i="86" s="1"/>
  <c r="J37" i="76"/>
  <c r="K37" i="76"/>
  <c r="L37" i="76"/>
  <c r="M38" i="76"/>
  <c r="M39" i="76"/>
  <c r="D40" i="76"/>
  <c r="E40" i="76"/>
  <c r="E40" i="86" s="1"/>
  <c r="F40" i="76"/>
  <c r="G40" i="76"/>
  <c r="H40" i="76"/>
  <c r="I40" i="76"/>
  <c r="J40" i="76"/>
  <c r="K40" i="76"/>
  <c r="L40" i="76"/>
  <c r="L40" i="86" s="1"/>
  <c r="M41" i="76"/>
  <c r="M42" i="76"/>
  <c r="D43" i="76"/>
  <c r="E43" i="76"/>
  <c r="F43" i="76"/>
  <c r="F46" i="76" s="1"/>
  <c r="F46" i="86" s="1"/>
  <c r="G43" i="76"/>
  <c r="G43" i="86" s="1"/>
  <c r="H43" i="76"/>
  <c r="I43" i="76"/>
  <c r="J43" i="76"/>
  <c r="K43" i="76"/>
  <c r="L43" i="76"/>
  <c r="M44" i="76"/>
  <c r="M45" i="76"/>
  <c r="M45" i="86" s="1"/>
  <c r="E46" i="76"/>
  <c r="G46" i="76"/>
  <c r="G48" i="7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G25" i="86"/>
  <c r="H25" i="86"/>
  <c r="K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G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F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G34" i="86"/>
  <c r="K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H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D40" i="86"/>
  <c r="F40" i="86"/>
  <c r="G40" i="86"/>
  <c r="H40" i="86"/>
  <c r="I40" i="86"/>
  <c r="K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D43" i="86"/>
  <c r="E43" i="86"/>
  <c r="F43" i="86"/>
  <c r="I43" i="86"/>
  <c r="J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E46" i="86"/>
  <c r="G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E25" i="87" s="1"/>
  <c r="F25" i="35"/>
  <c r="G25" i="35"/>
  <c r="H25" i="35"/>
  <c r="H25" i="87" s="1"/>
  <c r="I25" i="35"/>
  <c r="I34" i="35" s="1"/>
  <c r="J25" i="35"/>
  <c r="K25" i="35"/>
  <c r="K25" i="87" s="1"/>
  <c r="L26" i="35"/>
  <c r="L25" i="35" s="1"/>
  <c r="L25" i="87" s="1"/>
  <c r="L27" i="35"/>
  <c r="D28" i="35"/>
  <c r="E28" i="35"/>
  <c r="F28" i="35"/>
  <c r="G28" i="35"/>
  <c r="H28" i="35"/>
  <c r="H28" i="87" s="1"/>
  <c r="I28" i="35"/>
  <c r="I28" i="87" s="1"/>
  <c r="J28" i="35"/>
  <c r="K28" i="35"/>
  <c r="L29" i="35"/>
  <c r="L30" i="35"/>
  <c r="D31" i="35"/>
  <c r="E31" i="35"/>
  <c r="F31" i="35"/>
  <c r="G31" i="35"/>
  <c r="H31" i="35"/>
  <c r="I31" i="35"/>
  <c r="J31" i="35"/>
  <c r="K31" i="35"/>
  <c r="L32" i="35"/>
  <c r="L32" i="87" s="1"/>
  <c r="L33" i="35"/>
  <c r="J34" i="35"/>
  <c r="J34" i="87" s="1"/>
  <c r="D37" i="35"/>
  <c r="E37" i="35"/>
  <c r="F37" i="35"/>
  <c r="F37" i="87" s="1"/>
  <c r="G37" i="35"/>
  <c r="G37" i="87" s="1"/>
  <c r="H37" i="35"/>
  <c r="H37" i="87" s="1"/>
  <c r="I37" i="35"/>
  <c r="I37" i="87" s="1"/>
  <c r="J37" i="35"/>
  <c r="J37" i="87" s="1"/>
  <c r="K37" i="35"/>
  <c r="K37" i="87" s="1"/>
  <c r="L38" i="35"/>
  <c r="L39" i="35"/>
  <c r="D40" i="35"/>
  <c r="D40" i="87" s="1"/>
  <c r="E40" i="35"/>
  <c r="F40" i="35"/>
  <c r="F46" i="35" s="1"/>
  <c r="F46" i="87" s="1"/>
  <c r="G40" i="35"/>
  <c r="H40" i="35"/>
  <c r="I40" i="35"/>
  <c r="J40" i="35"/>
  <c r="K40" i="35"/>
  <c r="L41" i="35"/>
  <c r="L42" i="35"/>
  <c r="D43" i="35"/>
  <c r="E43" i="35"/>
  <c r="L43" i="35" s="1"/>
  <c r="F43" i="35"/>
  <c r="G43" i="35"/>
  <c r="H43" i="35"/>
  <c r="I43" i="35"/>
  <c r="I43" i="87" s="1"/>
  <c r="J43" i="35"/>
  <c r="J43" i="87" s="1"/>
  <c r="K43" i="35"/>
  <c r="L44" i="35"/>
  <c r="L44" i="87" s="1"/>
  <c r="L45" i="35"/>
  <c r="E46" i="35"/>
  <c r="H46" i="35"/>
  <c r="J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F25" i="87"/>
  <c r="G25" i="87"/>
  <c r="I25" i="87"/>
  <c r="J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F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I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F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F43" i="87"/>
  <c r="G43" i="87"/>
  <c r="H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J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20" i="36"/>
  <c r="D25" i="36"/>
  <c r="E25" i="36"/>
  <c r="E25" i="88" s="1"/>
  <c r="F25" i="36"/>
  <c r="G25" i="36"/>
  <c r="H25" i="36"/>
  <c r="H25" i="88" s="1"/>
  <c r="I25" i="36"/>
  <c r="J25" i="36"/>
  <c r="J34" i="36" s="1"/>
  <c r="J48" i="36" s="1"/>
  <c r="K25" i="36"/>
  <c r="L25" i="36"/>
  <c r="M26" i="36"/>
  <c r="M27" i="36"/>
  <c r="M27" i="88" s="1"/>
  <c r="D28" i="36"/>
  <c r="D28" i="88" s="1"/>
  <c r="E28" i="36"/>
  <c r="F28" i="36"/>
  <c r="G28" i="36"/>
  <c r="H28" i="36"/>
  <c r="I28" i="36"/>
  <c r="J28" i="36"/>
  <c r="K28" i="36"/>
  <c r="K28" i="88" s="1"/>
  <c r="L28" i="36"/>
  <c r="M29" i="36"/>
  <c r="M29" i="88" s="1"/>
  <c r="D31" i="36"/>
  <c r="E31" i="36"/>
  <c r="F31" i="36"/>
  <c r="F31" i="88" s="1"/>
  <c r="G31" i="36"/>
  <c r="H31" i="36"/>
  <c r="I31" i="36"/>
  <c r="J31" i="36"/>
  <c r="J31" i="88" s="1"/>
  <c r="K31" i="36"/>
  <c r="L31" i="36"/>
  <c r="M32" i="36"/>
  <c r="M32" i="88" s="1"/>
  <c r="E34" i="36"/>
  <c r="E34" i="88" s="1"/>
  <c r="F34" i="36"/>
  <c r="F34" i="88" s="1"/>
  <c r="D37" i="36"/>
  <c r="E37" i="36"/>
  <c r="E37" i="88" s="1"/>
  <c r="F37" i="36"/>
  <c r="G37" i="36"/>
  <c r="H37" i="36"/>
  <c r="H37" i="88" s="1"/>
  <c r="I37" i="36"/>
  <c r="J37" i="36"/>
  <c r="K37" i="36"/>
  <c r="K46" i="36" s="1"/>
  <c r="M38" i="36"/>
  <c r="M39" i="36"/>
  <c r="D40" i="36"/>
  <c r="E40" i="36"/>
  <c r="F40" i="36"/>
  <c r="G40" i="36"/>
  <c r="H40" i="36"/>
  <c r="H40" i="88" s="1"/>
  <c r="I40" i="36"/>
  <c r="I40" i="88" s="1"/>
  <c r="J40" i="36"/>
  <c r="J40" i="88" s="1"/>
  <c r="K40" i="36"/>
  <c r="L40" i="36"/>
  <c r="D43" i="36"/>
  <c r="E43" i="36"/>
  <c r="F43" i="36"/>
  <c r="F43" i="88" s="1"/>
  <c r="G43" i="36"/>
  <c r="H43" i="36"/>
  <c r="I43" i="36"/>
  <c r="I43" i="88" s="1"/>
  <c r="J43" i="36"/>
  <c r="K43" i="36"/>
  <c r="M45" i="36"/>
  <c r="M45" i="88" s="1"/>
  <c r="H46" i="36"/>
  <c r="I46" i="36"/>
  <c r="J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E28" i="88"/>
  <c r="F28" i="88"/>
  <c r="G28" i="88"/>
  <c r="H28" i="88"/>
  <c r="I28" i="88"/>
  <c r="J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G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J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G43" i="88"/>
  <c r="H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H46" i="88"/>
  <c r="I46" i="88"/>
  <c r="J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F20" i="89" s="1"/>
  <c r="G25" i="37"/>
  <c r="H25" i="37"/>
  <c r="H20" i="89" s="1"/>
  <c r="I25" i="37"/>
  <c r="I20" i="89" s="1"/>
  <c r="J25" i="37"/>
  <c r="K25" i="37"/>
  <c r="L25" i="37"/>
  <c r="M25" i="37"/>
  <c r="N25" i="37"/>
  <c r="N20" i="89" s="1"/>
  <c r="O25" i="37"/>
  <c r="P25" i="37"/>
  <c r="P20" i="89" s="1"/>
  <c r="Q25" i="37"/>
  <c r="Q20" i="89" s="1"/>
  <c r="R25" i="37"/>
  <c r="S25" i="37"/>
  <c r="T25" i="37"/>
  <c r="U25" i="37"/>
  <c r="V25" i="37"/>
  <c r="V20" i="89" s="1"/>
  <c r="W25" i="37"/>
  <c r="X25" i="37"/>
  <c r="X20" i="89" s="1"/>
  <c r="Y25" i="37"/>
  <c r="Y20" i="89" s="1"/>
  <c r="Z25" i="37"/>
  <c r="Z20" i="89" s="1"/>
  <c r="AA25" i="37"/>
  <c r="AB25" i="37"/>
  <c r="AC25" i="37"/>
  <c r="AD25" i="37"/>
  <c r="AD20" i="89" s="1"/>
  <c r="AE25" i="37"/>
  <c r="AF25" i="37"/>
  <c r="AF20" i="89" s="1"/>
  <c r="AG25" i="37"/>
  <c r="AH25" i="37"/>
  <c r="AI25" i="37"/>
  <c r="AJ25" i="37"/>
  <c r="AK25" i="37"/>
  <c r="AL25" i="37"/>
  <c r="AL20" i="89" s="1"/>
  <c r="AM25" i="37"/>
  <c r="AN25" i="37"/>
  <c r="AN20" i="89" s="1"/>
  <c r="AO25" i="37"/>
  <c r="AO20" i="89" s="1"/>
  <c r="AP25" i="37"/>
  <c r="AQ25" i="37"/>
  <c r="AR25" i="37"/>
  <c r="D28" i="37"/>
  <c r="E28" i="37"/>
  <c r="F28" i="37"/>
  <c r="G28" i="37"/>
  <c r="G23" i="89" s="1"/>
  <c r="H28" i="37"/>
  <c r="I28" i="37"/>
  <c r="J28" i="37"/>
  <c r="K28" i="37"/>
  <c r="L28" i="37"/>
  <c r="M28" i="37"/>
  <c r="N28" i="37"/>
  <c r="O28" i="37"/>
  <c r="O23" i="89" s="1"/>
  <c r="P28" i="37"/>
  <c r="Q28" i="37"/>
  <c r="Q23" i="89" s="1"/>
  <c r="R28" i="37"/>
  <c r="S28" i="37"/>
  <c r="T28" i="37"/>
  <c r="U28" i="37"/>
  <c r="U23" i="89" s="1"/>
  <c r="V28" i="37"/>
  <c r="W28" i="37"/>
  <c r="W23" i="89" s="1"/>
  <c r="X28" i="37"/>
  <c r="X23" i="89" s="1"/>
  <c r="Y28" i="37"/>
  <c r="Y23" i="89" s="1"/>
  <c r="Z28" i="37"/>
  <c r="AA28" i="37"/>
  <c r="AB28" i="37"/>
  <c r="AC28" i="37"/>
  <c r="AC23" i="89" s="1"/>
  <c r="AD28" i="37"/>
  <c r="AE28" i="37"/>
  <c r="AF28" i="37"/>
  <c r="AF34" i="37" s="1"/>
  <c r="AF29" i="89" s="1"/>
  <c r="AG28" i="37"/>
  <c r="AG23" i="89" s="1"/>
  <c r="AH28" i="37"/>
  <c r="AI28" i="37"/>
  <c r="AJ28" i="37"/>
  <c r="AK28" i="37"/>
  <c r="AL28" i="37"/>
  <c r="AM28" i="37"/>
  <c r="AM23" i="89" s="1"/>
  <c r="AN28" i="37"/>
  <c r="AO28" i="37"/>
  <c r="AP28" i="37"/>
  <c r="AQ28" i="37"/>
  <c r="AR28" i="37"/>
  <c r="D31" i="37"/>
  <c r="D34" i="37" s="1"/>
  <c r="D29" i="89" s="1"/>
  <c r="E31" i="37"/>
  <c r="F31" i="37"/>
  <c r="G31" i="37"/>
  <c r="G26" i="89" s="1"/>
  <c r="H31" i="37"/>
  <c r="H26" i="89" s="1"/>
  <c r="I31" i="37"/>
  <c r="J31" i="37"/>
  <c r="K31" i="37"/>
  <c r="L31" i="37"/>
  <c r="M31" i="37"/>
  <c r="N31" i="37"/>
  <c r="N34" i="37" s="1"/>
  <c r="N29" i="89" s="1"/>
  <c r="O31" i="37"/>
  <c r="O26" i="89" s="1"/>
  <c r="P31" i="37"/>
  <c r="Q31" i="37"/>
  <c r="R31" i="37"/>
  <c r="S31" i="37"/>
  <c r="T31" i="37"/>
  <c r="T34" i="37" s="1"/>
  <c r="T29" i="89" s="1"/>
  <c r="U31" i="37"/>
  <c r="V31" i="37"/>
  <c r="V26" i="89" s="1"/>
  <c r="W31" i="37"/>
  <c r="X31" i="37"/>
  <c r="Y31" i="37"/>
  <c r="Z31" i="37"/>
  <c r="AA31" i="37"/>
  <c r="AB31" i="37"/>
  <c r="AB34" i="37" s="1"/>
  <c r="AB29" i="89" s="1"/>
  <c r="AC31" i="37"/>
  <c r="AD31" i="37"/>
  <c r="AE31" i="37"/>
  <c r="AE26" i="89" s="1"/>
  <c r="AF31" i="37"/>
  <c r="AF26" i="89" s="1"/>
  <c r="AG31" i="37"/>
  <c r="AH31" i="37"/>
  <c r="AI31" i="37"/>
  <c r="AJ31" i="37"/>
  <c r="AJ34" i="37" s="1"/>
  <c r="AJ29" i="89" s="1"/>
  <c r="AK31" i="37"/>
  <c r="AL31" i="37"/>
  <c r="AL34" i="37" s="1"/>
  <c r="AL29" i="89" s="1"/>
  <c r="AM31" i="37"/>
  <c r="AN31" i="37"/>
  <c r="AN26" i="89" s="1"/>
  <c r="AO31" i="37"/>
  <c r="AP31" i="37"/>
  <c r="AQ31" i="37"/>
  <c r="AR31" i="37"/>
  <c r="AR34" i="37" s="1"/>
  <c r="AR29" i="89" s="1"/>
  <c r="F34" i="37"/>
  <c r="F29" i="89" s="1"/>
  <c r="H34" i="37"/>
  <c r="H29" i="89" s="1"/>
  <c r="K34" i="37"/>
  <c r="O34" i="37"/>
  <c r="S34" i="37"/>
  <c r="S29" i="89" s="1"/>
  <c r="U34" i="37"/>
  <c r="U29" i="89" s="1"/>
  <c r="AA34" i="37"/>
  <c r="AC34" i="37"/>
  <c r="AC29" i="89" s="1"/>
  <c r="AE34" i="37"/>
  <c r="AI34" i="37"/>
  <c r="AI29" i="89" s="1"/>
  <c r="AN34" i="37"/>
  <c r="AN29" i="89" s="1"/>
  <c r="AQ34" i="37"/>
  <c r="D37" i="37"/>
  <c r="E37" i="37"/>
  <c r="E32" i="89" s="1"/>
  <c r="F37" i="37"/>
  <c r="G37" i="37"/>
  <c r="H37" i="37"/>
  <c r="I37" i="37"/>
  <c r="J37" i="37"/>
  <c r="J32" i="89" s="1"/>
  <c r="K37" i="37"/>
  <c r="L37" i="37"/>
  <c r="M37" i="37"/>
  <c r="M32" i="89" s="1"/>
  <c r="N37" i="37"/>
  <c r="O37" i="37"/>
  <c r="P37" i="37"/>
  <c r="Q37" i="37"/>
  <c r="R37" i="37"/>
  <c r="R32" i="89" s="1"/>
  <c r="S37" i="37"/>
  <c r="T37" i="37"/>
  <c r="U37" i="37"/>
  <c r="U32" i="89" s="1"/>
  <c r="V37" i="37"/>
  <c r="W37" i="37"/>
  <c r="X37" i="37"/>
  <c r="Y37" i="37"/>
  <c r="Z37" i="37"/>
  <c r="Z32" i="89" s="1"/>
  <c r="AA37" i="37"/>
  <c r="AB37" i="37"/>
  <c r="AC37" i="37"/>
  <c r="AC32" i="89" s="1"/>
  <c r="AD37" i="37"/>
  <c r="AE37" i="37"/>
  <c r="AF37" i="37"/>
  <c r="AG37" i="37"/>
  <c r="AH37" i="37"/>
  <c r="AH32" i="89" s="1"/>
  <c r="AI37" i="37"/>
  <c r="AJ37" i="37"/>
  <c r="AK37" i="37"/>
  <c r="AK32" i="89" s="1"/>
  <c r="AL37" i="37"/>
  <c r="AM37" i="37"/>
  <c r="AN37" i="37"/>
  <c r="AO37" i="37"/>
  <c r="AP37" i="37"/>
  <c r="AP32" i="89" s="1"/>
  <c r="AQ37" i="37"/>
  <c r="AR37" i="37"/>
  <c r="D40" i="37"/>
  <c r="E40" i="37"/>
  <c r="F40" i="37"/>
  <c r="G40" i="37"/>
  <c r="H40" i="37"/>
  <c r="I40" i="37"/>
  <c r="I46" i="37" s="1"/>
  <c r="J40" i="37"/>
  <c r="K40" i="37"/>
  <c r="L40" i="37"/>
  <c r="M40" i="37"/>
  <c r="N40" i="37"/>
  <c r="O40" i="37"/>
  <c r="P40" i="37"/>
  <c r="Q40" i="37"/>
  <c r="Q46" i="37" s="1"/>
  <c r="R40" i="37"/>
  <c r="S40" i="37"/>
  <c r="T40" i="37"/>
  <c r="U40" i="37"/>
  <c r="V40" i="37"/>
  <c r="W40" i="37"/>
  <c r="X40" i="37"/>
  <c r="Y40" i="37"/>
  <c r="Y46" i="37" s="1"/>
  <c r="Y41" i="89" s="1"/>
  <c r="Z40" i="37"/>
  <c r="AA40" i="37"/>
  <c r="AB40" i="37"/>
  <c r="AC40" i="37"/>
  <c r="AD40" i="37"/>
  <c r="AE40" i="37"/>
  <c r="AF40" i="37"/>
  <c r="AG40" i="37"/>
  <c r="AG46" i="37" s="1"/>
  <c r="AG41" i="89" s="1"/>
  <c r="AH40" i="37"/>
  <c r="AI40" i="37"/>
  <c r="AJ40" i="37"/>
  <c r="AK40" i="37"/>
  <c r="AL40" i="37"/>
  <c r="AM40" i="37"/>
  <c r="AN40" i="37"/>
  <c r="AO40" i="37"/>
  <c r="AO46" i="37" s="1"/>
  <c r="AP40" i="37"/>
  <c r="AQ40" i="37"/>
  <c r="AR40" i="37"/>
  <c r="D43" i="37"/>
  <c r="E43" i="37"/>
  <c r="F43" i="37"/>
  <c r="G43" i="37"/>
  <c r="H43" i="37"/>
  <c r="H46" i="37" s="1"/>
  <c r="H41" i="89" s="1"/>
  <c r="I43" i="37"/>
  <c r="J43" i="37"/>
  <c r="J46" i="37" s="1"/>
  <c r="K43" i="37"/>
  <c r="L43" i="37"/>
  <c r="L38" i="89" s="1"/>
  <c r="M43" i="37"/>
  <c r="N43" i="37"/>
  <c r="O43" i="37"/>
  <c r="P43" i="37"/>
  <c r="P46" i="37" s="1"/>
  <c r="Q43" i="37"/>
  <c r="R43" i="37"/>
  <c r="S43" i="37"/>
  <c r="T43" i="37"/>
  <c r="U43" i="37"/>
  <c r="V43" i="37"/>
  <c r="W43" i="37"/>
  <c r="X43" i="37"/>
  <c r="X46" i="37" s="1"/>
  <c r="X41" i="89" s="1"/>
  <c r="Y43" i="37"/>
  <c r="Z43" i="37"/>
  <c r="AA43" i="37"/>
  <c r="AA38" i="89" s="1"/>
  <c r="AB43" i="37"/>
  <c r="AB38" i="89" s="1"/>
  <c r="AC43" i="37"/>
  <c r="AD43" i="37"/>
  <c r="AE43" i="37"/>
  <c r="AF43" i="37"/>
  <c r="AF46" i="37" s="1"/>
  <c r="AG43" i="37"/>
  <c r="AH43" i="37"/>
  <c r="AI43" i="37"/>
  <c r="AI38" i="89" s="1"/>
  <c r="AJ43" i="37"/>
  <c r="AK43" i="37"/>
  <c r="AL43" i="37"/>
  <c r="AM43" i="37"/>
  <c r="AN43" i="37"/>
  <c r="AN46" i="37" s="1"/>
  <c r="AN41" i="89" s="1"/>
  <c r="AO43" i="37"/>
  <c r="AP43" i="37"/>
  <c r="AQ43" i="37"/>
  <c r="AR43" i="37"/>
  <c r="G46" i="37"/>
  <c r="L46" i="37"/>
  <c r="O46" i="37"/>
  <c r="O48" i="37" s="1"/>
  <c r="W46" i="37"/>
  <c r="AA46" i="37"/>
  <c r="AA48" i="37" s="1"/>
  <c r="AB46" i="37"/>
  <c r="AE46" i="37"/>
  <c r="AI46" i="37"/>
  <c r="AI48" i="37" s="1"/>
  <c r="AM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G20" i="89"/>
  <c r="J20" i="89"/>
  <c r="K20" i="89"/>
  <c r="L20" i="89"/>
  <c r="M20" i="89"/>
  <c r="O20" i="89"/>
  <c r="R20" i="89"/>
  <c r="S20" i="89"/>
  <c r="T20" i="89"/>
  <c r="U20" i="89"/>
  <c r="W20" i="89"/>
  <c r="AA20" i="89"/>
  <c r="AB20" i="89"/>
  <c r="AC20" i="89"/>
  <c r="AE20" i="89"/>
  <c r="AG20" i="89"/>
  <c r="AH20" i="89"/>
  <c r="AI20" i="89"/>
  <c r="AJ20" i="89"/>
  <c r="AK20" i="89"/>
  <c r="AM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F23" i="89"/>
  <c r="H23" i="89"/>
  <c r="I23" i="89"/>
  <c r="K23" i="89"/>
  <c r="L23" i="89"/>
  <c r="N23" i="89"/>
  <c r="P23" i="89"/>
  <c r="S23" i="89"/>
  <c r="T23" i="89"/>
  <c r="V23" i="89"/>
  <c r="AA23" i="89"/>
  <c r="AB23" i="89"/>
  <c r="AD23" i="89"/>
  <c r="AE23" i="89"/>
  <c r="AF23" i="89"/>
  <c r="AI23" i="89"/>
  <c r="AJ23" i="89"/>
  <c r="AL23" i="89"/>
  <c r="AN23" i="89"/>
  <c r="AO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I26" i="89"/>
  <c r="J26" i="89"/>
  <c r="K26" i="89"/>
  <c r="M26" i="89"/>
  <c r="N26" i="89"/>
  <c r="Q26" i="89"/>
  <c r="R26" i="89"/>
  <c r="S26" i="89"/>
  <c r="T26" i="89"/>
  <c r="U26" i="89"/>
  <c r="Y26" i="89"/>
  <c r="Z26" i="89"/>
  <c r="AA26" i="89"/>
  <c r="AB26" i="89"/>
  <c r="AC26" i="89"/>
  <c r="AG26" i="89"/>
  <c r="AH26" i="89"/>
  <c r="AI26" i="89"/>
  <c r="AJ26" i="89"/>
  <c r="AK26" i="89"/>
  <c r="AL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K29" i="89"/>
  <c r="O29" i="89"/>
  <c r="AA29" i="89"/>
  <c r="AE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F32" i="89"/>
  <c r="G32" i="89"/>
  <c r="H32" i="89"/>
  <c r="I32" i="89"/>
  <c r="K32" i="89"/>
  <c r="L32" i="89"/>
  <c r="N32" i="89"/>
  <c r="O32" i="89"/>
  <c r="P32" i="89"/>
  <c r="Q32" i="89"/>
  <c r="S32" i="89"/>
  <c r="T32" i="89"/>
  <c r="V32" i="89"/>
  <c r="W32" i="89"/>
  <c r="X32" i="89"/>
  <c r="Y32" i="89"/>
  <c r="AA32" i="89"/>
  <c r="AB32" i="89"/>
  <c r="AD32" i="89"/>
  <c r="AE32" i="89"/>
  <c r="AF32" i="89"/>
  <c r="AG32" i="89"/>
  <c r="AI32" i="89"/>
  <c r="AJ32" i="89"/>
  <c r="AL32" i="89"/>
  <c r="AM32" i="89"/>
  <c r="AN32" i="89"/>
  <c r="AO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E38" i="89"/>
  <c r="F38" i="89"/>
  <c r="G38" i="89"/>
  <c r="I38" i="89"/>
  <c r="J38" i="89"/>
  <c r="M38" i="89"/>
  <c r="N38" i="89"/>
  <c r="O38" i="89"/>
  <c r="Q38" i="89"/>
  <c r="R38" i="89"/>
  <c r="U38" i="89"/>
  <c r="V38" i="89"/>
  <c r="W38" i="89"/>
  <c r="Y38" i="89"/>
  <c r="Z38" i="89"/>
  <c r="AC38" i="89"/>
  <c r="AD38" i="89"/>
  <c r="AE38" i="89"/>
  <c r="AG38" i="89"/>
  <c r="AH38" i="89"/>
  <c r="AK38" i="89"/>
  <c r="AL38" i="89"/>
  <c r="AM38" i="89"/>
  <c r="AO38" i="89"/>
  <c r="AP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G41" i="89"/>
  <c r="W41" i="89"/>
  <c r="AA41" i="89"/>
  <c r="AE41" i="89"/>
  <c r="AM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AA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J41" i="89" l="1"/>
  <c r="AO41" i="89"/>
  <c r="Q48" i="37"/>
  <c r="Q41" i="89"/>
  <c r="J52" i="36"/>
  <c r="J52" i="88" s="1"/>
  <c r="J48" i="88"/>
  <c r="AI43" i="89"/>
  <c r="O43" i="89"/>
  <c r="O50" i="37"/>
  <c r="O45" i="89" s="1"/>
  <c r="M20" i="84"/>
  <c r="AN38" i="89"/>
  <c r="H38" i="89"/>
  <c r="K46" i="88"/>
  <c r="E46" i="87"/>
  <c r="AM48" i="37"/>
  <c r="P41" i="89"/>
  <c r="P38" i="89"/>
  <c r="AN48" i="37"/>
  <c r="X34" i="37"/>
  <c r="X26" i="89"/>
  <c r="P26" i="89"/>
  <c r="P34" i="37"/>
  <c r="P29" i="89" s="1"/>
  <c r="L31" i="35"/>
  <c r="L31" i="87" s="1"/>
  <c r="K34" i="35"/>
  <c r="K34" i="87" s="1"/>
  <c r="M30" i="36"/>
  <c r="M30" i="88" s="1"/>
  <c r="L30" i="87"/>
  <c r="L28" i="35"/>
  <c r="L28" i="87" s="1"/>
  <c r="E28" i="87"/>
  <c r="L43" i="87"/>
  <c r="L41" i="89"/>
  <c r="M47" i="84"/>
  <c r="AI41" i="89"/>
  <c r="X38" i="89"/>
  <c r="AB48" i="37"/>
  <c r="AB41" i="89"/>
  <c r="AM26" i="89"/>
  <c r="AM34" i="37"/>
  <c r="AM29" i="89" s="1"/>
  <c r="W26" i="89"/>
  <c r="W34" i="37"/>
  <c r="W29" i="89" s="1"/>
  <c r="AF41" i="89"/>
  <c r="AF48" i="37"/>
  <c r="I41" i="89"/>
  <c r="D47" i="84"/>
  <c r="K47" i="32"/>
  <c r="D50" i="32"/>
  <c r="D50" i="84" s="1"/>
  <c r="O41" i="89"/>
  <c r="AR46" i="37"/>
  <c r="AR38" i="89"/>
  <c r="AJ38" i="89"/>
  <c r="AJ46" i="37"/>
  <c r="T38" i="89"/>
  <c r="T46" i="37"/>
  <c r="D46" i="37"/>
  <c r="D38" i="89"/>
  <c r="G34" i="37"/>
  <c r="G29" i="89" s="1"/>
  <c r="AD26" i="89"/>
  <c r="AD34" i="37"/>
  <c r="AD29" i="89" s="1"/>
  <c r="G34" i="36"/>
  <c r="G34" i="88" s="1"/>
  <c r="G25" i="88"/>
  <c r="AF38" i="89"/>
  <c r="H48" i="37"/>
  <c r="Z46" i="37"/>
  <c r="AQ46" i="37"/>
  <c r="AQ38" i="89"/>
  <c r="S38" i="89"/>
  <c r="S46" i="37"/>
  <c r="K38" i="89"/>
  <c r="K46" i="37"/>
  <c r="G44" i="84"/>
  <c r="K44" i="32"/>
  <c r="K44" i="84" s="1"/>
  <c r="G50" i="32"/>
  <c r="G50" i="84" s="1"/>
  <c r="AP46" i="37"/>
  <c r="AH46" i="37"/>
  <c r="R46" i="37"/>
  <c r="V34" i="37"/>
  <c r="V29" i="89" s="1"/>
  <c r="L34" i="37"/>
  <c r="L29" i="89" s="1"/>
  <c r="L26" i="89"/>
  <c r="AK23" i="89"/>
  <c r="AK34" i="37"/>
  <c r="AK29" i="89" s="1"/>
  <c r="M23" i="89"/>
  <c r="M34" i="37"/>
  <c r="M29" i="89" s="1"/>
  <c r="E23" i="89"/>
  <c r="E34" i="37"/>
  <c r="E29" i="89" s="1"/>
  <c r="H34" i="36"/>
  <c r="H34" i="88" s="1"/>
  <c r="H31" i="88"/>
  <c r="H46" i="87"/>
  <c r="K46" i="76"/>
  <c r="K43" i="86"/>
  <c r="M42" i="36"/>
  <c r="M42" i="88" s="1"/>
  <c r="M42" i="86"/>
  <c r="AL25" i="85"/>
  <c r="AL34" i="33"/>
  <c r="AL34" i="85" s="1"/>
  <c r="AD25" i="85"/>
  <c r="AD34" i="33"/>
  <c r="AD34" i="85" s="1"/>
  <c r="M46" i="32"/>
  <c r="M46" i="84" s="1"/>
  <c r="K46" i="84"/>
  <c r="K36" i="84"/>
  <c r="M36" i="32"/>
  <c r="M36" i="84" s="1"/>
  <c r="M27" i="32"/>
  <c r="M27" i="84" s="1"/>
  <c r="K27" i="84"/>
  <c r="G16" i="82"/>
  <c r="G22" i="30"/>
  <c r="G22" i="82" s="1"/>
  <c r="AI50" i="33"/>
  <c r="AI50" i="85" s="1"/>
  <c r="AI47" i="85"/>
  <c r="AA50" i="33"/>
  <c r="AA50" i="85" s="1"/>
  <c r="AA47" i="85"/>
  <c r="AR50" i="33"/>
  <c r="AR50" i="85" s="1"/>
  <c r="AR44" i="85"/>
  <c r="AB44" i="85"/>
  <c r="AB50" i="33"/>
  <c r="AB50" i="85" s="1"/>
  <c r="L44" i="85"/>
  <c r="L50" i="33"/>
  <c r="L50" i="85" s="1"/>
  <c r="D44" i="85"/>
  <c r="D50" i="33"/>
  <c r="D50" i="85" s="1"/>
  <c r="AR34" i="33"/>
  <c r="AR34" i="85" s="1"/>
  <c r="AR31" i="85"/>
  <c r="AJ34" i="33"/>
  <c r="AJ34" i="85" s="1"/>
  <c r="AJ31" i="85"/>
  <c r="AB34" i="33"/>
  <c r="AB34" i="85" s="1"/>
  <c r="AB31" i="85"/>
  <c r="T34" i="33"/>
  <c r="T34" i="85" s="1"/>
  <c r="T31" i="85"/>
  <c r="L34" i="33"/>
  <c r="L34" i="85" s="1"/>
  <c r="L31" i="85"/>
  <c r="D34" i="33"/>
  <c r="D34" i="85" s="1"/>
  <c r="D31" i="85"/>
  <c r="F46" i="36"/>
  <c r="D34" i="36"/>
  <c r="D34" i="88" s="1"/>
  <c r="M25" i="36"/>
  <c r="M25" i="88" s="1"/>
  <c r="E43" i="87"/>
  <c r="D46" i="76"/>
  <c r="M40" i="76"/>
  <c r="M40" i="86" s="1"/>
  <c r="J50" i="32"/>
  <c r="J50" i="84" s="1"/>
  <c r="J47" i="84"/>
  <c r="M44" i="32"/>
  <c r="M44" i="84" s="1"/>
  <c r="M45" i="84"/>
  <c r="H34" i="31"/>
  <c r="H34" i="83" s="1"/>
  <c r="I28" i="82"/>
  <c r="I34" i="30"/>
  <c r="I34" i="82" s="1"/>
  <c r="M25" i="30"/>
  <c r="M25" i="82" s="1"/>
  <c r="K22" i="30"/>
  <c r="K22" i="82" s="1"/>
  <c r="K19" i="82"/>
  <c r="M18" i="82"/>
  <c r="M18" i="32"/>
  <c r="M18" i="84" s="1"/>
  <c r="F16" i="82"/>
  <c r="F22" i="30"/>
  <c r="F22" i="82" s="1"/>
  <c r="G50" i="76"/>
  <c r="G50" i="86" s="1"/>
  <c r="E34" i="30"/>
  <c r="E34" i="82" s="1"/>
  <c r="E31" i="82"/>
  <c r="H28" i="82"/>
  <c r="H34" i="30"/>
  <c r="H34" i="82" s="1"/>
  <c r="J22" i="30"/>
  <c r="J22" i="82" s="1"/>
  <c r="J19" i="82"/>
  <c r="M44" i="36"/>
  <c r="M44" i="88" s="1"/>
  <c r="E46" i="36"/>
  <c r="D46" i="35"/>
  <c r="D43" i="87"/>
  <c r="H34" i="35"/>
  <c r="H34" i="87" s="1"/>
  <c r="E48" i="76"/>
  <c r="J46" i="76"/>
  <c r="J40" i="86"/>
  <c r="M37" i="76"/>
  <c r="M37" i="86" s="1"/>
  <c r="M38" i="86"/>
  <c r="AK28" i="85"/>
  <c r="AC28" i="85"/>
  <c r="U28" i="85"/>
  <c r="M28" i="85"/>
  <c r="E28" i="85"/>
  <c r="AN50" i="33"/>
  <c r="AN50" i="85" s="1"/>
  <c r="AN47" i="85"/>
  <c r="AF50" i="33"/>
  <c r="AF50" i="85" s="1"/>
  <c r="AF47" i="85"/>
  <c r="X50" i="33"/>
  <c r="X50" i="85" s="1"/>
  <c r="X47" i="85"/>
  <c r="P50" i="33"/>
  <c r="P50" i="85" s="1"/>
  <c r="P47" i="85"/>
  <c r="H50" i="33"/>
  <c r="H50" i="85" s="1"/>
  <c r="H47" i="85"/>
  <c r="AG44" i="85"/>
  <c r="AG50" i="33"/>
  <c r="AG50" i="85" s="1"/>
  <c r="Y50" i="33"/>
  <c r="Y50" i="85" s="1"/>
  <c r="Y44" i="85"/>
  <c r="Q50" i="33"/>
  <c r="Q50" i="85" s="1"/>
  <c r="Q44" i="85"/>
  <c r="H43" i="86"/>
  <c r="H46" i="76"/>
  <c r="H34" i="76"/>
  <c r="H34" i="86" s="1"/>
  <c r="H28" i="86"/>
  <c r="K50" i="31"/>
  <c r="K50" i="83" s="1"/>
  <c r="K44" i="83"/>
  <c r="L43" i="83"/>
  <c r="M43" i="32"/>
  <c r="M43" i="84" s="1"/>
  <c r="K34" i="31"/>
  <c r="K34" i="83" s="1"/>
  <c r="K25" i="83"/>
  <c r="E13" i="83"/>
  <c r="L13" i="31"/>
  <c r="L13" i="83" s="1"/>
  <c r="L28" i="88"/>
  <c r="D46" i="36"/>
  <c r="D43" i="88"/>
  <c r="G40" i="88"/>
  <c r="G46" i="36"/>
  <c r="L34" i="36"/>
  <c r="M31" i="36"/>
  <c r="M31" i="88" s="1"/>
  <c r="K34" i="36"/>
  <c r="K34" i="88" s="1"/>
  <c r="E40" i="87"/>
  <c r="L40" i="35"/>
  <c r="L33" i="87"/>
  <c r="M33" i="36"/>
  <c r="M33" i="88" s="1"/>
  <c r="F34" i="35"/>
  <c r="F31" i="87"/>
  <c r="I28" i="86"/>
  <c r="F28" i="86"/>
  <c r="M28" i="76"/>
  <c r="M28" i="86" s="1"/>
  <c r="F34" i="76"/>
  <c r="F34" i="86" s="1"/>
  <c r="N34" i="33"/>
  <c r="N34" i="85" s="1"/>
  <c r="M42" i="32"/>
  <c r="K42" i="84"/>
  <c r="F50" i="31"/>
  <c r="F50" i="83" s="1"/>
  <c r="L41" i="31"/>
  <c r="L41" i="83" s="1"/>
  <c r="H22" i="30"/>
  <c r="H22" i="82" s="1"/>
  <c r="H19" i="82"/>
  <c r="G46" i="35"/>
  <c r="G40" i="87"/>
  <c r="F34" i="31"/>
  <c r="F34" i="83" s="1"/>
  <c r="F31" i="83"/>
  <c r="M15" i="32"/>
  <c r="M15" i="84" s="1"/>
  <c r="L15" i="83"/>
  <c r="AE48" i="37"/>
  <c r="AK46" i="37"/>
  <c r="AC46" i="37"/>
  <c r="U46" i="37"/>
  <c r="M46" i="37"/>
  <c r="E46" i="37"/>
  <c r="AL46" i="37"/>
  <c r="AD46" i="37"/>
  <c r="V46" i="37"/>
  <c r="N46" i="37"/>
  <c r="F46" i="37"/>
  <c r="AO34" i="37"/>
  <c r="AO29" i="89" s="1"/>
  <c r="AG34" i="37"/>
  <c r="AG29" i="89" s="1"/>
  <c r="Y34" i="37"/>
  <c r="Y29" i="89" s="1"/>
  <c r="Q34" i="37"/>
  <c r="Q29" i="89" s="1"/>
  <c r="I34" i="37"/>
  <c r="I29" i="89" s="1"/>
  <c r="AP23" i="89"/>
  <c r="AP34" i="37"/>
  <c r="AP29" i="89" s="1"/>
  <c r="AH23" i="89"/>
  <c r="AH34" i="37"/>
  <c r="AH29" i="89" s="1"/>
  <c r="Z23" i="89"/>
  <c r="Z34" i="37"/>
  <c r="Z29" i="89" s="1"/>
  <c r="R23" i="89"/>
  <c r="R34" i="37"/>
  <c r="R29" i="89" s="1"/>
  <c r="J23" i="89"/>
  <c r="J34" i="37"/>
  <c r="J29" i="89" s="1"/>
  <c r="E43" i="88"/>
  <c r="K37" i="88"/>
  <c r="L41" i="87"/>
  <c r="M41" i="36"/>
  <c r="M41" i="88" s="1"/>
  <c r="E34" i="35"/>
  <c r="E34" i="87" s="1"/>
  <c r="E31" i="87"/>
  <c r="G34" i="35"/>
  <c r="G34" i="87" s="1"/>
  <c r="G28" i="87"/>
  <c r="G48" i="86"/>
  <c r="J50" i="33"/>
  <c r="J50" i="85" s="1"/>
  <c r="G44" i="82"/>
  <c r="M44" i="30"/>
  <c r="M44" i="82" s="1"/>
  <c r="I31" i="88"/>
  <c r="I34" i="36"/>
  <c r="I34" i="88" s="1"/>
  <c r="J48" i="35"/>
  <c r="D34" i="35"/>
  <c r="D31" i="87"/>
  <c r="K47" i="85"/>
  <c r="AJ50" i="33"/>
  <c r="AJ50" i="85" s="1"/>
  <c r="D22" i="32"/>
  <c r="D22" i="84" s="1"/>
  <c r="D13" i="84"/>
  <c r="K50" i="30"/>
  <c r="K50" i="82" s="1"/>
  <c r="K47" i="82"/>
  <c r="I46" i="35"/>
  <c r="K46" i="35"/>
  <c r="L46" i="76"/>
  <c r="L34" i="76"/>
  <c r="L34" i="86" s="1"/>
  <c r="D34" i="76"/>
  <c r="AO34" i="33"/>
  <c r="AO34" i="85" s="1"/>
  <c r="AO31" i="85"/>
  <c r="AG34" i="33"/>
  <c r="AG34" i="85" s="1"/>
  <c r="AG31" i="85"/>
  <c r="Y34" i="33"/>
  <c r="Y34" i="85" s="1"/>
  <c r="Y31" i="85"/>
  <c r="Q34" i="33"/>
  <c r="Q34" i="85" s="1"/>
  <c r="Q31" i="85"/>
  <c r="I34" i="33"/>
  <c r="I34" i="85" s="1"/>
  <c r="I31" i="85"/>
  <c r="H50" i="32"/>
  <c r="H50" i="84" s="1"/>
  <c r="K19" i="84"/>
  <c r="H50" i="31"/>
  <c r="H50" i="83" s="1"/>
  <c r="H47" i="83"/>
  <c r="M33" i="32"/>
  <c r="M33" i="84" s="1"/>
  <c r="L33" i="83"/>
  <c r="E34" i="31"/>
  <c r="E34" i="83" s="1"/>
  <c r="L31" i="31"/>
  <c r="L31" i="83" s="1"/>
  <c r="E31" i="83"/>
  <c r="H22" i="31"/>
  <c r="H22" i="83" s="1"/>
  <c r="H19" i="83"/>
  <c r="L14" i="83"/>
  <c r="M14" i="32"/>
  <c r="M54" i="82"/>
  <c r="M54" i="32"/>
  <c r="M54" i="84" s="1"/>
  <c r="M47" i="30"/>
  <c r="M47" i="82" s="1"/>
  <c r="D50" i="30"/>
  <c r="D47" i="82"/>
  <c r="H44" i="82"/>
  <c r="H50" i="30"/>
  <c r="H50" i="82" s="1"/>
  <c r="L34" i="30"/>
  <c r="L34" i="82" s="1"/>
  <c r="D34" i="30"/>
  <c r="L37" i="35"/>
  <c r="AK50" i="33"/>
  <c r="AK50" i="85" s="1"/>
  <c r="AK47" i="85"/>
  <c r="AC50" i="33"/>
  <c r="AC50" i="85" s="1"/>
  <c r="AC47" i="85"/>
  <c r="U50" i="33"/>
  <c r="U50" i="85" s="1"/>
  <c r="U47" i="85"/>
  <c r="M50" i="33"/>
  <c r="M50" i="85" s="1"/>
  <c r="M47" i="85"/>
  <c r="E50" i="33"/>
  <c r="E50" i="85" s="1"/>
  <c r="E47" i="85"/>
  <c r="AM41" i="85"/>
  <c r="AM50" i="33"/>
  <c r="AM50" i="85" s="1"/>
  <c r="AE41" i="85"/>
  <c r="AE50" i="33"/>
  <c r="AE50" i="85" s="1"/>
  <c r="G41" i="85"/>
  <c r="G50" i="33"/>
  <c r="G50" i="85" s="1"/>
  <c r="AB19" i="85"/>
  <c r="AB22" i="33"/>
  <c r="AB22" i="85" s="1"/>
  <c r="D22" i="33"/>
  <c r="D22" i="85" s="1"/>
  <c r="D19" i="85"/>
  <c r="AD22" i="33"/>
  <c r="AD22" i="85" s="1"/>
  <c r="AD13" i="85"/>
  <c r="V22" i="33"/>
  <c r="V22" i="85" s="1"/>
  <c r="V13" i="85"/>
  <c r="N13" i="85"/>
  <c r="N22" i="33"/>
  <c r="N22" i="85" s="1"/>
  <c r="K41" i="32"/>
  <c r="K41" i="84" s="1"/>
  <c r="K32" i="84"/>
  <c r="M32" i="32"/>
  <c r="D31" i="84"/>
  <c r="D34" i="32"/>
  <c r="D34" i="84" s="1"/>
  <c r="K31" i="32"/>
  <c r="M17" i="32"/>
  <c r="L44" i="31"/>
  <c r="L44" i="83" s="1"/>
  <c r="M38" i="32"/>
  <c r="M38" i="84" s="1"/>
  <c r="L38" i="83"/>
  <c r="I46" i="76"/>
  <c r="V50" i="33"/>
  <c r="V50" i="85" s="1"/>
  <c r="K52" i="84"/>
  <c r="M52" i="32"/>
  <c r="M52" i="84" s="1"/>
  <c r="E47" i="84"/>
  <c r="E50" i="32"/>
  <c r="E50" i="84" s="1"/>
  <c r="D34" i="31"/>
  <c r="E19" i="83"/>
  <c r="L19" i="31"/>
  <c r="L19" i="83" s="1"/>
  <c r="E22" i="31"/>
  <c r="D31" i="82"/>
  <c r="I50" i="30"/>
  <c r="I50" i="82" s="1"/>
  <c r="I47" i="82"/>
  <c r="E50" i="30"/>
  <c r="E50" i="82" s="1"/>
  <c r="E44" i="82"/>
  <c r="E23" i="82" s="1"/>
  <c r="L31" i="84"/>
  <c r="L34" i="32"/>
  <c r="L34" i="84" s="1"/>
  <c r="L47" i="31"/>
  <c r="L47" i="83" s="1"/>
  <c r="E47" i="83"/>
  <c r="F28" i="82"/>
  <c r="M28" i="30"/>
  <c r="M28" i="82" s="1"/>
  <c r="R50" i="33"/>
  <c r="R50" i="85" s="1"/>
  <c r="E22" i="32"/>
  <c r="E22" i="84" s="1"/>
  <c r="I34" i="31"/>
  <c r="I34" i="83" s="1"/>
  <c r="D22" i="82"/>
  <c r="M22" i="30"/>
  <c r="M22" i="82" s="1"/>
  <c r="M43" i="76"/>
  <c r="M43" i="86" s="1"/>
  <c r="H34" i="32"/>
  <c r="H34" i="84" s="1"/>
  <c r="D28" i="84"/>
  <c r="K28" i="32"/>
  <c r="K28" i="84" s="1"/>
  <c r="K25" i="32"/>
  <c r="K25" i="84" s="1"/>
  <c r="M21" i="32"/>
  <c r="M21" i="84" s="1"/>
  <c r="K21" i="84"/>
  <c r="G22" i="32"/>
  <c r="G22" i="84" s="1"/>
  <c r="L53" i="83"/>
  <c r="M53" i="32"/>
  <c r="M53" i="84" s="1"/>
  <c r="K22" i="31"/>
  <c r="K22" i="83" s="1"/>
  <c r="L16" i="31"/>
  <c r="L16" i="83" s="1"/>
  <c r="F34" i="30"/>
  <c r="F34" i="82" s="1"/>
  <c r="AN22" i="33"/>
  <c r="AN22" i="85" s="1"/>
  <c r="AF22" i="33"/>
  <c r="AF22" i="85" s="1"/>
  <c r="X22" i="33"/>
  <c r="X22" i="85" s="1"/>
  <c r="P22" i="33"/>
  <c r="P22" i="85" s="1"/>
  <c r="H22" i="33"/>
  <c r="H22" i="85" s="1"/>
  <c r="AO22" i="33"/>
  <c r="AO22" i="85" s="1"/>
  <c r="AG22" i="33"/>
  <c r="AG22" i="85" s="1"/>
  <c r="Y22" i="33"/>
  <c r="Y22" i="85" s="1"/>
  <c r="Q22" i="33"/>
  <c r="Q22" i="85" s="1"/>
  <c r="I22" i="33"/>
  <c r="I22" i="85" s="1"/>
  <c r="I50" i="32"/>
  <c r="I50" i="84" s="1"/>
  <c r="I47" i="84"/>
  <c r="H22" i="32"/>
  <c r="H22" i="84" s="1"/>
  <c r="K16" i="32"/>
  <c r="K16" i="84" s="1"/>
  <c r="D50" i="31"/>
  <c r="G22" i="31"/>
  <c r="G22" i="83" s="1"/>
  <c r="G19" i="83"/>
  <c r="J34" i="30"/>
  <c r="J34" i="82" s="1"/>
  <c r="J31" i="82"/>
  <c r="M16" i="30"/>
  <c r="M16" i="82" s="1"/>
  <c r="AK22" i="33"/>
  <c r="AK22" i="85" s="1"/>
  <c r="AC22" i="33"/>
  <c r="AC22" i="85" s="1"/>
  <c r="U22" i="33"/>
  <c r="U22" i="85" s="1"/>
  <c r="M22" i="33"/>
  <c r="M22" i="85" s="1"/>
  <c r="E22" i="33"/>
  <c r="E22" i="85" s="1"/>
  <c r="I47" i="83"/>
  <c r="I50" i="31"/>
  <c r="I50" i="83" s="1"/>
  <c r="F22" i="31"/>
  <c r="F22" i="83" s="1"/>
  <c r="M41" i="30"/>
  <c r="M41" i="82" s="1"/>
  <c r="D41" i="82"/>
  <c r="D23" i="82" s="1"/>
  <c r="M19" i="30"/>
  <c r="M19" i="82" s="1"/>
  <c r="L28" i="31"/>
  <c r="L28" i="83" s="1"/>
  <c r="M29" i="32"/>
  <c r="M29" i="84" l="1"/>
  <c r="M28" i="32"/>
  <c r="M28" i="84" s="1"/>
  <c r="M34" i="76"/>
  <c r="M34" i="86" s="1"/>
  <c r="D34" i="86"/>
  <c r="L46" i="35"/>
  <c r="D48" i="35"/>
  <c r="D46" i="87"/>
  <c r="I46" i="86"/>
  <c r="I48" i="76"/>
  <c r="M42" i="84"/>
  <c r="M41" i="32"/>
  <c r="G48" i="36"/>
  <c r="G46" i="88"/>
  <c r="E48" i="36"/>
  <c r="E46" i="88"/>
  <c r="D48" i="76"/>
  <c r="D46" i="86"/>
  <c r="M46" i="76"/>
  <c r="H43" i="89"/>
  <c r="H50" i="37"/>
  <c r="H45" i="89" s="1"/>
  <c r="AR48" i="37"/>
  <c r="AR41" i="89"/>
  <c r="AF43" i="89"/>
  <c r="AF50" i="37"/>
  <c r="AF45" i="89" s="1"/>
  <c r="AM50" i="37"/>
  <c r="AM45" i="89" s="1"/>
  <c r="AM43" i="89"/>
  <c r="L50" i="31"/>
  <c r="L50" i="83" s="1"/>
  <c r="D50" i="83"/>
  <c r="L48" i="76"/>
  <c r="L46" i="86"/>
  <c r="U48" i="37"/>
  <c r="U41" i="89"/>
  <c r="K48" i="37"/>
  <c r="K41" i="89"/>
  <c r="AG48" i="37"/>
  <c r="AA50" i="37"/>
  <c r="AA45" i="89" s="1"/>
  <c r="E48" i="35"/>
  <c r="F34" i="87"/>
  <c r="F48" i="35"/>
  <c r="X29" i="89"/>
  <c r="X48" i="37"/>
  <c r="K22" i="32"/>
  <c r="K22" i="84" s="1"/>
  <c r="I48" i="35"/>
  <c r="I46" i="87"/>
  <c r="N41" i="89"/>
  <c r="N48" i="37"/>
  <c r="AK48" i="37"/>
  <c r="AK41" i="89"/>
  <c r="L40" i="87"/>
  <c r="M40" i="36"/>
  <c r="M40" i="88" s="1"/>
  <c r="D48" i="36"/>
  <c r="D46" i="88"/>
  <c r="J46" i="86"/>
  <c r="J48" i="76"/>
  <c r="AH41" i="89"/>
  <c r="AH48" i="37"/>
  <c r="S41" i="89"/>
  <c r="S48" i="37"/>
  <c r="T48" i="37"/>
  <c r="T41" i="89"/>
  <c r="AN50" i="37"/>
  <c r="AN45" i="89" s="1"/>
  <c r="AN43" i="89"/>
  <c r="E22" i="83"/>
  <c r="L22" i="31"/>
  <c r="L22" i="83" s="1"/>
  <c r="M13" i="32"/>
  <c r="M13" i="84" s="1"/>
  <c r="M14" i="84"/>
  <c r="Z41" i="89"/>
  <c r="Z48" i="37"/>
  <c r="AB50" i="37"/>
  <c r="AB45" i="89" s="1"/>
  <c r="AB43" i="89"/>
  <c r="M31" i="32"/>
  <c r="M32" i="84"/>
  <c r="L34" i="31"/>
  <c r="L34" i="83" s="1"/>
  <c r="D34" i="83"/>
  <c r="F48" i="37"/>
  <c r="F41" i="89"/>
  <c r="R48" i="37"/>
  <c r="R41" i="89"/>
  <c r="M25" i="32"/>
  <c r="M25" i="84" s="1"/>
  <c r="M17" i="84"/>
  <c r="M16" i="32"/>
  <c r="M16" i="84" s="1"/>
  <c r="J50" i="35"/>
  <c r="J50" i="87" s="1"/>
  <c r="J48" i="87"/>
  <c r="V48" i="37"/>
  <c r="V41" i="89"/>
  <c r="AE43" i="89"/>
  <c r="AE50" i="37"/>
  <c r="AE45" i="89" s="1"/>
  <c r="E50" i="76"/>
  <c r="E50" i="86" s="1"/>
  <c r="E48" i="86"/>
  <c r="F48" i="36"/>
  <c r="F46" i="88"/>
  <c r="K48" i="76"/>
  <c r="K46" i="86"/>
  <c r="W48" i="37"/>
  <c r="K50" i="32"/>
  <c r="K50" i="84" s="1"/>
  <c r="K47" i="84"/>
  <c r="I48" i="36"/>
  <c r="K48" i="36"/>
  <c r="AO48" i="37"/>
  <c r="P48" i="37"/>
  <c r="M48" i="37"/>
  <c r="M41" i="89"/>
  <c r="H46" i="86"/>
  <c r="H48" i="76"/>
  <c r="K48" i="35"/>
  <c r="K46" i="87"/>
  <c r="AC48" i="37"/>
  <c r="AC41" i="89"/>
  <c r="D48" i="37"/>
  <c r="D41" i="89"/>
  <c r="Q50" i="37"/>
  <c r="Q45" i="89" s="1"/>
  <c r="Q43" i="89"/>
  <c r="D50" i="82"/>
  <c r="M50" i="30"/>
  <c r="M50" i="82" s="1"/>
  <c r="K34" i="32"/>
  <c r="K34" i="84" s="1"/>
  <c r="K31" i="84"/>
  <c r="L37" i="87"/>
  <c r="M37" i="36"/>
  <c r="M37" i="88" s="1"/>
  <c r="AD48" i="37"/>
  <c r="AD41" i="89"/>
  <c r="F48" i="76"/>
  <c r="G48" i="37"/>
  <c r="AP48" i="37"/>
  <c r="AP41" i="89"/>
  <c r="M28" i="36"/>
  <c r="M28" i="88" s="1"/>
  <c r="AJ48" i="37"/>
  <c r="AJ41" i="89"/>
  <c r="L48" i="37"/>
  <c r="J48" i="37"/>
  <c r="E48" i="37"/>
  <c r="E41" i="89"/>
  <c r="L48" i="36"/>
  <c r="L34" i="88"/>
  <c r="M34" i="36"/>
  <c r="M34" i="88" s="1"/>
  <c r="G46" i="87"/>
  <c r="G48" i="35"/>
  <c r="M19" i="32"/>
  <c r="D34" i="87"/>
  <c r="L34" i="35"/>
  <c r="L34" i="87" s="1"/>
  <c r="D34" i="82"/>
  <c r="M34" i="30"/>
  <c r="M34" i="82" s="1"/>
  <c r="AL48" i="37"/>
  <c r="AL41" i="89"/>
  <c r="H48" i="35"/>
  <c r="AQ48" i="37"/>
  <c r="AQ41" i="89"/>
  <c r="I48" i="37"/>
  <c r="M43" i="36"/>
  <c r="M43" i="88" s="1"/>
  <c r="H48" i="36"/>
  <c r="Y48" i="37"/>
  <c r="AI50" i="37"/>
  <c r="AI45" i="89" s="1"/>
  <c r="M31" i="84" l="1"/>
  <c r="M34" i="32"/>
  <c r="M34" i="84" s="1"/>
  <c r="AK50" i="37"/>
  <c r="AK45" i="89" s="1"/>
  <c r="AK43" i="89"/>
  <c r="F48" i="87"/>
  <c r="F50" i="35"/>
  <c r="F50" i="87" s="1"/>
  <c r="U50" i="37"/>
  <c r="U45" i="89" s="1"/>
  <c r="U43" i="89"/>
  <c r="Y50" i="37"/>
  <c r="Y45" i="89" s="1"/>
  <c r="Y43" i="89"/>
  <c r="AL50" i="37"/>
  <c r="AL45" i="89" s="1"/>
  <c r="AL43" i="89"/>
  <c r="AJ50" i="37"/>
  <c r="AJ45" i="89" s="1"/>
  <c r="AJ43" i="89"/>
  <c r="W43" i="89"/>
  <c r="W50" i="37"/>
  <c r="W45" i="89" s="1"/>
  <c r="J50" i="76"/>
  <c r="J50" i="86" s="1"/>
  <c r="J48" i="86"/>
  <c r="N50" i="37"/>
  <c r="N45" i="89" s="1"/>
  <c r="N43" i="89"/>
  <c r="E52" i="36"/>
  <c r="E52" i="88" s="1"/>
  <c r="E48" i="88"/>
  <c r="D48" i="87"/>
  <c r="D50" i="35"/>
  <c r="D50" i="87" s="1"/>
  <c r="G48" i="87"/>
  <c r="G50" i="35"/>
  <c r="G50" i="87" s="1"/>
  <c r="D48" i="86"/>
  <c r="D50" i="76"/>
  <c r="D50" i="86" s="1"/>
  <c r="E48" i="87"/>
  <c r="E50" i="35"/>
  <c r="E50" i="87" s="1"/>
  <c r="V50" i="37"/>
  <c r="V45" i="89" s="1"/>
  <c r="V43" i="89"/>
  <c r="G48" i="88"/>
  <c r="G52" i="36"/>
  <c r="G52" i="88" s="1"/>
  <c r="L50" i="37"/>
  <c r="L45" i="89" s="1"/>
  <c r="L43" i="89"/>
  <c r="H48" i="86"/>
  <c r="H50" i="76"/>
  <c r="H50" i="86" s="1"/>
  <c r="AH43" i="89"/>
  <c r="AH50" i="37"/>
  <c r="AH45" i="89" s="1"/>
  <c r="L50" i="76"/>
  <c r="L50" i="86" s="1"/>
  <c r="L48" i="86"/>
  <c r="L52" i="36"/>
  <c r="L52" i="88" s="1"/>
  <c r="L48" i="88"/>
  <c r="Z50" i="37"/>
  <c r="Z45" i="89" s="1"/>
  <c r="Z43" i="89"/>
  <c r="AP43" i="89"/>
  <c r="AP50" i="37"/>
  <c r="AP45" i="89" s="1"/>
  <c r="AC50" i="37"/>
  <c r="AC45" i="89" s="1"/>
  <c r="AC43" i="89"/>
  <c r="AO50" i="37"/>
  <c r="AO45" i="89" s="1"/>
  <c r="AO43" i="89"/>
  <c r="F50" i="37"/>
  <c r="F45" i="89" s="1"/>
  <c r="F43" i="89"/>
  <c r="T50" i="37"/>
  <c r="T45" i="89" s="1"/>
  <c r="T43" i="89"/>
  <c r="D52" i="36"/>
  <c r="D52" i="88" s="1"/>
  <c r="D48" i="88"/>
  <c r="I50" i="35"/>
  <c r="I50" i="87" s="1"/>
  <c r="I48" i="87"/>
  <c r="AG50" i="37"/>
  <c r="AG45" i="89" s="1"/>
  <c r="AG43" i="89"/>
  <c r="M41" i="84"/>
  <c r="M50" i="32"/>
  <c r="M50" i="84" s="1"/>
  <c r="H48" i="88"/>
  <c r="H52" i="36"/>
  <c r="H52" i="88" s="1"/>
  <c r="D50" i="37"/>
  <c r="D45" i="89" s="1"/>
  <c r="D43" i="89"/>
  <c r="R50" i="37"/>
  <c r="R45" i="89" s="1"/>
  <c r="R43" i="89"/>
  <c r="AR50" i="37"/>
  <c r="AR45" i="89" s="1"/>
  <c r="AR43" i="89"/>
  <c r="K50" i="76"/>
  <c r="K50" i="86" s="1"/>
  <c r="K48" i="86"/>
  <c r="I43" i="89"/>
  <c r="I50" i="37"/>
  <c r="I45" i="89" s="1"/>
  <c r="E50" i="37"/>
  <c r="E45" i="89" s="1"/>
  <c r="E43" i="89"/>
  <c r="G43" i="89"/>
  <c r="G50" i="37"/>
  <c r="G45" i="89" s="1"/>
  <c r="K48" i="88"/>
  <c r="K52" i="36"/>
  <c r="K52" i="88" s="1"/>
  <c r="F52" i="36"/>
  <c r="F52" i="88" s="1"/>
  <c r="F48" i="88"/>
  <c r="S50" i="37"/>
  <c r="S45" i="89" s="1"/>
  <c r="S43" i="89"/>
  <c r="M48" i="76"/>
  <c r="M46" i="86"/>
  <c r="H50" i="35"/>
  <c r="H50" i="87" s="1"/>
  <c r="H48" i="87"/>
  <c r="AD50" i="37"/>
  <c r="AD45" i="89" s="1"/>
  <c r="AD43" i="89"/>
  <c r="M50" i="37"/>
  <c r="M45" i="89" s="1"/>
  <c r="M43" i="89"/>
  <c r="L46" i="87"/>
  <c r="L48" i="35"/>
  <c r="M46" i="36"/>
  <c r="M46" i="88" s="1"/>
  <c r="P50" i="37"/>
  <c r="P45" i="89" s="1"/>
  <c r="P43" i="89"/>
  <c r="AQ50" i="37"/>
  <c r="AQ45" i="89" s="1"/>
  <c r="AQ43" i="89"/>
  <c r="M19" i="84"/>
  <c r="M22" i="32"/>
  <c r="M22" i="84" s="1"/>
  <c r="J43" i="89"/>
  <c r="J50" i="37"/>
  <c r="J45" i="89" s="1"/>
  <c r="F48" i="86"/>
  <c r="F50" i="76"/>
  <c r="F50" i="86" s="1"/>
  <c r="K50" i="35"/>
  <c r="K50" i="87" s="1"/>
  <c r="K48" i="87"/>
  <c r="I52" i="36"/>
  <c r="I52" i="88" s="1"/>
  <c r="I48" i="88"/>
  <c r="X43" i="89"/>
  <c r="X50" i="37"/>
  <c r="X45" i="89" s="1"/>
  <c r="K50" i="37"/>
  <c r="K45" i="89" s="1"/>
  <c r="K43" i="89"/>
  <c r="I48" i="86"/>
  <c r="I50" i="76"/>
  <c r="I50" i="86" s="1"/>
  <c r="M50" i="76" l="1"/>
  <c r="M50" i="86" s="1"/>
  <c r="M48" i="86"/>
  <c r="M48" i="36"/>
  <c r="L48" i="87"/>
  <c r="L50" i="35"/>
  <c r="L50" i="87" s="1"/>
  <c r="M48" i="88" l="1"/>
  <c r="M52" i="36"/>
  <c r="M52" i="88" s="1"/>
</calcChain>
</file>

<file path=xl/sharedStrings.xml><?xml version="1.0" encoding="utf-8"?>
<sst xmlns="http://schemas.openxmlformats.org/spreadsheetml/2006/main" count="1673" uniqueCount="633">
  <si>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</si>
  <si>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</si>
  <si>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</si>
  <si>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</si>
  <si>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</si>
  <si>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</si>
  <si>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</si>
  <si>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</si>
  <si>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</si>
  <si>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</si>
  <si>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</si>
  <si>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</si>
  <si>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</si>
  <si>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</si>
  <si>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</si>
  <si>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</si>
  <si>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</si>
  <si>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</si>
  <si>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</si>
  <si>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</si>
  <si>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</si>
  <si>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</si>
  <si>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</si>
  <si>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</si>
  <si>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</si>
  <si>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</si>
  <si>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</si>
  <si>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</si>
  <si>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</si>
  <si>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</si>
  <si>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</si>
  <si>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</si>
  <si>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</si>
  <si>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</si>
  <si>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</si>
  <si>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</si>
  <si>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</si>
  <si>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</si>
  <si>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</si>
  <si>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</si>
  <si>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</si>
  <si>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</si>
  <si>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</si>
  <si>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</si>
  <si>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</si>
  <si>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</si>
  <si>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</si>
  <si>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</si>
  <si>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</si>
  <si>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</si>
  <si>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</si>
  <si>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</si>
  <si>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</si>
  <si>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</si>
  <si>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</si>
  <si>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</si>
  <si>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</si>
  <si>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</si>
  <si>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</si>
  <si>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</si>
  <si>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</si>
  <si>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</si>
  <si>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</si>
  <si>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</si>
  <si>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</si>
  <si>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</si>
  <si>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</si>
  <si>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</si>
  <si>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</si>
  <si>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</si>
  <si>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</si>
  <si>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</si>
  <si>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</si>
  <si>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</si>
  <si>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</si>
  <si>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</si>
  <si>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</si>
  <si>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</si>
  <si>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</si>
  <si>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</si>
  <si>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</si>
  <si>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</si>
  <si>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</si>
  <si>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</si>
  <si>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</si>
  <si>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</si>
  <si>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</si>
  <si>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</si>
  <si>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</si>
  <si>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</si>
  <si>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</si>
  <si>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</si>
  <si>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</si>
  <si>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</si>
  <si>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</si>
  <si>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</si>
  <si>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</si>
  <si>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</si>
  <si>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</si>
  <si>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</si>
  <si>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</si>
  <si>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</si>
  <si>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</si>
  <si>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</si>
  <si>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</si>
  <si>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</si>
  <si>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</si>
  <si>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</si>
  <si>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</si>
  <si>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</si>
  <si>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</si>
  <si>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</si>
  <si>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</si>
  <si>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</si>
  <si>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</si>
  <si>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</si>
  <si>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</si>
  <si>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</si>
  <si>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</si>
  <si>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</si>
  <si>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</si>
  <si>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</si>
  <si>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</si>
  <si>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</si>
  <si>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</si>
  <si>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</si>
  <si>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</si>
  <si>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</si>
  <si>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</si>
  <si>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</si>
  <si>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</si>
  <si>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</si>
  <si>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</si>
  <si>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</si>
  <si>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</si>
  <si>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</si>
  <si>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</si>
  <si>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</si>
  <si>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</si>
  <si>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</si>
  <si>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</si>
  <si>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</si>
  <si>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</si>
  <si>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</si>
  <si>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</si>
  <si>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</si>
  <si>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</si>
  <si>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</si>
  <si>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</si>
  <si>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</si>
  <si>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</si>
  <si>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</si>
  <si>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</si>
  <si>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</si>
  <si>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</si>
  <si>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</si>
  <si>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</si>
  <si>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</si>
  <si>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</si>
  <si>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</si>
  <si>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</si>
  <si>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</si>
  <si>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</si>
  <si>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</si>
  <si>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</si>
  <si>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</si>
  <si>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</si>
  <si>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</si>
  <si>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</si>
  <si>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</si>
  <si>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</si>
  <si>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</si>
  <si>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</si>
  <si>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</si>
  <si>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</si>
  <si>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</si>
  <si>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</si>
  <si>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</si>
  <si>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</si>
  <si>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</si>
  <si>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</si>
  <si>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</si>
  <si>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</si>
  <si>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</si>
  <si>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</si>
  <si>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</si>
  <si>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</si>
  <si>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</si>
  <si>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</si>
  <si>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</si>
  <si>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</si>
  <si>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</si>
  <si>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</si>
  <si>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</si>
  <si>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</si>
  <si>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</si>
  <si>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</si>
  <si>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</si>
  <si>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</si>
  <si>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</si>
  <si>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</si>
  <si>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</si>
  <si>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</si>
  <si>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</si>
  <si>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</si>
  <si>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</si>
  <si>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</si>
  <si>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</si>
  <si>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</si>
  <si>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</si>
  <si>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</si>
  <si>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</si>
  <si>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</si>
  <si>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</si>
  <si>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</si>
  <si>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</si>
  <si>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</si>
  <si>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</si>
  <si>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</si>
  <si>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</si>
  <si>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</si>
  <si>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</si>
  <si>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</si>
  <si>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</si>
  <si>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</si>
  <si>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</si>
  <si>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</si>
  <si>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</si>
  <si>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</si>
  <si>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</si>
  <si>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</si>
  <si>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</si>
  <si>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</si>
  <si>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</si>
  <si>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</si>
  <si>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</si>
  <si>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</si>
  <si>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</si>
  <si>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</si>
  <si>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</si>
  <si>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</si>
  <si>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</si>
  <si>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</si>
  <si>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</si>
  <si>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</si>
  <si>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</si>
  <si>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</si>
  <si>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</si>
  <si>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</si>
  <si>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</si>
  <si>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</si>
  <si>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</si>
  <si>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</si>
  <si>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</si>
  <si>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</si>
  <si>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</si>
  <si>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</si>
  <si>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</si>
  <si>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</si>
  <si>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</si>
  <si>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</si>
  <si>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</si>
  <si>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</si>
  <si>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</si>
  <si>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</si>
  <si>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</si>
  <si>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</si>
  <si>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</si>
  <si>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</si>
  <si>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</si>
  <si>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</si>
  <si>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</si>
  <si>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</si>
  <si>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</si>
  <si>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</si>
  <si>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</si>
  <si>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</si>
  <si>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</si>
  <si>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</si>
  <si>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</si>
  <si>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</si>
  <si>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</si>
  <si>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</si>
  <si>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</si>
  <si>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</si>
  <si>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(январь 2009)</t>
  </si>
  <si>
    <t>Структура оборота валют по кассовым сделкам и форвардным контрактам в январе 2009года (млн.долл. США)</t>
  </si>
  <si>
    <t>Turnover in nominal or notional principal amounts in January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</si>
  <si>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</si>
  <si>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</si>
  <si>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</si>
  <si>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</si>
  <si>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</si>
  <si>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</si>
  <si>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</si>
  <si>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</si>
  <si>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</si>
  <si>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</si>
  <si>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</si>
  <si>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</si>
  <si>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</si>
  <si>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</si>
  <si>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</si>
  <si>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</si>
  <si>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</si>
  <si>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</si>
  <si>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</si>
  <si>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</si>
  <si>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</si>
  <si>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</si>
  <si>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</si>
  <si>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</si>
  <si>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</si>
  <si>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</si>
  <si>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</si>
  <si>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</si>
  <si>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</si>
  <si>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</si>
  <si>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</si>
  <si>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</si>
  <si>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</si>
  <si>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</si>
  <si>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</si>
  <si>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</si>
  <si>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</si>
  <si>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</si>
  <si>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</si>
  <si>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</si>
  <si>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</si>
  <si>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</si>
  <si>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</si>
  <si>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</si>
  <si>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</si>
  <si>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</si>
  <si>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</si>
  <si>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</si>
  <si>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</si>
  <si>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</si>
  <si>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</si>
  <si>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</si>
  <si>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</si>
  <si>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</si>
  <si>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</si>
  <si>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</si>
  <si>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</si>
  <si>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</si>
  <si>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</si>
  <si>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</si>
  <si>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</si>
  <si>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</si>
  <si>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</si>
  <si>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</si>
  <si>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</si>
  <si>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</si>
  <si>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</si>
  <si>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</si>
  <si>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</si>
  <si>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</si>
  <si>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</si>
  <si>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</si>
  <si>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</si>
  <si>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</si>
  <si>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</si>
  <si>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</si>
  <si>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</si>
  <si>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</si>
  <si>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</si>
  <si>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</si>
  <si>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</si>
  <si>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</si>
  <si>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</si>
  <si>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</si>
  <si>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</si>
  <si>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</si>
  <si>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</si>
  <si>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</si>
  <si>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</si>
  <si>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</si>
  <si>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</si>
  <si>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</si>
  <si>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</si>
  <si>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</si>
  <si>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</si>
  <si>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</si>
  <si>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</si>
  <si>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</si>
  <si>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</si>
  <si>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</si>
  <si>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</si>
  <si>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</si>
  <si>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</si>
  <si>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</si>
  <si>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</si>
  <si>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</si>
  <si>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</si>
  <si>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</si>
  <si>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</si>
  <si>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</si>
  <si>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</si>
  <si>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</si>
  <si>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</si>
  <si>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</si>
  <si>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</si>
  <si>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</si>
  <si>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</si>
  <si>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</si>
  <si>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</si>
  <si>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</si>
  <si>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</si>
  <si>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</si>
  <si>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</si>
  <si>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</si>
  <si>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</si>
  <si>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</si>
  <si>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</si>
  <si>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</si>
  <si>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</si>
  <si>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</si>
  <si>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</si>
  <si>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</si>
  <si>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</si>
  <si>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</si>
  <si>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</si>
  <si>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</si>
  <si>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</si>
  <si>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</si>
  <si>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</si>
  <si>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</si>
  <si>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</si>
  <si>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</si>
  <si>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</si>
  <si>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</si>
  <si>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</si>
  <si>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</si>
  <si>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</si>
  <si>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</si>
  <si>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</si>
  <si>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</si>
  <si>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</si>
  <si>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</si>
  <si>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</si>
  <si>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</si>
  <si>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</si>
  <si>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</si>
  <si>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</si>
  <si>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</si>
  <si>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</si>
  <si>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</si>
  <si>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</si>
  <si>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</si>
  <si>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</si>
  <si>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</si>
  <si>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</si>
  <si>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</si>
  <si>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</si>
  <si>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</si>
  <si>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</si>
  <si>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</si>
  <si>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</si>
  <si>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</si>
  <si>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</si>
  <si>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</si>
  <si>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</si>
  <si>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</si>
  <si>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</si>
  <si>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</si>
  <si>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</si>
  <si>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</si>
  <si>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</si>
  <si>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</si>
  <si>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</si>
  <si>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</si>
  <si>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</si>
  <si>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</si>
  <si>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</si>
  <si>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</si>
  <si>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</si>
  <si>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</si>
  <si>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</si>
  <si>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</si>
  <si>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</si>
  <si>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</si>
  <si>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</si>
  <si>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</si>
  <si>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</si>
  <si>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</si>
  <si>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</si>
  <si>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</si>
  <si>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</si>
  <si>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</si>
  <si>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</si>
  <si>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</si>
  <si>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БАНК "РУССКИЕ ИНВЕСТОРЫ"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</si>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</sst>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1"/>
  <sheetViews>
    <sheetView tabSelected="1" workbookViewId="0">
      <pane xSplit="2" ySplit="3" topLeftCell="C15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313</v>
      </c>
    </row>
    <row r="14" spans="1:4">
      <c r="A14">
        <v>11</v>
      </c>
      <c r="B14" s="458" t="s">
        <v>314</v>
      </c>
      <c r="C14" s="459" t="s">
        <v>315</v>
      </c>
      <c r="D14" s="459" t="s">
        <v>298</v>
      </c>
    </row>
    <row r="15" spans="1:4">
      <c r="A15">
        <v>12</v>
      </c>
      <c r="B15" s="458" t="s">
        <v>316</v>
      </c>
      <c r="C15" s="459" t="s">
        <v>317</v>
      </c>
      <c r="D15" s="459" t="s">
        <v>290</v>
      </c>
    </row>
    <row r="16" spans="1:4">
      <c r="A16">
        <v>13</v>
      </c>
      <c r="B16" s="458" t="s">
        <v>318</v>
      </c>
      <c r="C16" s="459" t="s">
        <v>319</v>
      </c>
      <c r="D16" s="459" t="s">
        <v>313</v>
      </c>
    </row>
    <row r="17" spans="1:4">
      <c r="A17">
        <v>14</v>
      </c>
      <c r="B17" s="458" t="s">
        <v>320</v>
      </c>
      <c r="C17" s="459" t="s">
        <v>321</v>
      </c>
      <c r="D17" s="459" t="s">
        <v>322</v>
      </c>
    </row>
    <row r="18" spans="1:4">
      <c r="A18">
        <v>15</v>
      </c>
      <c r="B18" s="458" t="s">
        <v>323</v>
      </c>
      <c r="C18" s="459" t="s">
        <v>324</v>
      </c>
      <c r="D18" s="459" t="s">
        <v>298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303</v>
      </c>
    </row>
    <row r="21" spans="1:4">
      <c r="A21">
        <v>18</v>
      </c>
      <c r="B21" s="458" t="s">
        <v>329</v>
      </c>
      <c r="C21" s="459" t="s">
        <v>330</v>
      </c>
      <c r="D21" s="459" t="s">
        <v>290</v>
      </c>
    </row>
    <row r="22" spans="1:4">
      <c r="A22">
        <v>19</v>
      </c>
      <c r="B22" s="458" t="s">
        <v>331</v>
      </c>
      <c r="C22" s="459" t="s">
        <v>332</v>
      </c>
      <c r="D22" s="459" t="s">
        <v>295</v>
      </c>
    </row>
    <row r="23" spans="1:4">
      <c r="A23">
        <v>20</v>
      </c>
      <c r="B23" s="458" t="s">
        <v>333</v>
      </c>
      <c r="C23" s="459" t="s">
        <v>334</v>
      </c>
      <c r="D23" s="459" t="s">
        <v>322</v>
      </c>
    </row>
    <row r="24" spans="1:4">
      <c r="A24">
        <v>21</v>
      </c>
      <c r="B24" s="458" t="s">
        <v>335</v>
      </c>
      <c r="C24" s="459" t="s">
        <v>336</v>
      </c>
      <c r="D24" s="459" t="s">
        <v>298</v>
      </c>
    </row>
    <row r="25" spans="1:4">
      <c r="A25">
        <v>22</v>
      </c>
      <c r="B25" s="458" t="s">
        <v>337</v>
      </c>
      <c r="C25" s="459" t="s">
        <v>338</v>
      </c>
      <c r="D25" s="459" t="s">
        <v>322</v>
      </c>
    </row>
    <row r="26" spans="1:4">
      <c r="A26">
        <v>23</v>
      </c>
      <c r="B26" s="458" t="s">
        <v>339</v>
      </c>
      <c r="C26" s="459" t="s">
        <v>340</v>
      </c>
      <c r="D26" s="459" t="s">
        <v>341</v>
      </c>
    </row>
    <row r="27" spans="1:4">
      <c r="A27">
        <v>24</v>
      </c>
      <c r="B27" s="458" t="s">
        <v>342</v>
      </c>
      <c r="C27" s="459" t="s">
        <v>343</v>
      </c>
      <c r="D27" s="459" t="s">
        <v>290</v>
      </c>
    </row>
    <row r="28" spans="1:4">
      <c r="A28">
        <v>25</v>
      </c>
      <c r="B28" s="458" t="s">
        <v>344</v>
      </c>
      <c r="C28" s="459" t="s">
        <v>345</v>
      </c>
      <c r="D28" s="459" t="s">
        <v>290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313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290</v>
      </c>
    </row>
    <row r="35" spans="1:4">
      <c r="A35">
        <v>32</v>
      </c>
      <c r="B35" s="458" t="s">
        <v>358</v>
      </c>
      <c r="C35" s="459" t="s">
        <v>359</v>
      </c>
      <c r="D35" s="459" t="s">
        <v>360</v>
      </c>
    </row>
    <row r="36" spans="1:4">
      <c r="A36">
        <v>33</v>
      </c>
      <c r="B36" s="458" t="s">
        <v>361</v>
      </c>
      <c r="C36" s="459" t="s">
        <v>362</v>
      </c>
      <c r="D36" s="459" t="s">
        <v>290</v>
      </c>
    </row>
    <row r="37" spans="1:4">
      <c r="A37">
        <v>34</v>
      </c>
      <c r="B37" s="458" t="s">
        <v>363</v>
      </c>
      <c r="C37" s="459" t="s">
        <v>364</v>
      </c>
      <c r="D37" s="459" t="s">
        <v>290</v>
      </c>
    </row>
    <row r="38" spans="1:4">
      <c r="A38">
        <v>35</v>
      </c>
      <c r="B38" s="458" t="s">
        <v>365</v>
      </c>
      <c r="C38" s="459" t="s">
        <v>366</v>
      </c>
      <c r="D38" s="459" t="s">
        <v>303</v>
      </c>
    </row>
    <row r="39" spans="1:4">
      <c r="A39">
        <v>36</v>
      </c>
      <c r="B39" s="458" t="s">
        <v>367</v>
      </c>
      <c r="C39" s="459" t="s">
        <v>368</v>
      </c>
      <c r="D39" s="459" t="s">
        <v>290</v>
      </c>
    </row>
    <row r="40" spans="1:4">
      <c r="A40">
        <v>37</v>
      </c>
      <c r="B40" s="458" t="s">
        <v>369</v>
      </c>
      <c r="C40" s="459" t="s">
        <v>370</v>
      </c>
      <c r="D40" s="459" t="s">
        <v>290</v>
      </c>
    </row>
    <row r="41" spans="1:4">
      <c r="A41">
        <v>38</v>
      </c>
      <c r="B41" s="458" t="s">
        <v>371</v>
      </c>
      <c r="C41" s="459" t="s">
        <v>372</v>
      </c>
      <c r="D41" s="459" t="s">
        <v>290</v>
      </c>
    </row>
    <row r="42" spans="1:4">
      <c r="A42">
        <v>39</v>
      </c>
      <c r="B42" s="458" t="s">
        <v>373</v>
      </c>
      <c r="C42" s="459" t="s">
        <v>374</v>
      </c>
      <c r="D42" s="459" t="s">
        <v>298</v>
      </c>
    </row>
    <row r="43" spans="1:4">
      <c r="A43">
        <v>40</v>
      </c>
      <c r="B43" s="458" t="s">
        <v>375</v>
      </c>
      <c r="C43" s="459" t="s">
        <v>376</v>
      </c>
      <c r="D43" s="459" t="s">
        <v>303</v>
      </c>
    </row>
    <row r="44" spans="1:4">
      <c r="A44">
        <v>41</v>
      </c>
      <c r="B44" s="458" t="s">
        <v>377</v>
      </c>
      <c r="C44" s="459" t="s">
        <v>378</v>
      </c>
      <c r="D44" s="459" t="s">
        <v>290</v>
      </c>
    </row>
    <row r="45" spans="1:4">
      <c r="A45">
        <v>42</v>
      </c>
      <c r="B45" s="458" t="s">
        <v>379</v>
      </c>
      <c r="C45" s="459" t="s">
        <v>380</v>
      </c>
      <c r="D45" s="459" t="s">
        <v>290</v>
      </c>
    </row>
    <row r="46" spans="1:4">
      <c r="A46">
        <v>43</v>
      </c>
      <c r="B46" s="458" t="s">
        <v>381</v>
      </c>
      <c r="C46" s="459" t="s">
        <v>382</v>
      </c>
      <c r="D46" s="459" t="s">
        <v>295</v>
      </c>
    </row>
    <row r="47" spans="1:4">
      <c r="A47">
        <v>44</v>
      </c>
      <c r="B47" s="458" t="s">
        <v>383</v>
      </c>
      <c r="C47" s="459" t="s">
        <v>384</v>
      </c>
      <c r="D47" s="459" t="s">
        <v>360</v>
      </c>
    </row>
    <row r="48" spans="1:4">
      <c r="A48">
        <v>45</v>
      </c>
      <c r="B48" s="458" t="s">
        <v>385</v>
      </c>
      <c r="C48" s="459" t="s">
        <v>386</v>
      </c>
      <c r="D48" s="459" t="s">
        <v>310</v>
      </c>
    </row>
    <row r="49" spans="1:4">
      <c r="A49">
        <v>46</v>
      </c>
      <c r="B49" s="458" t="s">
        <v>387</v>
      </c>
      <c r="C49" s="459" t="s">
        <v>388</v>
      </c>
      <c r="D49" s="459" t="s">
        <v>298</v>
      </c>
    </row>
    <row r="50" spans="1:4">
      <c r="A50">
        <v>47</v>
      </c>
      <c r="B50" s="458" t="s">
        <v>389</v>
      </c>
      <c r="C50" s="459" t="s">
        <v>390</v>
      </c>
      <c r="D50" s="459" t="s">
        <v>290</v>
      </c>
    </row>
    <row r="51" spans="1:4">
      <c r="A51">
        <v>48</v>
      </c>
      <c r="B51" s="458" t="s">
        <v>391</v>
      </c>
      <c r="C51" s="459" t="s">
        <v>392</v>
      </c>
      <c r="D51" s="459" t="s">
        <v>290</v>
      </c>
    </row>
    <row r="52" spans="1:4">
      <c r="A52">
        <v>49</v>
      </c>
      <c r="B52" s="458" t="s">
        <v>393</v>
      </c>
      <c r="C52" s="459" t="s">
        <v>394</v>
      </c>
      <c r="D52" s="459" t="s">
        <v>310</v>
      </c>
    </row>
    <row r="53" spans="1:4">
      <c r="A53">
        <v>50</v>
      </c>
      <c r="B53" s="458" t="s">
        <v>395</v>
      </c>
      <c r="C53" s="459" t="s">
        <v>396</v>
      </c>
      <c r="D53" s="459" t="s">
        <v>290</v>
      </c>
    </row>
    <row r="54" spans="1:4">
      <c r="A54">
        <v>51</v>
      </c>
      <c r="B54" s="458" t="s">
        <v>397</v>
      </c>
      <c r="C54" s="459" t="s">
        <v>398</v>
      </c>
      <c r="D54" s="459" t="s">
        <v>290</v>
      </c>
    </row>
    <row r="55" spans="1:4">
      <c r="A55">
        <v>52</v>
      </c>
      <c r="B55" s="458" t="s">
        <v>399</v>
      </c>
      <c r="C55" s="459" t="s">
        <v>400</v>
      </c>
      <c r="D55" s="459" t="s">
        <v>290</v>
      </c>
    </row>
    <row r="56" spans="1:4">
      <c r="A56">
        <v>53</v>
      </c>
      <c r="B56" s="458" t="s">
        <v>401</v>
      </c>
      <c r="C56" s="459" t="s">
        <v>402</v>
      </c>
      <c r="D56" s="459" t="s">
        <v>310</v>
      </c>
    </row>
    <row r="57" spans="1:4">
      <c r="A57">
        <v>54</v>
      </c>
      <c r="B57" s="458" t="s">
        <v>403</v>
      </c>
      <c r="C57" s="459" t="s">
        <v>404</v>
      </c>
      <c r="D57" s="459" t="s">
        <v>290</v>
      </c>
    </row>
    <row r="58" spans="1:4">
      <c r="A58">
        <v>55</v>
      </c>
      <c r="B58" s="458" t="s">
        <v>405</v>
      </c>
      <c r="C58" s="459" t="s">
        <v>406</v>
      </c>
      <c r="D58" s="459" t="s">
        <v>322</v>
      </c>
    </row>
    <row r="59" spans="1:4">
      <c r="A59">
        <v>56</v>
      </c>
      <c r="B59" s="458" t="s">
        <v>407</v>
      </c>
      <c r="C59" s="459" t="s">
        <v>408</v>
      </c>
      <c r="D59" s="459" t="s">
        <v>290</v>
      </c>
    </row>
    <row r="60" spans="1:4">
      <c r="A60">
        <v>57</v>
      </c>
      <c r="B60" s="458" t="s">
        <v>409</v>
      </c>
      <c r="C60" s="459" t="s">
        <v>410</v>
      </c>
      <c r="D60" s="459" t="s">
        <v>303</v>
      </c>
    </row>
    <row r="61" spans="1:4">
      <c r="A61">
        <v>58</v>
      </c>
      <c r="B61" s="458" t="s">
        <v>411</v>
      </c>
      <c r="C61" s="459" t="s">
        <v>412</v>
      </c>
      <c r="D61" s="459" t="s">
        <v>290</v>
      </c>
    </row>
    <row r="62" spans="1:4">
      <c r="A62">
        <v>59</v>
      </c>
      <c r="B62" s="458" t="s">
        <v>413</v>
      </c>
      <c r="C62" s="459" t="s">
        <v>414</v>
      </c>
      <c r="D62" s="459" t="s">
        <v>290</v>
      </c>
    </row>
    <row r="63" spans="1:4">
      <c r="A63">
        <v>60</v>
      </c>
      <c r="B63" s="458" t="s">
        <v>415</v>
      </c>
      <c r="C63" s="459" t="s">
        <v>416</v>
      </c>
      <c r="D63" s="459" t="s">
        <v>290</v>
      </c>
    </row>
    <row r="64" spans="1:4">
      <c r="A64">
        <v>61</v>
      </c>
      <c r="B64" s="458" t="s">
        <v>417</v>
      </c>
      <c r="C64" s="459" t="s">
        <v>418</v>
      </c>
      <c r="D64" s="459" t="s">
        <v>290</v>
      </c>
    </row>
    <row r="65" spans="1:4">
      <c r="A65">
        <v>62</v>
      </c>
      <c r="B65" s="458" t="s">
        <v>419</v>
      </c>
      <c r="C65" s="459" t="s">
        <v>420</v>
      </c>
      <c r="D65" s="459" t="s">
        <v>290</v>
      </c>
    </row>
    <row r="66" spans="1:4">
      <c r="A66">
        <v>63</v>
      </c>
      <c r="B66" s="458" t="s">
        <v>421</v>
      </c>
      <c r="C66" s="459" t="s">
        <v>422</v>
      </c>
      <c r="D66" s="459" t="s">
        <v>290</v>
      </c>
    </row>
    <row r="67" spans="1:4">
      <c r="A67">
        <v>64</v>
      </c>
      <c r="B67" s="458" t="s">
        <v>423</v>
      </c>
      <c r="C67" s="459" t="s">
        <v>424</v>
      </c>
      <c r="D67" s="459" t="s">
        <v>290</v>
      </c>
    </row>
    <row r="68" spans="1:4">
      <c r="A68">
        <v>65</v>
      </c>
      <c r="B68" s="458" t="s">
        <v>425</v>
      </c>
      <c r="C68" s="459" t="s">
        <v>426</v>
      </c>
      <c r="D68" s="459" t="s">
        <v>303</v>
      </c>
    </row>
    <row r="69" spans="1:4">
      <c r="A69">
        <v>66</v>
      </c>
      <c r="B69" s="458" t="s">
        <v>427</v>
      </c>
      <c r="C69" s="459" t="s">
        <v>428</v>
      </c>
      <c r="D69" s="459" t="s">
        <v>322</v>
      </c>
    </row>
    <row r="70" spans="1:4">
      <c r="A70">
        <v>67</v>
      </c>
      <c r="B70" s="458" t="s">
        <v>429</v>
      </c>
      <c r="C70" s="459" t="s">
        <v>430</v>
      </c>
      <c r="D70" s="459" t="s">
        <v>290</v>
      </c>
    </row>
    <row r="71" spans="1:4">
      <c r="A71">
        <v>68</v>
      </c>
      <c r="B71" s="458" t="s">
        <v>431</v>
      </c>
      <c r="C71" s="459" t="s">
        <v>432</v>
      </c>
      <c r="D71" s="459" t="s">
        <v>290</v>
      </c>
    </row>
    <row r="72" spans="1:4">
      <c r="A72">
        <v>69</v>
      </c>
      <c r="B72" s="458" t="s">
        <v>433</v>
      </c>
      <c r="C72" s="459" t="s">
        <v>434</v>
      </c>
      <c r="D72" s="459" t="s">
        <v>290</v>
      </c>
    </row>
    <row r="73" spans="1:4">
      <c r="A73">
        <v>70</v>
      </c>
      <c r="B73" s="458" t="s">
        <v>435</v>
      </c>
      <c r="C73" s="459" t="s">
        <v>436</v>
      </c>
      <c r="D73" s="459" t="s">
        <v>303</v>
      </c>
    </row>
    <row r="74" spans="1:4">
      <c r="A74">
        <v>71</v>
      </c>
      <c r="B74" s="458" t="s">
        <v>437</v>
      </c>
      <c r="C74" s="459" t="s">
        <v>438</v>
      </c>
      <c r="D74" s="459" t="s">
        <v>290</v>
      </c>
    </row>
    <row r="75" spans="1:4">
      <c r="A75">
        <v>72</v>
      </c>
      <c r="B75" s="458" t="s">
        <v>439</v>
      </c>
      <c r="C75" s="459" t="s">
        <v>440</v>
      </c>
      <c r="D75" s="459" t="s">
        <v>290</v>
      </c>
    </row>
    <row r="76" spans="1:4">
      <c r="A76">
        <v>73</v>
      </c>
      <c r="B76" s="458" t="s">
        <v>441</v>
      </c>
      <c r="C76" s="459" t="s">
        <v>442</v>
      </c>
      <c r="D76" s="459" t="s">
        <v>298</v>
      </c>
    </row>
    <row r="77" spans="1:4">
      <c r="A77">
        <v>74</v>
      </c>
      <c r="B77" s="458" t="s">
        <v>443</v>
      </c>
      <c r="C77" s="459" t="s">
        <v>444</v>
      </c>
      <c r="D77" s="459" t="s">
        <v>290</v>
      </c>
    </row>
    <row r="78" spans="1:4">
      <c r="A78">
        <v>75</v>
      </c>
      <c r="B78" s="458" t="s">
        <v>445</v>
      </c>
      <c r="C78" s="459" t="s">
        <v>446</v>
      </c>
      <c r="D78" s="459" t="s">
        <v>290</v>
      </c>
    </row>
    <row r="79" spans="1:4">
      <c r="A79">
        <v>76</v>
      </c>
      <c r="B79" s="458" t="s">
        <v>447</v>
      </c>
      <c r="C79" s="459" t="s">
        <v>448</v>
      </c>
      <c r="D79" s="459" t="s">
        <v>295</v>
      </c>
    </row>
    <row r="80" spans="1:4">
      <c r="A80">
        <v>77</v>
      </c>
      <c r="B80" s="458" t="s">
        <v>449</v>
      </c>
      <c r="C80" s="459" t="s">
        <v>450</v>
      </c>
      <c r="D80" s="459" t="s">
        <v>290</v>
      </c>
    </row>
    <row r="81" spans="1:4">
      <c r="A81">
        <v>78</v>
      </c>
      <c r="B81" s="458" t="s">
        <v>451</v>
      </c>
      <c r="C81" s="459" t="s">
        <v>452</v>
      </c>
      <c r="D81" s="459" t="s">
        <v>290</v>
      </c>
    </row>
    <row r="82" spans="1:4">
      <c r="A82">
        <v>79</v>
      </c>
      <c r="B82" s="458" t="s">
        <v>453</v>
      </c>
      <c r="C82" s="459" t="s">
        <v>454</v>
      </c>
      <c r="D82" s="459" t="s">
        <v>290</v>
      </c>
    </row>
    <row r="83" spans="1:4">
      <c r="A83">
        <v>80</v>
      </c>
      <c r="B83" s="458" t="s">
        <v>455</v>
      </c>
      <c r="C83" s="459" t="s">
        <v>456</v>
      </c>
      <c r="D83" s="459" t="s">
        <v>303</v>
      </c>
    </row>
    <row r="84" spans="1:4">
      <c r="A84">
        <v>81</v>
      </c>
      <c r="B84" s="458" t="s">
        <v>457</v>
      </c>
      <c r="C84" s="459" t="s">
        <v>458</v>
      </c>
      <c r="D84" s="459" t="s">
        <v>290</v>
      </c>
    </row>
    <row r="85" spans="1:4">
      <c r="A85">
        <v>82</v>
      </c>
      <c r="B85" s="458" t="s">
        <v>459</v>
      </c>
      <c r="C85" s="459" t="s">
        <v>460</v>
      </c>
      <c r="D85" s="459" t="s">
        <v>290</v>
      </c>
    </row>
    <row r="86" spans="1:4">
      <c r="A86">
        <v>83</v>
      </c>
      <c r="B86" s="458" t="s">
        <v>461</v>
      </c>
      <c r="C86" s="459" t="s">
        <v>462</v>
      </c>
      <c r="D86" s="459" t="s">
        <v>322</v>
      </c>
    </row>
    <row r="87" spans="1:4">
      <c r="A87">
        <v>84</v>
      </c>
      <c r="B87" s="458" t="s">
        <v>463</v>
      </c>
      <c r="C87" s="459" t="s">
        <v>464</v>
      </c>
      <c r="D87" s="459" t="s">
        <v>298</v>
      </c>
    </row>
    <row r="88" spans="1:4">
      <c r="A88">
        <v>85</v>
      </c>
      <c r="B88" s="458" t="s">
        <v>465</v>
      </c>
      <c r="C88" s="459" t="s">
        <v>466</v>
      </c>
      <c r="D88" s="459" t="s">
        <v>290</v>
      </c>
    </row>
    <row r="89" spans="1:4">
      <c r="A89">
        <v>86</v>
      </c>
      <c r="B89" s="458" t="s">
        <v>467</v>
      </c>
      <c r="C89" s="459" t="s">
        <v>468</v>
      </c>
      <c r="D89" s="459" t="s">
        <v>303</v>
      </c>
    </row>
    <row r="90" spans="1:4">
      <c r="A90">
        <v>87</v>
      </c>
      <c r="B90" s="458" t="s">
        <v>469</v>
      </c>
      <c r="C90" s="459" t="s">
        <v>470</v>
      </c>
      <c r="D90" s="459" t="s">
        <v>290</v>
      </c>
    </row>
    <row r="91" spans="1:4">
      <c r="A91">
        <v>88</v>
      </c>
      <c r="B91" s="458" t="s">
        <v>471</v>
      </c>
      <c r="C91" s="459" t="s">
        <v>472</v>
      </c>
      <c r="D91" s="459" t="s">
        <v>290</v>
      </c>
    </row>
    <row r="92" spans="1:4">
      <c r="A92">
        <v>89</v>
      </c>
      <c r="B92" s="458" t="s">
        <v>473</v>
      </c>
      <c r="C92" s="459" t="s">
        <v>474</v>
      </c>
      <c r="D92" s="459" t="s">
        <v>295</v>
      </c>
    </row>
    <row r="93" spans="1:4">
      <c r="A93">
        <v>90</v>
      </c>
      <c r="B93" s="458" t="s">
        <v>475</v>
      </c>
      <c r="C93" s="459" t="s">
        <v>476</v>
      </c>
      <c r="D93" s="459" t="s">
        <v>295</v>
      </c>
    </row>
    <row r="94" spans="1:4">
      <c r="A94">
        <v>91</v>
      </c>
      <c r="B94" s="458" t="s">
        <v>477</v>
      </c>
      <c r="C94" s="459" t="s">
        <v>478</v>
      </c>
      <c r="D94" s="459" t="s">
        <v>290</v>
      </c>
    </row>
    <row r="95" spans="1:4">
      <c r="A95">
        <v>92</v>
      </c>
      <c r="B95" s="458" t="s">
        <v>479</v>
      </c>
      <c r="C95" s="459" t="s">
        <v>480</v>
      </c>
      <c r="D95" s="459" t="s">
        <v>290</v>
      </c>
    </row>
    <row r="96" spans="1:4">
      <c r="A96">
        <v>93</v>
      </c>
      <c r="B96" s="458" t="s">
        <v>481</v>
      </c>
      <c r="C96" s="459" t="s">
        <v>482</v>
      </c>
      <c r="D96" s="459" t="s">
        <v>290</v>
      </c>
    </row>
    <row r="97" spans="1:4">
      <c r="A97">
        <v>94</v>
      </c>
      <c r="B97" s="458" t="s">
        <v>483</v>
      </c>
      <c r="C97" s="459" t="s">
        <v>484</v>
      </c>
      <c r="D97" s="459" t="s">
        <v>290</v>
      </c>
    </row>
    <row r="98" spans="1:4">
      <c r="A98">
        <v>95</v>
      </c>
      <c r="B98" s="458" t="s">
        <v>485</v>
      </c>
      <c r="C98" s="459" t="s">
        <v>486</v>
      </c>
      <c r="D98" s="459" t="s">
        <v>290</v>
      </c>
    </row>
    <row r="99" spans="1:4">
      <c r="A99">
        <v>96</v>
      </c>
      <c r="B99" s="458" t="s">
        <v>487</v>
      </c>
      <c r="C99" s="459" t="s">
        <v>488</v>
      </c>
      <c r="D99" s="459" t="s">
        <v>290</v>
      </c>
    </row>
    <row r="100" spans="1:4">
      <c r="A100">
        <v>97</v>
      </c>
      <c r="B100" s="458" t="s">
        <v>489</v>
      </c>
      <c r="C100" s="459" t="s">
        <v>490</v>
      </c>
      <c r="D100" s="459" t="s">
        <v>295</v>
      </c>
    </row>
    <row r="101" spans="1:4">
      <c r="A101">
        <v>98</v>
      </c>
      <c r="B101" s="458" t="s">
        <v>491</v>
      </c>
      <c r="C101" s="459" t="s">
        <v>492</v>
      </c>
      <c r="D101" s="459" t="s">
        <v>290</v>
      </c>
    </row>
    <row r="102" spans="1:4">
      <c r="A102">
        <v>99</v>
      </c>
      <c r="B102" s="458" t="s">
        <v>493</v>
      </c>
      <c r="C102" s="459" t="s">
        <v>494</v>
      </c>
      <c r="D102" s="459" t="s">
        <v>298</v>
      </c>
    </row>
    <row r="103" spans="1:4">
      <c r="A103">
        <v>100</v>
      </c>
      <c r="B103" s="458" t="s">
        <v>495</v>
      </c>
      <c r="C103" s="459" t="s">
        <v>496</v>
      </c>
      <c r="D103" s="459" t="s">
        <v>290</v>
      </c>
    </row>
    <row r="104" spans="1:4">
      <c r="A104">
        <v>101</v>
      </c>
      <c r="B104" s="458" t="s">
        <v>497</v>
      </c>
      <c r="C104" s="459" t="s">
        <v>498</v>
      </c>
      <c r="D104" s="459" t="s">
        <v>341</v>
      </c>
    </row>
    <row r="105" spans="1:4">
      <c r="A105">
        <v>102</v>
      </c>
      <c r="B105" s="458" t="s">
        <v>499</v>
      </c>
      <c r="C105" s="459" t="s">
        <v>500</v>
      </c>
      <c r="D105" s="459" t="s">
        <v>290</v>
      </c>
    </row>
    <row r="106" spans="1:4">
      <c r="A106">
        <v>103</v>
      </c>
      <c r="B106" s="458" t="s">
        <v>501</v>
      </c>
      <c r="C106" s="459" t="s">
        <v>502</v>
      </c>
      <c r="D106" s="459" t="s">
        <v>290</v>
      </c>
    </row>
    <row r="107" spans="1:4">
      <c r="A107">
        <v>104</v>
      </c>
      <c r="B107" s="458" t="s">
        <v>503</v>
      </c>
      <c r="C107" s="459" t="s">
        <v>504</v>
      </c>
      <c r="D107" s="459" t="s">
        <v>290</v>
      </c>
    </row>
    <row r="108" spans="1:4">
      <c r="A108">
        <v>105</v>
      </c>
      <c r="B108" s="458" t="s">
        <v>505</v>
      </c>
      <c r="C108" s="459" t="s">
        <v>506</v>
      </c>
      <c r="D108" s="459" t="s">
        <v>290</v>
      </c>
    </row>
    <row r="109" spans="1:4">
      <c r="A109">
        <v>106</v>
      </c>
      <c r="B109" s="458" t="s">
        <v>507</v>
      </c>
      <c r="C109" s="459" t="s">
        <v>508</v>
      </c>
      <c r="D109" s="459" t="s">
        <v>290</v>
      </c>
    </row>
    <row r="110" spans="1:4">
      <c r="A110">
        <v>107</v>
      </c>
      <c r="B110" s="458" t="s">
        <v>509</v>
      </c>
      <c r="C110" s="459" t="s">
        <v>510</v>
      </c>
      <c r="D110" s="459" t="s">
        <v>290</v>
      </c>
    </row>
    <row r="111" spans="1:4">
      <c r="A111">
        <v>108</v>
      </c>
      <c r="B111" s="458" t="s">
        <v>511</v>
      </c>
      <c r="C111" s="459" t="s">
        <v>512</v>
      </c>
      <c r="D111" s="459" t="s">
        <v>290</v>
      </c>
    </row>
    <row r="112" spans="1:4">
      <c r="A112">
        <v>109</v>
      </c>
      <c r="B112" s="458" t="s">
        <v>513</v>
      </c>
      <c r="C112" s="459" t="s">
        <v>514</v>
      </c>
      <c r="D112" s="459" t="s">
        <v>290</v>
      </c>
    </row>
    <row r="113" spans="1:4">
      <c r="A113">
        <v>110</v>
      </c>
      <c r="B113" s="458" t="s">
        <v>515</v>
      </c>
      <c r="C113" s="459" t="s">
        <v>516</v>
      </c>
      <c r="D113" s="459" t="s">
        <v>290</v>
      </c>
    </row>
    <row r="114" spans="1:4">
      <c r="A114">
        <v>111</v>
      </c>
      <c r="B114" s="458" t="s">
        <v>517</v>
      </c>
      <c r="C114" s="459" t="s">
        <v>518</v>
      </c>
      <c r="D114" s="459" t="s">
        <v>322</v>
      </c>
    </row>
    <row r="115" spans="1:4">
      <c r="A115">
        <v>112</v>
      </c>
      <c r="B115" s="458" t="s">
        <v>519</v>
      </c>
      <c r="C115" s="459" t="s">
        <v>520</v>
      </c>
      <c r="D115" s="459" t="s">
        <v>290</v>
      </c>
    </row>
    <row r="116" spans="1:4">
      <c r="A116">
        <v>113</v>
      </c>
      <c r="B116" s="458" t="s">
        <v>521</v>
      </c>
      <c r="C116" s="459" t="s">
        <v>522</v>
      </c>
      <c r="D116" s="459" t="s">
        <v>290</v>
      </c>
    </row>
    <row r="117" spans="1:4">
      <c r="A117">
        <v>114</v>
      </c>
      <c r="B117" s="458" t="s">
        <v>523</v>
      </c>
      <c r="C117" s="459" t="s">
        <v>524</v>
      </c>
      <c r="D117" s="459" t="s">
        <v>290</v>
      </c>
    </row>
    <row r="118" spans="1:4">
      <c r="A118">
        <v>115</v>
      </c>
      <c r="B118" s="458" t="s">
        <v>525</v>
      </c>
      <c r="C118" s="459" t="s">
        <v>526</v>
      </c>
      <c r="D118" s="459" t="s">
        <v>341</v>
      </c>
    </row>
    <row r="119" spans="1:4">
      <c r="A119">
        <v>116</v>
      </c>
      <c r="B119" s="458" t="s">
        <v>527</v>
      </c>
      <c r="C119" s="459" t="s">
        <v>528</v>
      </c>
      <c r="D119" s="459" t="s">
        <v>290</v>
      </c>
    </row>
    <row r="120" spans="1:4">
      <c r="A120">
        <v>117</v>
      </c>
      <c r="B120" s="458" t="s">
        <v>529</v>
      </c>
      <c r="C120" s="459" t="s">
        <v>530</v>
      </c>
      <c r="D120" s="459" t="s">
        <v>290</v>
      </c>
    </row>
    <row r="121" spans="1:4">
      <c r="A121">
        <v>118</v>
      </c>
      <c r="B121" s="458" t="s">
        <v>531</v>
      </c>
      <c r="C121" s="459" t="s">
        <v>532</v>
      </c>
      <c r="D121" s="459" t="s">
        <v>295</v>
      </c>
    </row>
    <row r="122" spans="1:4">
      <c r="A122">
        <v>119</v>
      </c>
      <c r="B122" s="458" t="s">
        <v>533</v>
      </c>
      <c r="C122" s="459" t="s">
        <v>534</v>
      </c>
      <c r="D122" s="459" t="s">
        <v>290</v>
      </c>
    </row>
    <row r="123" spans="1:4">
      <c r="A123">
        <v>120</v>
      </c>
      <c r="B123" s="458" t="s">
        <v>535</v>
      </c>
      <c r="C123" s="459" t="s">
        <v>536</v>
      </c>
      <c r="D123" s="459" t="s">
        <v>298</v>
      </c>
    </row>
    <row r="124" spans="1:4">
      <c r="A124">
        <v>121</v>
      </c>
      <c r="B124" s="458" t="s">
        <v>537</v>
      </c>
      <c r="C124" s="459" t="s">
        <v>538</v>
      </c>
      <c r="D124" s="459" t="s">
        <v>290</v>
      </c>
    </row>
    <row r="125" spans="1:4">
      <c r="A125">
        <v>122</v>
      </c>
      <c r="B125" s="458" t="s">
        <v>539</v>
      </c>
      <c r="C125" s="459" t="s">
        <v>540</v>
      </c>
      <c r="D125" s="459" t="s">
        <v>298</v>
      </c>
    </row>
    <row r="126" spans="1:4">
      <c r="A126">
        <v>123</v>
      </c>
      <c r="B126" s="458" t="s">
        <v>541</v>
      </c>
      <c r="C126" s="459" t="s">
        <v>542</v>
      </c>
      <c r="D126" s="459" t="s">
        <v>290</v>
      </c>
    </row>
    <row r="127" spans="1:4">
      <c r="A127">
        <v>124</v>
      </c>
      <c r="B127" s="458" t="s">
        <v>543</v>
      </c>
      <c r="C127" s="459" t="s">
        <v>544</v>
      </c>
      <c r="D127" s="459" t="s">
        <v>290</v>
      </c>
    </row>
    <row r="128" spans="1:4">
      <c r="A128">
        <v>125</v>
      </c>
      <c r="B128" s="458" t="s">
        <v>545</v>
      </c>
      <c r="C128" s="459" t="s">
        <v>546</v>
      </c>
      <c r="D128" s="459" t="s">
        <v>290</v>
      </c>
    </row>
    <row r="129" spans="1:4">
      <c r="A129">
        <v>126</v>
      </c>
      <c r="B129" s="458" t="s">
        <v>547</v>
      </c>
      <c r="C129" s="459" t="s">
        <v>548</v>
      </c>
      <c r="D129" s="459" t="s">
        <v>290</v>
      </c>
    </row>
    <row r="130" spans="1:4">
      <c r="A130">
        <v>127</v>
      </c>
      <c r="B130" s="458" t="s">
        <v>549</v>
      </c>
      <c r="C130" s="459" t="s">
        <v>550</v>
      </c>
      <c r="D130" s="459" t="s">
        <v>290</v>
      </c>
    </row>
    <row r="131" spans="1:4">
      <c r="A131">
        <v>128</v>
      </c>
      <c r="B131" s="458" t="s">
        <v>551</v>
      </c>
      <c r="C131" s="459" t="s">
        <v>552</v>
      </c>
      <c r="D131" s="459" t="s">
        <v>290</v>
      </c>
    </row>
    <row r="132" spans="1:4">
      <c r="A132">
        <v>129</v>
      </c>
      <c r="B132" s="458" t="s">
        <v>553</v>
      </c>
      <c r="C132" s="459" t="s">
        <v>554</v>
      </c>
      <c r="D132" s="459" t="s">
        <v>290</v>
      </c>
    </row>
    <row r="133" spans="1:4">
      <c r="A133">
        <v>130</v>
      </c>
      <c r="B133" s="458" t="s">
        <v>555</v>
      </c>
      <c r="C133" s="459" t="s">
        <v>556</v>
      </c>
      <c r="D133" s="459" t="s">
        <v>290</v>
      </c>
    </row>
    <row r="134" spans="1:4">
      <c r="A134">
        <v>131</v>
      </c>
      <c r="B134" s="458" t="s">
        <v>557</v>
      </c>
      <c r="C134" s="459" t="s">
        <v>558</v>
      </c>
      <c r="D134" s="459" t="s">
        <v>290</v>
      </c>
    </row>
    <row r="135" spans="1:4">
      <c r="A135">
        <v>132</v>
      </c>
      <c r="B135" s="458" t="s">
        <v>559</v>
      </c>
      <c r="C135" s="459" t="s">
        <v>560</v>
      </c>
      <c r="D135" s="459" t="s">
        <v>290</v>
      </c>
    </row>
    <row r="136" spans="1:4">
      <c r="A136">
        <v>133</v>
      </c>
      <c r="B136" s="458" t="s">
        <v>561</v>
      </c>
      <c r="C136" s="459" t="s">
        <v>562</v>
      </c>
      <c r="D136" s="459" t="s">
        <v>290</v>
      </c>
    </row>
    <row r="137" spans="1:4">
      <c r="A137">
        <v>134</v>
      </c>
      <c r="B137" s="458" t="s">
        <v>563</v>
      </c>
      <c r="C137" s="459" t="s">
        <v>564</v>
      </c>
      <c r="D137" s="459" t="s">
        <v>290</v>
      </c>
    </row>
    <row r="138" spans="1:4">
      <c r="A138">
        <v>135</v>
      </c>
      <c r="B138" s="458" t="s">
        <v>565</v>
      </c>
      <c r="C138" s="459" t="s">
        <v>566</v>
      </c>
      <c r="D138" s="459" t="s">
        <v>290</v>
      </c>
    </row>
    <row r="139" spans="1:4">
      <c r="A139">
        <v>136</v>
      </c>
      <c r="B139" s="458" t="s">
        <v>567</v>
      </c>
      <c r="C139" s="459" t="s">
        <v>568</v>
      </c>
      <c r="D139" s="459" t="s">
        <v>290</v>
      </c>
    </row>
    <row r="140" spans="1:4">
      <c r="A140">
        <v>137</v>
      </c>
      <c r="B140" s="458" t="s">
        <v>569</v>
      </c>
      <c r="C140" s="459" t="s">
        <v>570</v>
      </c>
      <c r="D140" s="459" t="s">
        <v>290</v>
      </c>
    </row>
    <row r="141" spans="1:4">
      <c r="A141">
        <v>138</v>
      </c>
      <c r="B141" s="458" t="s">
        <v>571</v>
      </c>
      <c r="C141" s="459" t="s">
        <v>572</v>
      </c>
      <c r="D141" s="459" t="s">
        <v>290</v>
      </c>
    </row>
    <row r="142" spans="1:4">
      <c r="A142">
        <v>139</v>
      </c>
      <c r="B142" s="458" t="s">
        <v>573</v>
      </c>
      <c r="C142" s="459" t="s">
        <v>574</v>
      </c>
      <c r="D142" s="459" t="s">
        <v>290</v>
      </c>
    </row>
    <row r="143" spans="1:4">
      <c r="A143">
        <v>140</v>
      </c>
      <c r="B143" s="458" t="s">
        <v>575</v>
      </c>
      <c r="C143" s="459" t="s">
        <v>576</v>
      </c>
      <c r="D143" s="459" t="s">
        <v>290</v>
      </c>
    </row>
    <row r="144" spans="1:4">
      <c r="A144">
        <v>141</v>
      </c>
      <c r="B144" s="458" t="s">
        <v>577</v>
      </c>
      <c r="C144" s="459" t="s">
        <v>578</v>
      </c>
      <c r="D144" s="459" t="s">
        <v>290</v>
      </c>
    </row>
    <row r="145" spans="1:4">
      <c r="A145">
        <v>142</v>
      </c>
      <c r="B145" s="458" t="s">
        <v>579</v>
      </c>
      <c r="C145" s="459" t="s">
        <v>580</v>
      </c>
      <c r="D145" s="459" t="s">
        <v>295</v>
      </c>
    </row>
    <row r="146" spans="1:4">
      <c r="A146">
        <v>143</v>
      </c>
      <c r="B146" s="458" t="s">
        <v>581</v>
      </c>
      <c r="C146" s="459" t="s">
        <v>582</v>
      </c>
      <c r="D146" s="459" t="s">
        <v>298</v>
      </c>
    </row>
    <row r="147" spans="1:4">
      <c r="A147">
        <v>144</v>
      </c>
      <c r="B147" s="458" t="s">
        <v>583</v>
      </c>
      <c r="C147" s="459" t="s">
        <v>584</v>
      </c>
      <c r="D147" s="459" t="s">
        <v>360</v>
      </c>
    </row>
    <row r="148" spans="1:4">
      <c r="A148">
        <v>145</v>
      </c>
      <c r="B148" s="458" t="s">
        <v>585</v>
      </c>
      <c r="C148" s="459" t="s">
        <v>586</v>
      </c>
      <c r="D148" s="459" t="s">
        <v>360</v>
      </c>
    </row>
    <row r="149" spans="1:4">
      <c r="A149">
        <v>146</v>
      </c>
      <c r="B149" s="458" t="s">
        <v>587</v>
      </c>
      <c r="C149" s="459" t="s">
        <v>588</v>
      </c>
      <c r="D149" s="459" t="s">
        <v>295</v>
      </c>
    </row>
    <row r="150" spans="1:4">
      <c r="A150">
        <v>147</v>
      </c>
      <c r="B150" s="458" t="s">
        <v>589</v>
      </c>
      <c r="C150" s="459" t="s">
        <v>590</v>
      </c>
      <c r="D150" s="459" t="s">
        <v>310</v>
      </c>
    </row>
    <row r="151" spans="1:4">
      <c r="A151">
        <v>148</v>
      </c>
      <c r="B151" s="458" t="s">
        <v>591</v>
      </c>
      <c r="C151" s="459" t="s">
        <v>592</v>
      </c>
      <c r="D151" s="459" t="s">
        <v>303</v>
      </c>
    </row>
    <row r="152" spans="1:4">
      <c r="A152">
        <v>149</v>
      </c>
      <c r="B152" s="458" t="s">
        <v>593</v>
      </c>
      <c r="C152" s="459" t="s">
        <v>594</v>
      </c>
      <c r="D152" s="459" t="s">
        <v>341</v>
      </c>
    </row>
    <row r="153" spans="1:4">
      <c r="A153">
        <v>150</v>
      </c>
      <c r="B153" s="458" t="s">
        <v>595</v>
      </c>
      <c r="C153" s="459" t="s">
        <v>596</v>
      </c>
      <c r="D153" s="459" t="s">
        <v>310</v>
      </c>
    </row>
    <row r="154" spans="1:4">
      <c r="A154">
        <v>151</v>
      </c>
      <c r="B154" s="458" t="s">
        <v>597</v>
      </c>
      <c r="C154" s="459" t="s">
        <v>598</v>
      </c>
      <c r="D154" s="459" t="s">
        <v>303</v>
      </c>
    </row>
    <row r="155" spans="1:4">
      <c r="A155">
        <v>152</v>
      </c>
      <c r="B155" s="458" t="s">
        <v>599</v>
      </c>
      <c r="C155" s="459" t="s">
        <v>600</v>
      </c>
      <c r="D155" s="459" t="s">
        <v>360</v>
      </c>
    </row>
    <row r="156" spans="1:4">
      <c r="A156">
        <v>153</v>
      </c>
      <c r="B156" s="458" t="s">
        <v>601</v>
      </c>
      <c r="C156" s="459" t="s">
        <v>602</v>
      </c>
      <c r="D156" s="459" t="s">
        <v>310</v>
      </c>
    </row>
    <row r="157" spans="1:4">
      <c r="A157">
        <v>154</v>
      </c>
      <c r="B157" s="458" t="s">
        <v>603</v>
      </c>
      <c r="C157" s="459" t="s">
        <v>604</v>
      </c>
      <c r="D157" s="459" t="s">
        <v>341</v>
      </c>
    </row>
    <row r="158" spans="1:4">
      <c r="A158">
        <v>155</v>
      </c>
      <c r="B158" s="458" t="s">
        <v>605</v>
      </c>
      <c r="C158" s="459" t="s">
        <v>606</v>
      </c>
      <c r="D158" s="459" t="s">
        <v>303</v>
      </c>
    </row>
    <row r="159" spans="1:4">
      <c r="A159">
        <v>156</v>
      </c>
      <c r="B159" s="458" t="s">
        <v>607</v>
      </c>
      <c r="C159" s="459" t="s">
        <v>608</v>
      </c>
      <c r="D159" s="459" t="s">
        <v>295</v>
      </c>
    </row>
    <row r="160" spans="1:4">
      <c r="A160">
        <v>157</v>
      </c>
      <c r="B160" s="458" t="s">
        <v>609</v>
      </c>
      <c r="C160" s="459" t="s">
        <v>610</v>
      </c>
      <c r="D160" s="459" t="s">
        <v>298</v>
      </c>
    </row>
    <row r="161" spans="1:4">
      <c r="A161">
        <v>158</v>
      </c>
      <c r="B161" s="458" t="s">
        <v>611</v>
      </c>
      <c r="C161" s="459" t="s">
        <v>612</v>
      </c>
      <c r="D161" s="459" t="s">
        <v>290</v>
      </c>
    </row>
    <row r="162" spans="1:4">
      <c r="A162">
        <v>159</v>
      </c>
      <c r="B162" s="458" t="s">
        <v>613</v>
      </c>
      <c r="C162" s="459" t="s">
        <v>614</v>
      </c>
      <c r="D162" s="459" t="s">
        <v>290</v>
      </c>
    </row>
    <row r="163" spans="1:4">
      <c r="A163">
        <v>160</v>
      </c>
      <c r="B163" s="458" t="s">
        <v>615</v>
      </c>
      <c r="C163" s="459" t="s">
        <v>616</v>
      </c>
      <c r="D163" s="459" t="s">
        <v>290</v>
      </c>
    </row>
    <row r="164" spans="1:4">
      <c r="A164">
        <v>161</v>
      </c>
      <c r="B164" s="458" t="s">
        <v>617</v>
      </c>
      <c r="C164" s="459" t="s">
        <v>618</v>
      </c>
      <c r="D164" s="459" t="s">
        <v>298</v>
      </c>
    </row>
    <row r="165" spans="1:4">
      <c r="A165">
        <v>162</v>
      </c>
      <c r="B165" s="458" t="s">
        <v>619</v>
      </c>
      <c r="C165" s="459" t="s">
        <v>620</v>
      </c>
      <c r="D165" s="459" t="s">
        <v>303</v>
      </c>
    </row>
    <row r="166" spans="1:4">
      <c r="A166">
        <v>163</v>
      </c>
      <c r="B166" s="458" t="s">
        <v>621</v>
      </c>
      <c r="C166" s="459" t="s">
        <v>622</v>
      </c>
      <c r="D166" s="459" t="s">
        <v>290</v>
      </c>
    </row>
    <row r="167" spans="1:4">
      <c r="A167">
        <v>164</v>
      </c>
      <c r="B167" s="458" t="s">
        <v>623</v>
      </c>
      <c r="C167" s="459" t="s">
        <v>624</v>
      </c>
      <c r="D167" s="459" t="s">
        <v>303</v>
      </c>
    </row>
    <row r="168" spans="1:4">
      <c r="A168">
        <v>165</v>
      </c>
      <c r="B168" s="458" t="s">
        <v>625</v>
      </c>
      <c r="C168" s="459" t="s">
        <v>626</v>
      </c>
      <c r="D168" s="459" t="s">
        <v>303</v>
      </c>
    </row>
    <row r="169" spans="1:4">
      <c r="A169">
        <v>166</v>
      </c>
      <c r="B169" s="458" t="s">
        <v>627</v>
      </c>
      <c r="C169" s="459" t="s">
        <v>628</v>
      </c>
      <c r="D169" s="459" t="s">
        <v>303</v>
      </c>
    </row>
    <row r="170" spans="1:4">
      <c r="A170">
        <v>167</v>
      </c>
      <c r="B170" s="458" t="s">
        <v>629</v>
      </c>
      <c r="C170" s="459" t="s">
        <v>630</v>
      </c>
      <c r="D170" s="459" t="s">
        <v>290</v>
      </c>
    </row>
    <row r="171" spans="1:4">
      <c r="A171">
        <v>168</v>
      </c>
      <c r="B171" s="458" t="s">
        <v>631</v>
      </c>
      <c r="C171" s="459" t="s">
        <v>632</v>
      </c>
      <c r="D171" s="459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26.907332240000002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26.907332240000002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1.75858983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1.75858983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28.665922070000001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0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28.665922070000001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920.38629064999986</v>
      </c>
      <c r="E52" s="448">
        <f>'A7'!E52</f>
        <v>2285.6404339000001</v>
      </c>
      <c r="F52" s="448">
        <f>'A7'!F52</f>
        <v>999.54154594000011</v>
      </c>
      <c r="G52" s="448">
        <f>'A7'!G52</f>
        <v>111.80052869000002</v>
      </c>
      <c r="H52" s="448">
        <f>'A7'!H52</f>
        <v>77.799270129999982</v>
      </c>
      <c r="I52" s="448">
        <f>'A7'!I52</f>
        <v>16.127640749999998</v>
      </c>
      <c r="J52" s="448">
        <f>'A7'!J52</f>
        <v>47.18379461</v>
      </c>
      <c r="K52" s="448">
        <f>'A7'!K52</f>
        <v>4458.4795046700001</v>
      </c>
      <c r="L52" s="448">
        <f>'A7'!L52</f>
        <v>3258.1302303699995</v>
      </c>
      <c r="M52" s="448">
        <f>'A7'!M52</f>
        <v>1077981.8400477702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0.65055485999999996</v>
      </c>
      <c r="M45" s="394">
        <f>'A8'!M50</f>
        <v>0</v>
      </c>
      <c r="N45" s="394">
        <f>'A8'!N50</f>
        <v>48.83848077999999</v>
      </c>
      <c r="O45" s="394">
        <f>'A8'!O50</f>
        <v>16.785178079999998</v>
      </c>
      <c r="P45" s="394">
        <f>'A8'!P50</f>
        <v>0.43047384</v>
      </c>
      <c r="Q45" s="394">
        <f>'A8'!Q50</f>
        <v>0</v>
      </c>
      <c r="R45" s="394">
        <f>'A8'!R50</f>
        <v>0</v>
      </c>
      <c r="S45" s="394">
        <f>'A8'!S50</f>
        <v>20.021319199999997</v>
      </c>
      <c r="T45" s="394">
        <f>'A8'!T50</f>
        <v>0</v>
      </c>
      <c r="U45" s="394">
        <f>'A8'!U50</f>
        <v>0</v>
      </c>
      <c r="V45" s="394">
        <f>'A8'!V50</f>
        <v>0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4.5233639999999999E-2</v>
      </c>
      <c r="AA45" s="394">
        <f>'A8'!AA50</f>
        <v>0</v>
      </c>
      <c r="AB45" s="394">
        <f>'A8'!AB50</f>
        <v>0</v>
      </c>
      <c r="AC45" s="394">
        <f>'A8'!AC50</f>
        <v>36.686396930000001</v>
      </c>
      <c r="AD45" s="394">
        <f>'A8'!AD50</f>
        <v>508.64342068000008</v>
      </c>
      <c r="AE45" s="394">
        <f>'A8'!AE50</f>
        <v>0</v>
      </c>
      <c r="AF45" s="394">
        <f>'A8'!AF50</f>
        <v>0</v>
      </c>
      <c r="AG45" s="394">
        <f>'A8'!AG50</f>
        <v>10.301242999999999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3.3758706200000002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2.2239999999999998</v>
      </c>
      <c r="AR45" s="394">
        <f>'A8'!AR50</f>
        <v>12279.152297289995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16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168</v>
      </c>
      <c r="F18" s="332">
        <v>121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17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2262.7838779499989</v>
      </c>
      <c r="F31" s="358">
        <v>0</v>
      </c>
      <c r="G31" s="359">
        <v>9.5610312299999993</v>
      </c>
      <c r="H31" s="359">
        <v>10967.385344630004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183565.93736019975</v>
      </c>
      <c r="E13" s="401">
        <f t="shared" si="0"/>
        <v>9405.433960400047</v>
      </c>
      <c r="F13" s="401">
        <f t="shared" si="0"/>
        <v>4.9152966700000009</v>
      </c>
      <c r="G13" s="401">
        <f t="shared" si="0"/>
        <v>3.6476710600000004</v>
      </c>
      <c r="H13" s="401">
        <f t="shared" si="0"/>
        <v>0.14704592</v>
      </c>
      <c r="I13" s="401">
        <f t="shared" si="0"/>
        <v>0.14280134</v>
      </c>
      <c r="J13" s="401">
        <f t="shared" si="0"/>
        <v>0</v>
      </c>
      <c r="K13" s="401">
        <f t="shared" si="0"/>
        <v>2.0904779999999998E-2</v>
      </c>
      <c r="L13" s="401">
        <f t="shared" si="0"/>
        <v>0.24090857000000002</v>
      </c>
      <c r="M13" s="401">
        <f t="shared" si="0"/>
        <v>192980.48594893978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136756.46092101978</v>
      </c>
      <c r="E14" s="122">
        <v>8599.6917484100468</v>
      </c>
      <c r="F14" s="122">
        <v>4.9152966700000009</v>
      </c>
      <c r="G14" s="122">
        <v>3.0545135900000004</v>
      </c>
      <c r="H14" s="122">
        <v>0.14704592</v>
      </c>
      <c r="I14" s="122">
        <v>0.14280134</v>
      </c>
      <c r="J14" s="122">
        <v>0</v>
      </c>
      <c r="K14" s="122">
        <v>2.0904779999999998E-2</v>
      </c>
      <c r="L14" s="388">
        <v>0.24090857000000002</v>
      </c>
      <c r="M14" s="111">
        <f t="shared" ref="M14:M22" si="1">SUM(D14:L14)</f>
        <v>145364.67414029982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46809.476439179969</v>
      </c>
      <c r="E15" s="111">
        <v>805.74221198999999</v>
      </c>
      <c r="F15" s="111">
        <v>0</v>
      </c>
      <c r="G15" s="111">
        <v>0.59315746999999996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47615.81180863997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110725.41054706008</v>
      </c>
      <c r="E16" s="401">
        <f t="shared" si="2"/>
        <v>10742.113091719995</v>
      </c>
      <c r="F16" s="401">
        <f t="shared" si="2"/>
        <v>2.0007335800000003</v>
      </c>
      <c r="G16" s="401">
        <f t="shared" si="2"/>
        <v>38.556256589999997</v>
      </c>
      <c r="H16" s="401">
        <f t="shared" si="2"/>
        <v>6.8554645000000001</v>
      </c>
      <c r="I16" s="401">
        <f t="shared" si="2"/>
        <v>0</v>
      </c>
      <c r="J16" s="401">
        <f t="shared" si="2"/>
        <v>0.11450700000000001</v>
      </c>
      <c r="K16" s="401">
        <f t="shared" si="2"/>
        <v>0</v>
      </c>
      <c r="L16" s="401">
        <f t="shared" si="2"/>
        <v>7.5004278700000011</v>
      </c>
      <c r="M16" s="111">
        <f t="shared" si="1"/>
        <v>121522.55102832009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66839.568232049991</v>
      </c>
      <c r="E17" s="122">
        <v>8065.5424646799938</v>
      </c>
      <c r="F17" s="122">
        <v>1.8199936500000002</v>
      </c>
      <c r="G17" s="122">
        <v>25.558815199999998</v>
      </c>
      <c r="H17" s="122">
        <v>6.8423891900000005</v>
      </c>
      <c r="I17" s="122">
        <v>0</v>
      </c>
      <c r="J17" s="122">
        <v>0.11450700000000001</v>
      </c>
      <c r="K17" s="122">
        <v>0</v>
      </c>
      <c r="L17" s="388">
        <v>1.05550064</v>
      </c>
      <c r="M17" s="111">
        <f t="shared" si="1"/>
        <v>74940.501902409989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43885.842315010079</v>
      </c>
      <c r="E18" s="111">
        <v>2676.5706270400019</v>
      </c>
      <c r="F18" s="111">
        <v>0.18073992999999999</v>
      </c>
      <c r="G18" s="111">
        <v>12.997441390000001</v>
      </c>
      <c r="H18" s="111">
        <v>1.307531E-2</v>
      </c>
      <c r="I18" s="111">
        <v>0</v>
      </c>
      <c r="J18" s="111">
        <v>0</v>
      </c>
      <c r="K18" s="111">
        <v>0</v>
      </c>
      <c r="L18" s="388">
        <v>6.4449272300000011</v>
      </c>
      <c r="M18" s="111">
        <f t="shared" si="1"/>
        <v>46582.049125910082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169930.07718194014</v>
      </c>
      <c r="E19" s="401">
        <f t="shared" si="3"/>
        <v>14774.584924570008</v>
      </c>
      <c r="F19" s="401">
        <f t="shared" si="3"/>
        <v>28.395052490000012</v>
      </c>
      <c r="G19" s="401">
        <f t="shared" si="3"/>
        <v>68.918070259999979</v>
      </c>
      <c r="H19" s="401">
        <f t="shared" si="3"/>
        <v>43.686750970000006</v>
      </c>
      <c r="I19" s="401">
        <f t="shared" si="3"/>
        <v>0.82467055</v>
      </c>
      <c r="J19" s="401">
        <f t="shared" si="3"/>
        <v>0.37927809000000001</v>
      </c>
      <c r="K19" s="401">
        <f t="shared" si="3"/>
        <v>29.689380899999996</v>
      </c>
      <c r="L19" s="401">
        <f t="shared" si="3"/>
        <v>13.737365720000003</v>
      </c>
      <c r="M19" s="111">
        <f t="shared" si="1"/>
        <v>184890.29267549014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35798.46970069001</v>
      </c>
      <c r="E20" s="122">
        <v>9704.8756194400139</v>
      </c>
      <c r="F20" s="122">
        <v>28.288010980000013</v>
      </c>
      <c r="G20" s="122">
        <v>62.249105689999979</v>
      </c>
      <c r="H20" s="122">
        <v>39.842620970000006</v>
      </c>
      <c r="I20" s="122">
        <v>0.80372606999999996</v>
      </c>
      <c r="J20" s="122">
        <v>0.37927809000000001</v>
      </c>
      <c r="K20" s="122">
        <v>29.689380899999996</v>
      </c>
      <c r="L20" s="388">
        <v>12.737153480000003</v>
      </c>
      <c r="M20" s="111">
        <f t="shared" si="1"/>
        <v>45677.334596310022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134131.60748125013</v>
      </c>
      <c r="E21" s="111">
        <v>5069.7093051299953</v>
      </c>
      <c r="F21" s="111">
        <v>0.10704151000000001</v>
      </c>
      <c r="G21" s="111">
        <v>6.6689645700000018</v>
      </c>
      <c r="H21" s="111">
        <v>3.8441299999999989</v>
      </c>
      <c r="I21" s="111">
        <v>2.0944480000000001E-2</v>
      </c>
      <c r="J21" s="111">
        <v>0</v>
      </c>
      <c r="K21" s="111">
        <v>0</v>
      </c>
      <c r="L21" s="388">
        <v>1.0002122400000002</v>
      </c>
      <c r="M21" s="111">
        <f t="shared" si="1"/>
        <v>139212.95807918016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464221.42508919997</v>
      </c>
      <c r="E22" s="401">
        <f t="shared" si="4"/>
        <v>34922.131976690049</v>
      </c>
      <c r="F22" s="401">
        <f t="shared" si="4"/>
        <v>35.311082740000018</v>
      </c>
      <c r="G22" s="401">
        <f t="shared" si="4"/>
        <v>111.12199790999998</v>
      </c>
      <c r="H22" s="401">
        <f t="shared" si="4"/>
        <v>50.689261389999999</v>
      </c>
      <c r="I22" s="401">
        <f t="shared" si="4"/>
        <v>0.96747189</v>
      </c>
      <c r="J22" s="401">
        <f t="shared" si="4"/>
        <v>0.49378509000000004</v>
      </c>
      <c r="K22" s="401">
        <f t="shared" si="4"/>
        <v>29.710285679999995</v>
      </c>
      <c r="L22" s="401">
        <f t="shared" si="4"/>
        <v>21.478702160000001</v>
      </c>
      <c r="M22" s="111">
        <f t="shared" si="1"/>
        <v>499393.32965275005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4304.2263694999992</v>
      </c>
      <c r="E25" s="401">
        <f t="shared" si="5"/>
        <v>118.27224405999999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4422.4986135599993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316.19295258</v>
      </c>
      <c r="E26" s="122">
        <v>72.048207000000005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388.24115957999999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3988.0334169199996</v>
      </c>
      <c r="E27" s="111">
        <v>46.224037059999993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4034.2574539799994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3782.8274381299998</v>
      </c>
      <c r="E28" s="401">
        <f t="shared" si="7"/>
        <v>135.73891448999998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3918.5663526199996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2601.7966539499998</v>
      </c>
      <c r="E29" s="122">
        <v>128.38743033999998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2730.1840842899996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1181.03078418</v>
      </c>
      <c r="E30" s="111">
        <v>7.351484150000001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1188.38226833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2063.0407881499996</v>
      </c>
      <c r="E31" s="401">
        <f t="shared" si="8"/>
        <v>562.29950998000004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0</v>
      </c>
      <c r="M31" s="111">
        <f t="shared" si="6"/>
        <v>2625.3402981299996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1666.4751937799997</v>
      </c>
      <c r="E32" s="122">
        <v>502.13725574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388">
        <v>0</v>
      </c>
      <c r="M32" s="111">
        <f t="shared" si="6"/>
        <v>2168.6124495199997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396.56559436999999</v>
      </c>
      <c r="E33" s="111">
        <v>60.162254240000003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456.72784860999997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10150.09459578</v>
      </c>
      <c r="E34" s="401">
        <f t="shared" si="9"/>
        <v>816.31066852999993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0</v>
      </c>
      <c r="M34" s="111">
        <f t="shared" si="6"/>
        <v>10966.40526431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885.59806051999999</v>
      </c>
      <c r="E36" s="112">
        <v>165.69261191000001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1051.2906724300001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7989.7321421399993</v>
      </c>
      <c r="E37" s="112">
        <v>631.01274417999991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1">
        <f>SUM(D37:L37)</f>
        <v>8620.7448863199988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1274.7643931299999</v>
      </c>
      <c r="E38" s="112">
        <v>19.60531245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1294.3697055799998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152574.56742727035</v>
      </c>
      <c r="E41" s="401">
        <f t="shared" si="10"/>
        <v>3960.3574154999988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156534.92484277036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80275.023093500349</v>
      </c>
      <c r="E42" s="122">
        <v>3623.3006090899985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83898.323702590351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72299.544333769983</v>
      </c>
      <c r="E43" s="111">
        <v>337.05680641000015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72636.601140179977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61536.647888670072</v>
      </c>
      <c r="E44" s="401">
        <f t="shared" si="12"/>
        <v>45625.317849749939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0.78126487999999994</v>
      </c>
      <c r="M44" s="111">
        <f t="shared" si="11"/>
        <v>107162.74700330001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54635.278517700077</v>
      </c>
      <c r="E45" s="122">
        <v>45425.131756769937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100060.41027447002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6901.3693709699955</v>
      </c>
      <c r="E46" s="111">
        <v>200.18609297999996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0.78126487999999994</v>
      </c>
      <c r="M46" s="111">
        <f t="shared" si="11"/>
        <v>7102.3367288299951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11033.377857700001</v>
      </c>
      <c r="E47" s="401">
        <f t="shared" si="13"/>
        <v>2674.2724768499997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13707.65033455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321.79951400000004</v>
      </c>
      <c r="E48" s="122">
        <v>145.77358457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467.57309857000007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10711.578343700001</v>
      </c>
      <c r="E49" s="111">
        <v>2528.4988922799998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13240.077235980001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225144.59317364043</v>
      </c>
      <c r="E50" s="401">
        <f t="shared" si="14"/>
        <v>52259.947742099932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0.78126487999999994</v>
      </c>
      <c r="M50" s="111">
        <f t="shared" si="11"/>
        <v>277405.32218062034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221079.55430104988</v>
      </c>
      <c r="E52" s="112">
        <v>52001.580136429766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0.78126487999999994</v>
      </c>
      <c r="M52" s="111">
        <f>SUM(D52:L52)</f>
        <v>273081.91570235963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3978.1887361300005</v>
      </c>
      <c r="E53" s="112">
        <v>244.13316021000003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4222.3218963400004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86.850136550000002</v>
      </c>
      <c r="E54" s="125">
        <v>14.234445460000002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101.08458201000001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January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69393.722462869962</v>
      </c>
      <c r="E13" s="401">
        <f t="shared" si="0"/>
        <v>853.90807802000029</v>
      </c>
      <c r="F13" s="401">
        <f t="shared" si="0"/>
        <v>2459.6335619299998</v>
      </c>
      <c r="G13" s="401">
        <f t="shared" si="0"/>
        <v>266.00834924000003</v>
      </c>
      <c r="H13" s="401">
        <f t="shared" si="0"/>
        <v>201.16677712999999</v>
      </c>
      <c r="I13" s="401">
        <f t="shared" si="0"/>
        <v>65.826978560000015</v>
      </c>
      <c r="J13" s="401">
        <f t="shared" si="0"/>
        <v>37.385210600000015</v>
      </c>
      <c r="K13" s="401">
        <f t="shared" si="0"/>
        <v>1165.6384485699996</v>
      </c>
      <c r="L13" s="111">
        <f t="shared" ref="L13:L22" si="1">SUM(D13:K13)</f>
        <v>74443.289866919949</v>
      </c>
    </row>
    <row r="14" spans="1:17" s="14" customFormat="1" ht="18" customHeight="1">
      <c r="A14" s="30"/>
      <c r="B14" s="31" t="s">
        <v>15</v>
      </c>
      <c r="C14" s="31"/>
      <c r="D14" s="122">
        <v>14290.339474689996</v>
      </c>
      <c r="E14" s="122">
        <v>64.0083451</v>
      </c>
      <c r="F14" s="122">
        <v>391.09319482000024</v>
      </c>
      <c r="G14" s="122">
        <v>43.723404440000003</v>
      </c>
      <c r="H14" s="122">
        <v>36.907484310000001</v>
      </c>
      <c r="I14" s="122">
        <v>24.68338147</v>
      </c>
      <c r="J14" s="122">
        <v>5.0935899999999999E-2</v>
      </c>
      <c r="K14" s="122">
        <v>2.2136223000000004</v>
      </c>
      <c r="L14" s="111">
        <f t="shared" si="1"/>
        <v>14853.019843029995</v>
      </c>
    </row>
    <row r="15" spans="1:17" s="14" customFormat="1" ht="18" customHeight="1">
      <c r="A15" s="30"/>
      <c r="B15" s="31" t="s">
        <v>16</v>
      </c>
      <c r="C15" s="31"/>
      <c r="D15" s="111">
        <v>55103.382988179968</v>
      </c>
      <c r="E15" s="111">
        <v>789.89973292000025</v>
      </c>
      <c r="F15" s="111">
        <v>2068.5403671099998</v>
      </c>
      <c r="G15" s="111">
        <v>222.28494480000003</v>
      </c>
      <c r="H15" s="111">
        <v>164.25929281999998</v>
      </c>
      <c r="I15" s="111">
        <v>41.143597090000007</v>
      </c>
      <c r="J15" s="111">
        <v>37.334274700000016</v>
      </c>
      <c r="K15" s="111">
        <v>1163.4248262699996</v>
      </c>
      <c r="L15" s="111">
        <f t="shared" si="1"/>
        <v>59590.270023889963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20435.303986700023</v>
      </c>
      <c r="E16" s="401">
        <f t="shared" si="2"/>
        <v>310.01576585000015</v>
      </c>
      <c r="F16" s="401">
        <f t="shared" si="2"/>
        <v>1474.3942197200022</v>
      </c>
      <c r="G16" s="401">
        <f t="shared" si="2"/>
        <v>114.04399659000002</v>
      </c>
      <c r="H16" s="401">
        <f t="shared" si="2"/>
        <v>43.583623629999998</v>
      </c>
      <c r="I16" s="401">
        <f t="shared" si="2"/>
        <v>9.7854697300000026</v>
      </c>
      <c r="J16" s="401">
        <f t="shared" si="2"/>
        <v>9.7049279000000013</v>
      </c>
      <c r="K16" s="401">
        <f t="shared" si="2"/>
        <v>221.66709243000003</v>
      </c>
      <c r="L16" s="111">
        <f t="shared" si="1"/>
        <v>22618.499082550021</v>
      </c>
    </row>
    <row r="17" spans="1:14" s="14" customFormat="1" ht="18" customHeight="1">
      <c r="A17" s="30"/>
      <c r="B17" s="31" t="s">
        <v>15</v>
      </c>
      <c r="C17" s="31"/>
      <c r="D17" s="122">
        <v>7171.7978007300071</v>
      </c>
      <c r="E17" s="122">
        <v>3.6896501199999991</v>
      </c>
      <c r="F17" s="122">
        <v>9.9766833300000055</v>
      </c>
      <c r="G17" s="122">
        <v>2.7930789200000001</v>
      </c>
      <c r="H17" s="122">
        <v>9.0576689999999987E-2</v>
      </c>
      <c r="I17" s="122">
        <v>6.5673499999999996E-2</v>
      </c>
      <c r="J17" s="122">
        <v>0</v>
      </c>
      <c r="K17" s="122">
        <v>0.51356464000000002</v>
      </c>
      <c r="L17" s="111">
        <f t="shared" si="1"/>
        <v>7188.9270279300072</v>
      </c>
    </row>
    <row r="18" spans="1:14" s="14" customFormat="1" ht="18" customHeight="1">
      <c r="A18" s="30"/>
      <c r="B18" s="31" t="s">
        <v>16</v>
      </c>
      <c r="C18" s="31"/>
      <c r="D18" s="111">
        <v>13263.506185970014</v>
      </c>
      <c r="E18" s="111">
        <v>306.32611573000014</v>
      </c>
      <c r="F18" s="111">
        <v>1464.4175363900022</v>
      </c>
      <c r="G18" s="111">
        <v>111.25091767000002</v>
      </c>
      <c r="H18" s="111">
        <v>43.493046939999999</v>
      </c>
      <c r="I18" s="111">
        <v>9.7197962300000018</v>
      </c>
      <c r="J18" s="111">
        <v>9.7049279000000013</v>
      </c>
      <c r="K18" s="111">
        <v>221.15352779000003</v>
      </c>
      <c r="L18" s="111">
        <f t="shared" si="1"/>
        <v>15429.572054620019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40906.870840590003</v>
      </c>
      <c r="E19" s="401">
        <f t="shared" si="3"/>
        <v>290.58824220000008</v>
      </c>
      <c r="F19" s="401">
        <f t="shared" si="3"/>
        <v>7104.1626917800031</v>
      </c>
      <c r="G19" s="401">
        <f t="shared" si="3"/>
        <v>113.94357196000001</v>
      </c>
      <c r="H19" s="401">
        <f t="shared" si="3"/>
        <v>107.66372167999999</v>
      </c>
      <c r="I19" s="401">
        <f t="shared" si="3"/>
        <v>26.628250729999998</v>
      </c>
      <c r="J19" s="401">
        <f t="shared" si="3"/>
        <v>4.5990449399999997</v>
      </c>
      <c r="K19" s="401">
        <f t="shared" si="3"/>
        <v>56.510640140000007</v>
      </c>
      <c r="L19" s="111">
        <f t="shared" si="1"/>
        <v>48610.96700402</v>
      </c>
    </row>
    <row r="20" spans="1:14" s="14" customFormat="1" ht="18" customHeight="1">
      <c r="A20" s="30"/>
      <c r="B20" s="31" t="s">
        <v>15</v>
      </c>
      <c r="C20" s="31"/>
      <c r="D20" s="122">
        <v>4015.373522609998</v>
      </c>
      <c r="E20" s="122">
        <v>176.87509717000006</v>
      </c>
      <c r="F20" s="122">
        <v>511.75534455000002</v>
      </c>
      <c r="G20" s="122">
        <v>83.080957680000012</v>
      </c>
      <c r="H20" s="122">
        <v>24.895602910000012</v>
      </c>
      <c r="I20" s="122">
        <v>26.156130209999997</v>
      </c>
      <c r="J20" s="122">
        <v>4.5681193799999997</v>
      </c>
      <c r="K20" s="122">
        <v>29.547736180000001</v>
      </c>
      <c r="L20" s="111">
        <f t="shared" si="1"/>
        <v>4872.2525106899984</v>
      </c>
    </row>
    <row r="21" spans="1:14" s="14" customFormat="1" ht="18" customHeight="1">
      <c r="A21" s="30"/>
      <c r="B21" s="31" t="s">
        <v>16</v>
      </c>
      <c r="C21" s="31"/>
      <c r="D21" s="111">
        <v>36891.497317980007</v>
      </c>
      <c r="E21" s="111">
        <v>113.71314503000001</v>
      </c>
      <c r="F21" s="111">
        <v>6592.4073472300033</v>
      </c>
      <c r="G21" s="111">
        <v>30.862614280000003</v>
      </c>
      <c r="H21" s="111">
        <v>82.768118769999987</v>
      </c>
      <c r="I21" s="111">
        <v>0.47212051999999993</v>
      </c>
      <c r="J21" s="111">
        <v>3.0925560000000001E-2</v>
      </c>
      <c r="K21" s="111">
        <v>26.962903960000002</v>
      </c>
      <c r="L21" s="111">
        <f t="shared" si="1"/>
        <v>43738.714493330001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130735.89729015999</v>
      </c>
      <c r="E22" s="401">
        <f t="shared" si="4"/>
        <v>1454.5120860700004</v>
      </c>
      <c r="F22" s="401">
        <f t="shared" si="4"/>
        <v>11038.190473430004</v>
      </c>
      <c r="G22" s="401">
        <f t="shared" si="4"/>
        <v>493.99591779000008</v>
      </c>
      <c r="H22" s="401">
        <f t="shared" si="4"/>
        <v>352.41412243999997</v>
      </c>
      <c r="I22" s="401">
        <f t="shared" si="4"/>
        <v>102.24069902000002</v>
      </c>
      <c r="J22" s="401">
        <f t="shared" si="4"/>
        <v>51.689183440000015</v>
      </c>
      <c r="K22" s="401">
        <f t="shared" si="4"/>
        <v>1443.8161811399996</v>
      </c>
      <c r="L22" s="111">
        <f t="shared" si="1"/>
        <v>145672.75595349001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99.044456959999991</v>
      </c>
      <c r="E25" s="401">
        <f t="shared" si="5"/>
        <v>0</v>
      </c>
      <c r="F25" s="401">
        <f t="shared" si="5"/>
        <v>7.5511241399999998</v>
      </c>
      <c r="G25" s="401">
        <f t="shared" si="5"/>
        <v>0</v>
      </c>
      <c r="H25" s="401">
        <f t="shared" si="5"/>
        <v>0</v>
      </c>
      <c r="I25" s="401">
        <f t="shared" si="5"/>
        <v>4.68381603</v>
      </c>
      <c r="J25" s="401">
        <f t="shared" si="5"/>
        <v>0</v>
      </c>
      <c r="K25" s="401">
        <f t="shared" si="5"/>
        <v>1.6714493799999999</v>
      </c>
      <c r="L25" s="111">
        <f t="shared" ref="L25:L38" si="6">SUM(D25:K25)</f>
        <v>112.95084650999999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0</v>
      </c>
    </row>
    <row r="27" spans="1:14" s="14" customFormat="1" ht="18" customHeight="1">
      <c r="A27" s="30"/>
      <c r="B27" s="31" t="s">
        <v>16</v>
      </c>
      <c r="C27" s="31"/>
      <c r="D27" s="111">
        <v>99.044456959999991</v>
      </c>
      <c r="E27" s="111">
        <v>0</v>
      </c>
      <c r="F27" s="111">
        <v>7.5511241399999998</v>
      </c>
      <c r="G27" s="111">
        <v>0</v>
      </c>
      <c r="H27" s="111">
        <v>0</v>
      </c>
      <c r="I27" s="111">
        <v>4.68381603</v>
      </c>
      <c r="J27" s="111">
        <v>0</v>
      </c>
      <c r="K27" s="111">
        <v>1.6714493799999999</v>
      </c>
      <c r="L27" s="111">
        <f t="shared" si="6"/>
        <v>112.95084650999999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1937.6805731700003</v>
      </c>
      <c r="E28" s="401">
        <f t="shared" si="7"/>
        <v>2.2329182899999998</v>
      </c>
      <c r="F28" s="401">
        <f t="shared" si="7"/>
        <v>155.22442468999998</v>
      </c>
      <c r="G28" s="401">
        <f t="shared" si="7"/>
        <v>0</v>
      </c>
      <c r="H28" s="401">
        <f t="shared" si="7"/>
        <v>0</v>
      </c>
      <c r="I28" s="401">
        <f t="shared" si="7"/>
        <v>1.24134079</v>
      </c>
      <c r="J28" s="401">
        <f t="shared" si="7"/>
        <v>0</v>
      </c>
      <c r="K28" s="401">
        <f t="shared" si="7"/>
        <v>0.97038687999999995</v>
      </c>
      <c r="L28" s="111">
        <f t="shared" si="6"/>
        <v>2097.3496438200004</v>
      </c>
    </row>
    <row r="29" spans="1:14" s="14" customFormat="1" ht="18" customHeight="1">
      <c r="A29" s="30"/>
      <c r="B29" s="31" t="s">
        <v>15</v>
      </c>
      <c r="C29" s="12"/>
      <c r="D29" s="122">
        <v>36.201097329999996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36.201097329999996</v>
      </c>
    </row>
    <row r="30" spans="1:14" s="14" customFormat="1" ht="18" customHeight="1">
      <c r="A30" s="30"/>
      <c r="B30" s="31" t="s">
        <v>16</v>
      </c>
      <c r="C30" s="31"/>
      <c r="D30" s="111">
        <v>1901.4794758400003</v>
      </c>
      <c r="E30" s="111">
        <v>2.2329182899999998</v>
      </c>
      <c r="F30" s="111">
        <v>155.22442468999998</v>
      </c>
      <c r="G30" s="111">
        <v>0</v>
      </c>
      <c r="H30" s="111">
        <v>0</v>
      </c>
      <c r="I30" s="111">
        <v>1.24134079</v>
      </c>
      <c r="J30" s="111">
        <v>0</v>
      </c>
      <c r="K30" s="111">
        <v>0.97038687999999995</v>
      </c>
      <c r="L30" s="111">
        <f t="shared" si="6"/>
        <v>2061.1485464900006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49.685097749999997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0.65320033999999993</v>
      </c>
      <c r="J31" s="401">
        <f t="shared" si="8"/>
        <v>0</v>
      </c>
      <c r="K31" s="401">
        <f t="shared" si="8"/>
        <v>0</v>
      </c>
      <c r="L31" s="111">
        <f t="shared" si="6"/>
        <v>50.338298089999995</v>
      </c>
    </row>
    <row r="32" spans="1:14" s="14" customFormat="1" ht="18" customHeight="1">
      <c r="A32" s="30"/>
      <c r="B32" s="31" t="s">
        <v>15</v>
      </c>
      <c r="C32" s="12"/>
      <c r="D32" s="122">
        <v>24.847263390000002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24.847263390000002</v>
      </c>
    </row>
    <row r="33" spans="1:15" s="14" customFormat="1" ht="18" customHeight="1">
      <c r="A33" s="30"/>
      <c r="B33" s="31" t="s">
        <v>16</v>
      </c>
      <c r="C33" s="31"/>
      <c r="D33" s="111">
        <v>24.837834359999999</v>
      </c>
      <c r="E33" s="111">
        <v>0</v>
      </c>
      <c r="F33" s="111">
        <v>0</v>
      </c>
      <c r="G33" s="111">
        <v>0</v>
      </c>
      <c r="H33" s="111">
        <v>0</v>
      </c>
      <c r="I33" s="111">
        <v>0.65320033999999993</v>
      </c>
      <c r="J33" s="111">
        <v>0</v>
      </c>
      <c r="K33" s="111">
        <v>0</v>
      </c>
      <c r="L33" s="111">
        <f t="shared" si="6"/>
        <v>25.4910347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2086.4101278800003</v>
      </c>
      <c r="E34" s="401">
        <f t="shared" si="9"/>
        <v>2.2329182899999998</v>
      </c>
      <c r="F34" s="401">
        <f t="shared" si="9"/>
        <v>162.77554882999999</v>
      </c>
      <c r="G34" s="401">
        <f t="shared" si="9"/>
        <v>0</v>
      </c>
      <c r="H34" s="401">
        <f t="shared" si="9"/>
        <v>0</v>
      </c>
      <c r="I34" s="401">
        <f t="shared" si="9"/>
        <v>6.5783571599999995</v>
      </c>
      <c r="J34" s="401">
        <f t="shared" si="9"/>
        <v>0</v>
      </c>
      <c r="K34" s="401">
        <f t="shared" si="9"/>
        <v>2.6418362599999998</v>
      </c>
      <c r="L34" s="111">
        <f t="shared" si="6"/>
        <v>2260.6387884200003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42.119532270000001</v>
      </c>
      <c r="E36" s="112">
        <v>0</v>
      </c>
      <c r="F36" s="112">
        <v>0</v>
      </c>
      <c r="G36" s="112">
        <v>0</v>
      </c>
      <c r="H36" s="112">
        <v>0</v>
      </c>
      <c r="I36" s="112">
        <v>6.5783571600000004</v>
      </c>
      <c r="J36" s="112">
        <v>0</v>
      </c>
      <c r="K36" s="112">
        <v>2.6418362599999998</v>
      </c>
      <c r="L36" s="111">
        <f t="shared" si="6"/>
        <v>51.339725690000002</v>
      </c>
    </row>
    <row r="37" spans="1:15" s="14" customFormat="1" ht="18" customHeight="1">
      <c r="A37" s="29"/>
      <c r="B37" s="12" t="s">
        <v>22</v>
      </c>
      <c r="C37" s="12"/>
      <c r="D37" s="112">
        <v>2044.2905956099996</v>
      </c>
      <c r="E37" s="112">
        <v>2.2329182899999998</v>
      </c>
      <c r="F37" s="112">
        <v>162.77554882999996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1">
        <f t="shared" si="6"/>
        <v>2209.2990627299996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65988.413042489919</v>
      </c>
      <c r="E41" s="401">
        <f t="shared" si="10"/>
        <v>1971.9813676499996</v>
      </c>
      <c r="F41" s="401">
        <f t="shared" si="10"/>
        <v>1350.7786567600001</v>
      </c>
      <c r="G41" s="401">
        <f t="shared" si="10"/>
        <v>1765.4042313800012</v>
      </c>
      <c r="H41" s="401">
        <f t="shared" si="10"/>
        <v>212.16866943999997</v>
      </c>
      <c r="I41" s="401">
        <f t="shared" si="10"/>
        <v>87.563840400000004</v>
      </c>
      <c r="J41" s="401">
        <f t="shared" si="10"/>
        <v>8.0611819799999989</v>
      </c>
      <c r="K41" s="401">
        <f t="shared" si="10"/>
        <v>4663.2258096500018</v>
      </c>
      <c r="L41" s="111">
        <f t="shared" ref="L41:L50" si="11">SUM(D41:K41)</f>
        <v>76047.596799749925</v>
      </c>
    </row>
    <row r="42" spans="1:15" s="14" customFormat="1" ht="18" customHeight="1">
      <c r="A42" s="30"/>
      <c r="B42" s="31" t="s">
        <v>15</v>
      </c>
      <c r="C42" s="31"/>
      <c r="D42" s="122">
        <v>13389.590473270006</v>
      </c>
      <c r="E42" s="122">
        <v>131.39072892999994</v>
      </c>
      <c r="F42" s="122">
        <v>449.42592934000004</v>
      </c>
      <c r="G42" s="122">
        <v>143.14929560000002</v>
      </c>
      <c r="H42" s="122">
        <v>32.559359520000001</v>
      </c>
      <c r="I42" s="122">
        <v>3.0382905600000001</v>
      </c>
      <c r="J42" s="122">
        <v>0</v>
      </c>
      <c r="K42" s="122">
        <v>0</v>
      </c>
      <c r="L42" s="111">
        <f t="shared" si="11"/>
        <v>14149.154077220008</v>
      </c>
    </row>
    <row r="43" spans="1:15" s="14" customFormat="1" ht="18" customHeight="1">
      <c r="A43" s="30"/>
      <c r="B43" s="31" t="s">
        <v>16</v>
      </c>
      <c r="C43" s="31"/>
      <c r="D43" s="111">
        <v>52598.822569219919</v>
      </c>
      <c r="E43" s="111">
        <v>1840.5906387199996</v>
      </c>
      <c r="F43" s="111">
        <v>901.35272742000006</v>
      </c>
      <c r="G43" s="111">
        <v>1622.2549357800012</v>
      </c>
      <c r="H43" s="111">
        <v>179.60930991999999</v>
      </c>
      <c r="I43" s="111">
        <v>84.525549840000011</v>
      </c>
      <c r="J43" s="111">
        <v>8.0611819799999989</v>
      </c>
      <c r="K43" s="111">
        <v>4663.2258096500018</v>
      </c>
      <c r="L43" s="111">
        <f t="shared" si="11"/>
        <v>61898.44272252993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44134.975041539961</v>
      </c>
      <c r="E44" s="401">
        <f t="shared" si="12"/>
        <v>952.98028945999977</v>
      </c>
      <c r="F44" s="401">
        <f t="shared" si="12"/>
        <v>2772.2821921399991</v>
      </c>
      <c r="G44" s="401">
        <f t="shared" si="12"/>
        <v>1469.2546706400005</v>
      </c>
      <c r="H44" s="401">
        <f t="shared" si="12"/>
        <v>26.178114859999997</v>
      </c>
      <c r="I44" s="401">
        <f t="shared" si="12"/>
        <v>4.19011244</v>
      </c>
      <c r="J44" s="401">
        <f t="shared" si="12"/>
        <v>0</v>
      </c>
      <c r="K44" s="401">
        <f t="shared" si="12"/>
        <v>174.17800792999995</v>
      </c>
      <c r="L44" s="111">
        <f t="shared" si="11"/>
        <v>49534.038429009968</v>
      </c>
    </row>
    <row r="45" spans="1:15" s="14" customFormat="1" ht="18" customHeight="1">
      <c r="A45" s="30"/>
      <c r="B45" s="31" t="s">
        <v>15</v>
      </c>
      <c r="C45" s="31"/>
      <c r="D45" s="122">
        <v>7444.4941251999926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7444.4941251999926</v>
      </c>
    </row>
    <row r="46" spans="1:15" s="14" customFormat="1" ht="18" customHeight="1">
      <c r="A46" s="30"/>
      <c r="B46" s="31" t="s">
        <v>16</v>
      </c>
      <c r="C46" s="31"/>
      <c r="D46" s="111">
        <v>36690.48091633997</v>
      </c>
      <c r="E46" s="111">
        <v>952.98028945999977</v>
      </c>
      <c r="F46" s="111">
        <v>2772.2821921399991</v>
      </c>
      <c r="G46" s="111">
        <v>1469.2546706400005</v>
      </c>
      <c r="H46" s="111">
        <v>26.178114859999997</v>
      </c>
      <c r="I46" s="111">
        <v>4.19011244</v>
      </c>
      <c r="J46" s="111">
        <v>0</v>
      </c>
      <c r="K46" s="111">
        <v>174.17800792999995</v>
      </c>
      <c r="L46" s="111">
        <f t="shared" si="11"/>
        <v>42089.544303809969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8256.7526545799992</v>
      </c>
      <c r="E47" s="401">
        <f t="shared" si="13"/>
        <v>99.48440884</v>
      </c>
      <c r="F47" s="401">
        <f t="shared" si="13"/>
        <v>407.24421288000008</v>
      </c>
      <c r="G47" s="401">
        <f t="shared" si="13"/>
        <v>106.64056168000002</v>
      </c>
      <c r="H47" s="401">
        <f t="shared" si="13"/>
        <v>19.566754840000002</v>
      </c>
      <c r="I47" s="401">
        <f t="shared" si="13"/>
        <v>9.2003179399999997</v>
      </c>
      <c r="J47" s="401">
        <f t="shared" si="13"/>
        <v>0</v>
      </c>
      <c r="K47" s="401">
        <f t="shared" si="13"/>
        <v>57.588411550000011</v>
      </c>
      <c r="L47" s="111">
        <f t="shared" si="11"/>
        <v>8956.4773223099983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281.7590915799999</v>
      </c>
      <c r="E48" s="122">
        <v>33.887166640000004</v>
      </c>
      <c r="F48" s="122">
        <v>50.352933619999995</v>
      </c>
      <c r="G48" s="122">
        <v>45.227975200000003</v>
      </c>
      <c r="H48" s="122">
        <v>4.56630234</v>
      </c>
      <c r="I48" s="122">
        <v>9.2003179399999997</v>
      </c>
      <c r="J48" s="122">
        <v>0</v>
      </c>
      <c r="K48" s="122">
        <v>57.588411550000011</v>
      </c>
      <c r="L48" s="111">
        <f t="shared" si="11"/>
        <v>482.5821988699999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7974.9935629999991</v>
      </c>
      <c r="E49" s="111">
        <v>65.597242199999997</v>
      </c>
      <c r="F49" s="111">
        <v>356.89127926000009</v>
      </c>
      <c r="G49" s="111">
        <v>61.412586480000009</v>
      </c>
      <c r="H49" s="111">
        <v>15.0004525</v>
      </c>
      <c r="I49" s="111">
        <v>0</v>
      </c>
      <c r="J49" s="111">
        <v>0</v>
      </c>
      <c r="K49" s="111">
        <v>0</v>
      </c>
      <c r="L49" s="111">
        <f t="shared" si="11"/>
        <v>8473.895123440001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118380.14073860989</v>
      </c>
      <c r="E50" s="401">
        <f t="shared" si="14"/>
        <v>3024.4460659499991</v>
      </c>
      <c r="F50" s="401">
        <f t="shared" si="14"/>
        <v>4530.30506178</v>
      </c>
      <c r="G50" s="401">
        <f t="shared" si="14"/>
        <v>3341.299463700002</v>
      </c>
      <c r="H50" s="401">
        <f t="shared" si="14"/>
        <v>257.91353913999995</v>
      </c>
      <c r="I50" s="401">
        <f t="shared" si="14"/>
        <v>100.95427078</v>
      </c>
      <c r="J50" s="401">
        <f t="shared" si="14"/>
        <v>8.0611819799999989</v>
      </c>
      <c r="K50" s="401">
        <f t="shared" si="14"/>
        <v>4894.9922291300018</v>
      </c>
      <c r="L50" s="111">
        <f t="shared" si="11"/>
        <v>134538.11255106991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115633.83557455006</v>
      </c>
      <c r="E52" s="112">
        <v>2967.2543923499998</v>
      </c>
      <c r="F52" s="112">
        <v>4502.6965164400099</v>
      </c>
      <c r="G52" s="112">
        <v>3330.456439379996</v>
      </c>
      <c r="H52" s="112">
        <v>257.91353913999995</v>
      </c>
      <c r="I52" s="112">
        <v>100.95427078</v>
      </c>
      <c r="J52" s="112">
        <v>8.0611819799999989</v>
      </c>
      <c r="K52" s="112">
        <v>4872.9166135900014</v>
      </c>
      <c r="L52" s="111">
        <f>SUM(D52:K52)</f>
        <v>131674.08852821006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2746.3051640800004</v>
      </c>
      <c r="E53" s="112">
        <v>57.191673599999994</v>
      </c>
      <c r="F53" s="112">
        <v>27.608545349999996</v>
      </c>
      <c r="G53" s="112">
        <v>10.84302432</v>
      </c>
      <c r="H53" s="112">
        <v>0</v>
      </c>
      <c r="I53" s="112">
        <v>0</v>
      </c>
      <c r="J53" s="112">
        <v>0</v>
      </c>
      <c r="K53" s="112">
        <v>22.075615540000001</v>
      </c>
      <c r="L53" s="111">
        <f>SUM(D53:K53)</f>
        <v>2864.0240228900002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January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551.42421580999985</v>
      </c>
      <c r="E13" s="401">
        <f t="shared" si="0"/>
        <v>500.84513329999993</v>
      </c>
      <c r="F13" s="401">
        <f t="shared" si="0"/>
        <v>186.22121600000003</v>
      </c>
      <c r="G13" s="401">
        <f t="shared" si="0"/>
        <v>0.32910386999999997</v>
      </c>
      <c r="H13" s="401">
        <f t="shared" si="0"/>
        <v>1.3778500000000001E-3</v>
      </c>
      <c r="I13" s="401">
        <f t="shared" si="0"/>
        <v>4.0575909999999993E-2</v>
      </c>
      <c r="J13" s="401">
        <f t="shared" si="0"/>
        <v>0.90382896000000001</v>
      </c>
      <c r="K13" s="401">
        <f t="shared" ref="K13:K21" si="1">SUM(D13:J13)</f>
        <v>1239.7654516999996</v>
      </c>
      <c r="L13" s="402">
        <f t="shared" si="0"/>
        <v>586.77369088000012</v>
      </c>
      <c r="M13" s="401">
        <f t="shared" si="0"/>
        <v>269250.31495843973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5.0074991199999994</v>
      </c>
      <c r="E14" s="122">
        <v>75.176603540000016</v>
      </c>
      <c r="F14" s="122">
        <v>10.905618860000001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91.089721520000026</v>
      </c>
      <c r="L14" s="388">
        <v>1.2272654350000001</v>
      </c>
      <c r="M14" s="122">
        <f>L14+K14+'A2'!L14+'A1'!M14</f>
        <v>160310.01097028481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546.41671668999982</v>
      </c>
      <c r="E15" s="111">
        <v>425.6685297599999</v>
      </c>
      <c r="F15" s="111">
        <v>175.31559714000002</v>
      </c>
      <c r="G15" s="111">
        <v>0.32910386999999997</v>
      </c>
      <c r="H15" s="111">
        <v>1.3778500000000001E-3</v>
      </c>
      <c r="I15" s="111">
        <v>4.0575909999999993E-2</v>
      </c>
      <c r="J15" s="111">
        <v>0.90382896000000001</v>
      </c>
      <c r="K15" s="111">
        <f t="shared" si="1"/>
        <v>1148.6757301799994</v>
      </c>
      <c r="L15" s="388">
        <v>585.54642544500007</v>
      </c>
      <c r="M15" s="122">
        <f>L15+K15+'A2'!L15+'A1'!M15</f>
        <v>108940.30398815493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78.808956710000004</v>
      </c>
      <c r="E16" s="401">
        <f t="shared" si="2"/>
        <v>378.06102591999985</v>
      </c>
      <c r="F16" s="401">
        <f t="shared" si="2"/>
        <v>51.527918589999992</v>
      </c>
      <c r="G16" s="401">
        <f t="shared" si="2"/>
        <v>0.67246608000000008</v>
      </c>
      <c r="H16" s="401">
        <f t="shared" si="2"/>
        <v>0</v>
      </c>
      <c r="I16" s="401">
        <f t="shared" si="2"/>
        <v>4.2491705</v>
      </c>
      <c r="J16" s="401">
        <f t="shared" si="2"/>
        <v>2.1244304600000006</v>
      </c>
      <c r="K16" s="401">
        <f t="shared" si="1"/>
        <v>515.44396825999991</v>
      </c>
      <c r="L16" s="401">
        <f t="shared" si="2"/>
        <v>115.64597538000001</v>
      </c>
      <c r="M16" s="401">
        <f t="shared" si="2"/>
        <v>144772.14005451009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</v>
      </c>
      <c r="E17" s="122">
        <v>1.4836438300000001</v>
      </c>
      <c r="F17" s="122">
        <v>23.897757039999998</v>
      </c>
      <c r="G17" s="122">
        <v>0</v>
      </c>
      <c r="H17" s="122">
        <v>0</v>
      </c>
      <c r="I17" s="122">
        <v>0</v>
      </c>
      <c r="J17" s="122">
        <v>4.5561999999999998E-3</v>
      </c>
      <c r="K17" s="122">
        <f t="shared" si="1"/>
        <v>25.38595707</v>
      </c>
      <c r="L17" s="388">
        <v>0.78681074000000017</v>
      </c>
      <c r="M17" s="122">
        <f>L17+K17+'A2'!L17+'A1'!M17</f>
        <v>82155.60169815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78.808956710000004</v>
      </c>
      <c r="E18" s="111">
        <v>376.57738208999984</v>
      </c>
      <c r="F18" s="111">
        <v>27.630161549999993</v>
      </c>
      <c r="G18" s="111">
        <v>0.67246608000000008</v>
      </c>
      <c r="H18" s="111">
        <v>0</v>
      </c>
      <c r="I18" s="111">
        <v>4.2491705</v>
      </c>
      <c r="J18" s="111">
        <v>2.1198742600000005</v>
      </c>
      <c r="K18" s="111">
        <f t="shared" si="1"/>
        <v>490.05801118999983</v>
      </c>
      <c r="L18" s="388">
        <v>114.85916464</v>
      </c>
      <c r="M18" s="122">
        <f>L18+K18+'A2'!L18+'A1'!M18</f>
        <v>62616.538356360099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197.58723909000003</v>
      </c>
      <c r="E19" s="401">
        <f t="shared" si="3"/>
        <v>123.44814895000002</v>
      </c>
      <c r="F19" s="401">
        <f t="shared" si="3"/>
        <v>103.42137217000001</v>
      </c>
      <c r="G19" s="401">
        <f t="shared" si="3"/>
        <v>8.098339999999999E-3</v>
      </c>
      <c r="H19" s="401">
        <f t="shared" si="3"/>
        <v>0</v>
      </c>
      <c r="I19" s="401">
        <f t="shared" si="3"/>
        <v>0.33739413000000001</v>
      </c>
      <c r="J19" s="401">
        <f t="shared" si="3"/>
        <v>2.3665172000000005</v>
      </c>
      <c r="K19" s="401">
        <f t="shared" si="1"/>
        <v>427.16876988000007</v>
      </c>
      <c r="L19" s="401">
        <f t="shared" si="3"/>
        <v>36.313500935000015</v>
      </c>
      <c r="M19" s="401">
        <f t="shared" si="3"/>
        <v>233964.74195032517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146.89448774000005</v>
      </c>
      <c r="E20" s="122">
        <v>42.300903910000017</v>
      </c>
      <c r="F20" s="122">
        <v>13.258297220000006</v>
      </c>
      <c r="G20" s="122">
        <v>8.098339999999999E-3</v>
      </c>
      <c r="H20" s="122">
        <v>0</v>
      </c>
      <c r="I20" s="122">
        <v>0.23836983</v>
      </c>
      <c r="J20" s="122">
        <v>2.3617844200000007</v>
      </c>
      <c r="K20" s="122">
        <f t="shared" si="1"/>
        <v>205.06194146000007</v>
      </c>
      <c r="L20" s="388">
        <v>22.329576445000015</v>
      </c>
      <c r="M20" s="122">
        <f>L20+K20+'A2'!L20+'A1'!M20</f>
        <v>50776.978624905023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50.692751349999995</v>
      </c>
      <c r="E21" s="111">
        <v>81.147245040000001</v>
      </c>
      <c r="F21" s="111">
        <v>90.163074950000009</v>
      </c>
      <c r="G21" s="111">
        <v>0</v>
      </c>
      <c r="H21" s="111">
        <v>0</v>
      </c>
      <c r="I21" s="111">
        <v>9.9024299999999996E-2</v>
      </c>
      <c r="J21" s="111">
        <v>4.7327800000000007E-3</v>
      </c>
      <c r="K21" s="111">
        <f t="shared" si="1"/>
        <v>222.10682842000003</v>
      </c>
      <c r="L21" s="388">
        <v>13.983924490000001</v>
      </c>
      <c r="M21" s="122">
        <f>L21+K21+'A2'!L21+'A1'!M21</f>
        <v>183187.76332542015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827.82041160999984</v>
      </c>
      <c r="E22" s="401">
        <f t="shared" si="4"/>
        <v>1002.3543081699997</v>
      </c>
      <c r="F22" s="401">
        <f t="shared" si="4"/>
        <v>341.17050676000002</v>
      </c>
      <c r="G22" s="401">
        <f t="shared" si="4"/>
        <v>1.00966829</v>
      </c>
      <c r="H22" s="401">
        <f t="shared" si="4"/>
        <v>1.3778500000000001E-3</v>
      </c>
      <c r="I22" s="401">
        <f t="shared" si="4"/>
        <v>4.6271405400000001</v>
      </c>
      <c r="J22" s="401">
        <f t="shared" si="4"/>
        <v>5.3947766200000018</v>
      </c>
      <c r="K22" s="401">
        <f t="shared" si="4"/>
        <v>2182.3781898399993</v>
      </c>
      <c r="L22" s="401">
        <f t="shared" si="4"/>
        <v>738.73316719500008</v>
      </c>
      <c r="M22" s="401">
        <f t="shared" si="4"/>
        <v>647987.19696327508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5.6884419799999995</v>
      </c>
      <c r="J25" s="401">
        <f t="shared" si="5"/>
        <v>0</v>
      </c>
      <c r="K25" s="401">
        <f t="shared" ref="K25:K33" si="6">SUM(D25:J25)</f>
        <v>5.6884419799999995</v>
      </c>
      <c r="L25" s="401">
        <f t="shared" si="5"/>
        <v>0.83572469000000005</v>
      </c>
      <c r="M25" s="401">
        <f t="shared" si="5"/>
        <v>4541.9736267399994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388.24115957999999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5.6884419799999995</v>
      </c>
      <c r="J27" s="111">
        <v>0</v>
      </c>
      <c r="K27" s="122">
        <f t="shared" si="6"/>
        <v>5.6884419799999995</v>
      </c>
      <c r="L27" s="388">
        <v>0.83572469000000005</v>
      </c>
      <c r="M27" s="122">
        <f>L27+K27+'A2'!L27+'A1'!M27</f>
        <v>4153.732467159999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0</v>
      </c>
      <c r="L28" s="401">
        <f t="shared" si="7"/>
        <v>0.48519344000000003</v>
      </c>
      <c r="M28" s="401">
        <f t="shared" si="7"/>
        <v>6016.4011898799999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2766.3851816199995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0</v>
      </c>
      <c r="L30" s="388">
        <v>0.48519344000000003</v>
      </c>
      <c r="M30" s="122">
        <f>L30+K30+'A2'!L30+'A1'!M30</f>
        <v>3250.0160082600005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5.6768409699999998</v>
      </c>
      <c r="J31" s="401">
        <f t="shared" si="8"/>
        <v>0</v>
      </c>
      <c r="K31" s="401">
        <f t="shared" si="6"/>
        <v>5.6768409699999998</v>
      </c>
      <c r="L31" s="401">
        <f t="shared" si="8"/>
        <v>0</v>
      </c>
      <c r="M31" s="401">
        <f t="shared" si="8"/>
        <v>2681.3554371899995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5.6768409699999998</v>
      </c>
      <c r="J32" s="122">
        <v>0</v>
      </c>
      <c r="K32" s="122">
        <f t="shared" si="6"/>
        <v>5.6768409699999998</v>
      </c>
      <c r="L32" s="388">
        <v>0</v>
      </c>
      <c r="M32" s="122">
        <f>L32+K32+'A2'!L32+'A1'!M32</f>
        <v>2199.1365538799996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482.21888330999997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11.365282949999999</v>
      </c>
      <c r="J34" s="401">
        <f t="shared" si="9"/>
        <v>0</v>
      </c>
      <c r="K34" s="401">
        <f t="shared" si="9"/>
        <v>11.365282949999999</v>
      </c>
      <c r="L34" s="401">
        <f t="shared" si="9"/>
        <v>1.3209181300000001</v>
      </c>
      <c r="M34" s="401">
        <f t="shared" si="9"/>
        <v>13239.730253809998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</v>
      </c>
      <c r="L36" s="392">
        <v>1.3209181299999999</v>
      </c>
      <c r="M36" s="122">
        <f>L36+K36+'A2'!L36+'A1'!M36</f>
        <v>1103.95131625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11.365282949999999</v>
      </c>
      <c r="J37" s="122">
        <v>0</v>
      </c>
      <c r="K37" s="122">
        <f>SUM(D37:J37)</f>
        <v>11.365282949999999</v>
      </c>
      <c r="L37" s="392">
        <v>0</v>
      </c>
      <c r="M37" s="122">
        <f>L37+K37+'A2'!L37+'A1'!M37</f>
        <v>10841.409231999998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1294.3697055799998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80.18654063000001</v>
      </c>
      <c r="E41" s="401">
        <f t="shared" si="10"/>
        <v>1000.2179765000003</v>
      </c>
      <c r="F41" s="401">
        <f t="shared" si="10"/>
        <v>533.56608652</v>
      </c>
      <c r="G41" s="401">
        <f t="shared" si="10"/>
        <v>109.79811250000003</v>
      </c>
      <c r="H41" s="401">
        <f t="shared" si="10"/>
        <v>77.797892279999985</v>
      </c>
      <c r="I41" s="401">
        <f t="shared" si="10"/>
        <v>0.13521726000000001</v>
      </c>
      <c r="J41" s="401">
        <f t="shared" si="10"/>
        <v>32.522930219999999</v>
      </c>
      <c r="K41" s="401">
        <f t="shared" ref="K41:K49" si="11">SUM(D41:J41)</f>
        <v>1834.2247559100006</v>
      </c>
      <c r="L41" s="401">
        <f t="shared" si="10"/>
        <v>2397.1692589749996</v>
      </c>
      <c r="M41" s="401">
        <f t="shared" si="10"/>
        <v>236813.91565740525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0.38830239999999999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0.38830239999999999</v>
      </c>
      <c r="L42" s="388">
        <v>0</v>
      </c>
      <c r="M42" s="122">
        <f>L42+K42+'A2'!L42+'A1'!M42</f>
        <v>98047.866082210356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80.18654063000001</v>
      </c>
      <c r="E43" s="111">
        <v>999.82967410000026</v>
      </c>
      <c r="F43" s="111">
        <v>533.56608652</v>
      </c>
      <c r="G43" s="111">
        <v>109.79811250000003</v>
      </c>
      <c r="H43" s="111">
        <v>77.797892279999985</v>
      </c>
      <c r="I43" s="111">
        <v>0.13521726000000001</v>
      </c>
      <c r="J43" s="111">
        <v>32.522930219999999</v>
      </c>
      <c r="K43" s="122">
        <f t="shared" si="11"/>
        <v>1833.8364535100004</v>
      </c>
      <c r="L43" s="388">
        <v>2397.1692589749996</v>
      </c>
      <c r="M43" s="122">
        <f>L43+K43+'A2'!L43+'A1'!M43</f>
        <v>138766.04957519489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1.95605472</v>
      </c>
      <c r="E44" s="401">
        <f t="shared" si="12"/>
        <v>249.14666366000009</v>
      </c>
      <c r="F44" s="401">
        <f t="shared" si="12"/>
        <v>121.67864928</v>
      </c>
      <c r="G44" s="401">
        <f t="shared" si="12"/>
        <v>0.99274789999999991</v>
      </c>
      <c r="H44" s="401">
        <f t="shared" si="12"/>
        <v>0</v>
      </c>
      <c r="I44" s="401">
        <f t="shared" si="12"/>
        <v>0</v>
      </c>
      <c r="J44" s="401">
        <f t="shared" si="12"/>
        <v>9.2660877700000004</v>
      </c>
      <c r="K44" s="401">
        <f t="shared" si="11"/>
        <v>383.04020333000011</v>
      </c>
      <c r="L44" s="401">
        <f t="shared" si="12"/>
        <v>92.11268029499999</v>
      </c>
      <c r="M44" s="401">
        <f t="shared" si="12"/>
        <v>157171.93831593497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</v>
      </c>
      <c r="L45" s="388">
        <v>0</v>
      </c>
      <c r="M45" s="122">
        <f>L45+K45+'A2'!L45+'A1'!M45</f>
        <v>107504.90439967002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1.95605472</v>
      </c>
      <c r="E46" s="111">
        <v>249.14666366000009</v>
      </c>
      <c r="F46" s="111">
        <v>121.67864928</v>
      </c>
      <c r="G46" s="111">
        <v>0.99274789999999991</v>
      </c>
      <c r="H46" s="111">
        <v>0</v>
      </c>
      <c r="I46" s="111">
        <v>0</v>
      </c>
      <c r="J46" s="111">
        <v>9.2660877700000004</v>
      </c>
      <c r="K46" s="122">
        <f t="shared" si="11"/>
        <v>383.04020333000011</v>
      </c>
      <c r="L46" s="388">
        <v>92.11268029499999</v>
      </c>
      <c r="M46" s="122">
        <f>L46+K46+'A2'!L46+'A1'!M46</f>
        <v>49667.033916264962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10.423283689999996</v>
      </c>
      <c r="E47" s="401">
        <f t="shared" si="13"/>
        <v>33.921485569999994</v>
      </c>
      <c r="F47" s="401">
        <f t="shared" si="13"/>
        <v>3.1263033800000004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47.471072639999996</v>
      </c>
      <c r="L47" s="401">
        <f>SUM(L48:L49)</f>
        <v>28.794205775000002</v>
      </c>
      <c r="M47" s="401">
        <f>SUM(M48:M49)</f>
        <v>22740.392935275002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10.423283689999996</v>
      </c>
      <c r="E48" s="122">
        <v>33.788847649999994</v>
      </c>
      <c r="F48" s="122">
        <v>3.1263033800000004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47.338434719999995</v>
      </c>
      <c r="L48" s="388">
        <v>28.794205775000002</v>
      </c>
      <c r="M48" s="122">
        <f>L48+K48+'A2'!L48+'A1'!M48</f>
        <v>1026.2879379349999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0.13263792000000002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0.13263792000000002</v>
      </c>
      <c r="L49" s="388">
        <v>0</v>
      </c>
      <c r="M49" s="122">
        <f>L49+K49+'A2'!L49+'A1'!M49</f>
        <v>21714.10499734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92.565879039999999</v>
      </c>
      <c r="E50" s="401">
        <f t="shared" si="14"/>
        <v>1283.2861257300003</v>
      </c>
      <c r="F50" s="401">
        <f t="shared" si="14"/>
        <v>658.37103918000003</v>
      </c>
      <c r="G50" s="401">
        <f t="shared" si="14"/>
        <v>110.79086040000003</v>
      </c>
      <c r="H50" s="401">
        <f t="shared" si="14"/>
        <v>77.797892279999985</v>
      </c>
      <c r="I50" s="401">
        <f t="shared" si="14"/>
        <v>0.13521726000000001</v>
      </c>
      <c r="J50" s="401">
        <f t="shared" si="14"/>
        <v>41.789017989999998</v>
      </c>
      <c r="K50" s="401">
        <f t="shared" si="14"/>
        <v>2264.7360318800006</v>
      </c>
      <c r="L50" s="401">
        <f t="shared" si="14"/>
        <v>2518.0761450449995</v>
      </c>
      <c r="M50" s="401">
        <f t="shared" si="14"/>
        <v>416726.24690861523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92.565879039999999</v>
      </c>
      <c r="E52" s="112">
        <v>1283.2861257300003</v>
      </c>
      <c r="F52" s="112">
        <v>627.47223364000001</v>
      </c>
      <c r="G52" s="112">
        <v>110.79086040000003</v>
      </c>
      <c r="H52" s="112">
        <v>77.797892279999985</v>
      </c>
      <c r="I52" s="112">
        <v>6.7624390000000006E-2</v>
      </c>
      <c r="J52" s="122">
        <v>37.990370479999996</v>
      </c>
      <c r="K52" s="122">
        <f>SUM(D52:J52)</f>
        <v>2229.9709859600002</v>
      </c>
      <c r="L52" s="392">
        <v>2505.1390135199999</v>
      </c>
      <c r="M52" s="122">
        <f>L52+K52+'A2'!L52+'A1'!M52</f>
        <v>409491.11423004966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30.898805540000001</v>
      </c>
      <c r="G53" s="112">
        <v>0</v>
      </c>
      <c r="H53" s="112">
        <v>0</v>
      </c>
      <c r="I53" s="112">
        <v>6.7592869999999999E-2</v>
      </c>
      <c r="J53" s="122">
        <v>3.7986475100000003</v>
      </c>
      <c r="K53" s="122">
        <f>SUM(D53:J53)</f>
        <v>34.765045919999999</v>
      </c>
      <c r="L53" s="392">
        <v>12.937131525</v>
      </c>
      <c r="M53" s="122">
        <f>L53+K53+'A2'!L53+'A1'!M53</f>
        <v>7134.0480966750001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101.08458201000001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January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3.0140064799999995</v>
      </c>
      <c r="O13" s="401">
        <f t="shared" si="0"/>
        <v>9.1246907800000017</v>
      </c>
      <c r="P13" s="401">
        <f t="shared" si="0"/>
        <v>0.32264187999999999</v>
      </c>
      <c r="Q13" s="401">
        <f t="shared" si="0"/>
        <v>0</v>
      </c>
      <c r="R13" s="401">
        <f t="shared" si="0"/>
        <v>0</v>
      </c>
      <c r="S13" s="401">
        <f t="shared" si="0"/>
        <v>20.015999999999998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28.368998979999997</v>
      </c>
      <c r="AD13" s="401">
        <f t="shared" si="0"/>
        <v>12.818195659999999</v>
      </c>
      <c r="AE13" s="401">
        <f t="shared" si="0"/>
        <v>0</v>
      </c>
      <c r="AF13" s="401">
        <f t="shared" si="0"/>
        <v>0</v>
      </c>
      <c r="AG13" s="401">
        <f t="shared" si="0"/>
        <v>5.1953334199999999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0.45140602000000002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0.82</v>
      </c>
      <c r="AR13" s="401">
        <f t="shared" si="0"/>
        <v>2260.1992946399996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0.73</v>
      </c>
      <c r="O14" s="111">
        <v>3.453896E-2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0.47279187999999989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3.6717309000000009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2.2840064799999995</v>
      </c>
      <c r="O15" s="111">
        <v>9.0901518200000009</v>
      </c>
      <c r="P15" s="111">
        <v>0.32264187999999999</v>
      </c>
      <c r="Q15" s="111">
        <v>0</v>
      </c>
      <c r="R15" s="111">
        <v>0</v>
      </c>
      <c r="S15" s="111">
        <v>20.015999999999998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27.896207099999998</v>
      </c>
      <c r="AD15" s="111">
        <v>12.818195659999999</v>
      </c>
      <c r="AE15" s="111">
        <v>0</v>
      </c>
      <c r="AF15" s="111">
        <v>0</v>
      </c>
      <c r="AG15" s="111">
        <v>5.1953334199999999</v>
      </c>
      <c r="AH15" s="111">
        <v>0</v>
      </c>
      <c r="AI15" s="111">
        <v>0</v>
      </c>
      <c r="AJ15" s="111">
        <v>0</v>
      </c>
      <c r="AK15" s="111">
        <v>0</v>
      </c>
      <c r="AL15" s="111">
        <v>0.45140602000000002</v>
      </c>
      <c r="AM15" s="111">
        <v>0</v>
      </c>
      <c r="AN15" s="111">
        <v>0</v>
      </c>
      <c r="AO15" s="111">
        <v>0</v>
      </c>
      <c r="AP15" s="111">
        <v>0</v>
      </c>
      <c r="AQ15" s="111">
        <v>0.82</v>
      </c>
      <c r="AR15" s="133">
        <v>2256.5275637399996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0.35254259999999998</v>
      </c>
      <c r="M16" s="401">
        <f t="shared" si="1"/>
        <v>0</v>
      </c>
      <c r="N16" s="401">
        <f t="shared" si="1"/>
        <v>1.6080000000000001</v>
      </c>
      <c r="O16" s="401">
        <f t="shared" si="1"/>
        <v>1.2572015599999997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4.5233639999999999E-2</v>
      </c>
      <c r="AA16" s="401">
        <f t="shared" si="1"/>
        <v>0</v>
      </c>
      <c r="AB16" s="401">
        <f t="shared" si="1"/>
        <v>0</v>
      </c>
      <c r="AC16" s="401">
        <f t="shared" si="1"/>
        <v>2.0783517200000006</v>
      </c>
      <c r="AD16" s="401">
        <f t="shared" si="1"/>
        <v>5.2240000000000002</v>
      </c>
      <c r="AE16" s="401">
        <f t="shared" si="1"/>
        <v>0</v>
      </c>
      <c r="AF16" s="401">
        <f t="shared" si="1"/>
        <v>0</v>
      </c>
      <c r="AG16" s="401">
        <f t="shared" si="1"/>
        <v>2.8993647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449.1192073000002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0.78685756000000007</v>
      </c>
      <c r="AD17" s="111">
        <v>0</v>
      </c>
      <c r="AE17" s="111">
        <v>0</v>
      </c>
      <c r="AF17" s="111">
        <v>0</v>
      </c>
      <c r="AG17" s="111">
        <v>3.1881640000000003E-2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2.3285037600000007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0.35254259999999998</v>
      </c>
      <c r="M18" s="111">
        <v>0</v>
      </c>
      <c r="N18" s="111">
        <v>1.6080000000000001</v>
      </c>
      <c r="O18" s="111">
        <v>1.2572015599999997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4.5233639999999999E-2</v>
      </c>
      <c r="AA18" s="111">
        <v>0</v>
      </c>
      <c r="AB18" s="111">
        <v>0</v>
      </c>
      <c r="AC18" s="111">
        <v>1.2914941600000003</v>
      </c>
      <c r="AD18" s="111">
        <v>5.2240000000000002</v>
      </c>
      <c r="AE18" s="111">
        <v>0</v>
      </c>
      <c r="AF18" s="111">
        <v>0</v>
      </c>
      <c r="AG18" s="111">
        <v>2.8674830600000001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446.79070354000021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0.29801226000000003</v>
      </c>
      <c r="M19" s="401">
        <f t="shared" si="2"/>
        <v>0</v>
      </c>
      <c r="N19" s="401">
        <f t="shared" si="2"/>
        <v>2.4789139000000002</v>
      </c>
      <c r="O19" s="401">
        <f t="shared" si="2"/>
        <v>6.4032857399999976</v>
      </c>
      <c r="P19" s="401">
        <f t="shared" si="2"/>
        <v>0.10783195999999999</v>
      </c>
      <c r="Q19" s="401">
        <f t="shared" si="2"/>
        <v>0</v>
      </c>
      <c r="R19" s="401">
        <f t="shared" si="2"/>
        <v>0</v>
      </c>
      <c r="S19" s="401">
        <f t="shared" si="2"/>
        <v>5.3192000000000005E-3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1.5628979500000004</v>
      </c>
      <c r="AD19" s="401">
        <f t="shared" si="2"/>
        <v>32.957999999999998</v>
      </c>
      <c r="AE19" s="401">
        <f t="shared" si="2"/>
        <v>0</v>
      </c>
      <c r="AF19" s="401">
        <f t="shared" si="2"/>
        <v>0</v>
      </c>
      <c r="AG19" s="401">
        <f t="shared" si="2"/>
        <v>2.20654488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1.004</v>
      </c>
      <c r="AR19" s="401">
        <f t="shared" si="2"/>
        <v>98.216719039999987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0.29801226000000003</v>
      </c>
      <c r="M20" s="111">
        <v>0</v>
      </c>
      <c r="N20" s="111">
        <v>2.01592656</v>
      </c>
      <c r="O20" s="111">
        <v>6.4032857399999976</v>
      </c>
      <c r="P20" s="111">
        <v>0.10783195999999999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1.5587515900000004</v>
      </c>
      <c r="AD20" s="111">
        <v>32.281999999999996</v>
      </c>
      <c r="AE20" s="111">
        <v>0</v>
      </c>
      <c r="AF20" s="111">
        <v>0</v>
      </c>
      <c r="AG20" s="111">
        <v>2.20654488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1.004</v>
      </c>
      <c r="AR20" s="133">
        <v>43.42947397999999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0.46298733999999997</v>
      </c>
      <c r="O21" s="111">
        <v>0</v>
      </c>
      <c r="P21" s="111">
        <v>0</v>
      </c>
      <c r="Q21" s="111">
        <v>0</v>
      </c>
      <c r="R21" s="111">
        <v>0</v>
      </c>
      <c r="S21" s="111">
        <v>5.3192000000000005E-3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4.14636E-3</v>
      </c>
      <c r="AD21" s="111">
        <v>0.67600000000000005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54.787245059999996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0.65055485999999996</v>
      </c>
      <c r="M22" s="401">
        <f t="shared" si="3"/>
        <v>0</v>
      </c>
      <c r="N22" s="401">
        <f t="shared" si="3"/>
        <v>7.1009203799999998</v>
      </c>
      <c r="O22" s="401">
        <f t="shared" si="3"/>
        <v>16.785178079999998</v>
      </c>
      <c r="P22" s="401">
        <f t="shared" si="3"/>
        <v>0.43047384</v>
      </c>
      <c r="Q22" s="401">
        <f t="shared" si="3"/>
        <v>0</v>
      </c>
      <c r="R22" s="401">
        <f t="shared" si="3"/>
        <v>0</v>
      </c>
      <c r="S22" s="401">
        <f t="shared" si="3"/>
        <v>20.021319199999997</v>
      </c>
      <c r="T22" s="401">
        <f t="shared" si="3"/>
        <v>0</v>
      </c>
      <c r="U22" s="401">
        <f t="shared" si="3"/>
        <v>0</v>
      </c>
      <c r="V22" s="401">
        <f t="shared" si="3"/>
        <v>0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4.5233639999999999E-2</v>
      </c>
      <c r="AA22" s="401">
        <f t="shared" si="3"/>
        <v>0</v>
      </c>
      <c r="AB22" s="401">
        <f t="shared" si="3"/>
        <v>0</v>
      </c>
      <c r="AC22" s="401">
        <f t="shared" si="3"/>
        <v>32.010248650000001</v>
      </c>
      <c r="AD22" s="401">
        <f t="shared" si="3"/>
        <v>51.000195660000003</v>
      </c>
      <c r="AE22" s="401">
        <f t="shared" si="3"/>
        <v>0</v>
      </c>
      <c r="AF22" s="401">
        <f t="shared" si="3"/>
        <v>0</v>
      </c>
      <c r="AG22" s="401">
        <f t="shared" si="3"/>
        <v>10.301242999999999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0.45140602000000002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1.8239999999999998</v>
      </c>
      <c r="AR22" s="401">
        <f t="shared" si="3"/>
        <v>2807.5352209799998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1.738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1.60489876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1.738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1.60489876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0.63400000000000001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1.30677376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0.63400000000000001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1.30677376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2.3719999999999999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1.60489876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1.30677376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2.3719999999999999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1.60489876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1.30677376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41.599560399999994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4.6761482800000005</v>
      </c>
      <c r="AD41" s="401">
        <f t="shared" si="8"/>
        <v>412.1630720600001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1.3195658400000001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9030.3289112399943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41.599560399999994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4.6761482800000005</v>
      </c>
      <c r="AD43" s="111">
        <v>412.1630720600001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1.3195658400000001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9030.3289112399943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0.13800000000000001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34.511152959999997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333.80156820999991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0.13800000000000001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34.511152959999997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333.80156820999991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8.5969999999999995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0.4</v>
      </c>
      <c r="AR47" s="401">
        <f t="shared" si="10"/>
        <v>106.17982309999998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8.5969999999999995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0.4</v>
      </c>
      <c r="AR48" s="133">
        <v>106.17982309999998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41.737560399999992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4.6761482800000005</v>
      </c>
      <c r="AD50" s="401">
        <f t="shared" si="11"/>
        <v>455.27122502000009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1.3195658400000001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0.4</v>
      </c>
      <c r="AR50" s="401">
        <f t="shared" si="11"/>
        <v>9470.310302549995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20.8687802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4.3389468600000001</v>
      </c>
      <c r="AD52" s="112">
        <v>455.27122502000009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0.85925244000000012</v>
      </c>
      <c r="AM52" s="112">
        <v>0</v>
      </c>
      <c r="AN52" s="112">
        <v>0</v>
      </c>
      <c r="AO52" s="112">
        <v>0</v>
      </c>
      <c r="AP52" s="112">
        <v>0</v>
      </c>
      <c r="AQ52" s="112">
        <v>0.4</v>
      </c>
      <c r="AR52" s="133">
        <v>9440.2280714699955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20.8687802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0.33720141999999997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0.46031339999999998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30.08223108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January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1.75858983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1.75858983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1.75858983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1.75858983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1.75858983</v>
      </c>
      <c r="E34" s="265">
        <f t="shared" si="4"/>
        <v>0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1.75858983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1.75858983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1.75858983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699517.87144845037</v>
      </c>
      <c r="E50" s="428">
        <f>E48+'A1'!E50+'A1'!E34+'A1'!E22</f>
        <v>87998.390387319989</v>
      </c>
      <c r="F50" s="428">
        <f>F48+'A1'!F50+'A1'!F34+'A1'!F22</f>
        <v>35.311082740000018</v>
      </c>
      <c r="G50" s="428">
        <f>G48+'A1'!G50+'A1'!G34+'A1'!G22</f>
        <v>111.12199790999998</v>
      </c>
      <c r="H50" s="428">
        <f>H48+'A1'!H50+'A1'!H34+'A1'!H22</f>
        <v>50.689261389999999</v>
      </c>
      <c r="I50" s="428">
        <f>I48+'A1'!I50+'A1'!I34+'A1'!I22</f>
        <v>0.96747189</v>
      </c>
      <c r="J50" s="428">
        <f>J48+'A1'!J50+'A1'!J34+'A1'!J22</f>
        <v>0.49378509000000004</v>
      </c>
      <c r="K50" s="428">
        <f>K48+'A1'!K50+'A1'!K34+'A1'!K22</f>
        <v>29.710285679999995</v>
      </c>
      <c r="L50" s="428">
        <f>L48+'A1'!L50+'A1'!L34+'A1'!L22</f>
        <v>22.259967039999999</v>
      </c>
      <c r="M50" s="428">
        <f>M48+'A1'!M50+'A1'!M34+'A1'!M22</f>
        <v>787766.81568751042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January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26.907332240000002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26.907332240000002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26.907332240000002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26.907332240000002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26.907332240000002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26.907332240000002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26.907332240000002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26.907332240000002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251229.35548888988</v>
      </c>
      <c r="E50" s="429">
        <f>E48+'A2'!E50+'A2'!E34+'A2'!E22</f>
        <v>4481.1910703099993</v>
      </c>
      <c r="F50" s="429">
        <f>F48+'A2'!F50+'A2'!F34+'A2'!F22</f>
        <v>15731.271084040003</v>
      </c>
      <c r="G50" s="429">
        <f>G48+'A2'!G50+'A2'!G34+'A2'!G22</f>
        <v>3835.295381490002</v>
      </c>
      <c r="H50" s="429">
        <f>H48+'A2'!H50+'A2'!H34+'A2'!H22</f>
        <v>610.32766157999993</v>
      </c>
      <c r="I50" s="429">
        <f>I48+'A2'!I50+'A2'!I34+'A2'!I22</f>
        <v>209.77332696000002</v>
      </c>
      <c r="J50" s="429">
        <f>J48+'A2'!J50+'A2'!J34+'A2'!J22</f>
        <v>59.750365420000016</v>
      </c>
      <c r="K50" s="429">
        <f>K48+'A2'!K50+'A2'!K34+'A2'!K22</f>
        <v>6341.4502465300011</v>
      </c>
      <c r="L50" s="429">
        <f>L48+'A2'!L50+'A2'!L34+'A2'!L22</f>
        <v>282498.41462521988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January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26.907332240000002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26.907332240000002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1.75858983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1.75858983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28.665922070000001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0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28.665922070000001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920.38629064999986</v>
      </c>
      <c r="E52" s="409">
        <f>E48+'A3'!E50+'A3'!E34+'A3'!E22</f>
        <v>2285.6404339000001</v>
      </c>
      <c r="F52" s="409">
        <f>F48+'A3'!F50+'A3'!F34+'A3'!F22</f>
        <v>999.54154594000011</v>
      </c>
      <c r="G52" s="409">
        <f>G48+'A3'!G50+'A3'!G34+'A3'!G22</f>
        <v>111.80052869000002</v>
      </c>
      <c r="H52" s="409">
        <f>H48+'A3'!H50+'A3'!H34+'A3'!H22</f>
        <v>77.799270129999982</v>
      </c>
      <c r="I52" s="409">
        <f>I48+'A3'!I50+'A3'!I34+'A3'!I22</f>
        <v>16.127640749999998</v>
      </c>
      <c r="J52" s="409">
        <f>J48+'A3'!J50+'A3'!J34+'A3'!J22</f>
        <v>47.18379461</v>
      </c>
      <c r="K52" s="409">
        <f>K48+'A3'!K50+'A3'!K34+'A3'!K22</f>
        <v>4458.4795046700001</v>
      </c>
      <c r="L52" s="409">
        <f>L48+'A3'!L50+'A3'!L34+'A3'!L22</f>
        <v>3258.1302303699995</v>
      </c>
      <c r="M52" s="409">
        <f>M48+'A3'!M50+'A3'!M34+'A3'!M22</f>
        <v>1077981.8400477702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0.33760421982276484</v>
      </c>
      <c r="C5" s="464">
        <v>0.66239578017723511</v>
      </c>
      <c r="D5" s="464">
        <v>0.35297876308607695</v>
      </c>
      <c r="E5" s="464">
        <v>0.6470212369139231</v>
      </c>
    </row>
    <row r="6" spans="1:5" ht="20.100000000000001" customHeight="1">
      <c r="A6" s="463" t="s">
        <v>281</v>
      </c>
      <c r="B6" s="464">
        <v>0.38412390579546424</v>
      </c>
      <c r="C6" s="464">
        <v>0.61587609420453571</v>
      </c>
      <c r="D6" s="464">
        <v>0.4921316638743361</v>
      </c>
      <c r="E6" s="464">
        <v>0.50786833612566396</v>
      </c>
    </row>
    <row r="7" spans="1:5" ht="20.100000000000001" customHeight="1">
      <c r="A7" s="463" t="s">
        <v>282</v>
      </c>
      <c r="B7" s="464">
        <v>0.36034696595850818</v>
      </c>
      <c r="C7" s="464">
        <v>0.63965303404149165</v>
      </c>
      <c r="D7" s="464">
        <v>0.47305600847856</v>
      </c>
      <c r="E7" s="464">
        <v>0.52694399152144011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January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0.65055485999999996</v>
      </c>
      <c r="M50" s="410">
        <f>M48+'A4'!M50+'A4'!M34+'A4'!M22</f>
        <v>0</v>
      </c>
      <c r="N50" s="410">
        <f>N48+'A4'!N50+'A4'!N34+'A4'!N22</f>
        <v>48.83848077999999</v>
      </c>
      <c r="O50" s="410">
        <f>O48+'A4'!O50+'A4'!O34+'A4'!O22</f>
        <v>16.785178079999998</v>
      </c>
      <c r="P50" s="410">
        <f>P48+'A4'!P50+'A4'!P34+'A4'!P22</f>
        <v>0.43047384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20.021319199999997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4.5233639999999999E-2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36.686396930000001</v>
      </c>
      <c r="AD50" s="410">
        <f>AD48+'A4'!AD50+'A4'!AD34+'A4'!AD22</f>
        <v>508.64342068000008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10.301242999999999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3.3758706200000002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2.2239999999999998</v>
      </c>
      <c r="AR50" s="410">
        <f>AR48+'A4'!AR50+'A4'!AR34+'A4'!AR22</f>
        <v>12279.152297289995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16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168</v>
      </c>
      <c r="F18" s="332">
        <f>Complementary_Inf!$F$18</f>
        <v>121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17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2262.7838779499989</v>
      </c>
      <c r="F31" s="358">
        <f>Complementary_Inf!$F$31</f>
        <v>0</v>
      </c>
      <c r="G31" s="359">
        <f>Complementary_Inf!$G$31</f>
        <v>9.5610312299999993</v>
      </c>
      <c r="H31" s="359">
        <f>Complementary_Inf!$H$31</f>
        <v>10967.385344630004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53" sqref="E5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183565.93736019975</v>
      </c>
      <c r="E13" s="401">
        <f>'A1'!E13</f>
        <v>9405.433960400047</v>
      </c>
      <c r="F13" s="401">
        <f>'A1'!F13</f>
        <v>4.9152966700000009</v>
      </c>
      <c r="G13" s="401">
        <f>'A1'!G13</f>
        <v>3.6476710600000004</v>
      </c>
      <c r="H13" s="401">
        <f>'A1'!H13</f>
        <v>0.14704592</v>
      </c>
      <c r="I13" s="401">
        <f>'A1'!I13</f>
        <v>0.14280134</v>
      </c>
      <c r="J13" s="401">
        <f>'A1'!J13</f>
        <v>0</v>
      </c>
      <c r="K13" s="401">
        <f>'A1'!K13</f>
        <v>2.0904779999999998E-2</v>
      </c>
      <c r="L13" s="401">
        <f>'A1'!L13</f>
        <v>0.24090857000000002</v>
      </c>
      <c r="M13" s="401">
        <f>'A1'!M13</f>
        <v>192980.48594893978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136756.46092101978</v>
      </c>
      <c r="E14" s="401">
        <f>'A1'!E14</f>
        <v>8599.6917484100468</v>
      </c>
      <c r="F14" s="401">
        <f>'A1'!F14</f>
        <v>4.9152966700000009</v>
      </c>
      <c r="G14" s="401">
        <f>'A1'!G14</f>
        <v>3.0545135900000004</v>
      </c>
      <c r="H14" s="401">
        <f>'A1'!H14</f>
        <v>0.14704592</v>
      </c>
      <c r="I14" s="401">
        <f>'A1'!I14</f>
        <v>0.14280134</v>
      </c>
      <c r="J14" s="401">
        <f>'A1'!J14</f>
        <v>0</v>
      </c>
      <c r="K14" s="401">
        <f>'A1'!K14</f>
        <v>2.0904779999999998E-2</v>
      </c>
      <c r="L14" s="401">
        <f>'A1'!L14</f>
        <v>0.24090857000000002</v>
      </c>
      <c r="M14" s="401">
        <f>'A1'!M14</f>
        <v>145364.67414029982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46809.476439179969</v>
      </c>
      <c r="E15" s="401">
        <f>'A1'!E15</f>
        <v>805.74221198999999</v>
      </c>
      <c r="F15" s="401">
        <f>'A1'!F15</f>
        <v>0</v>
      </c>
      <c r="G15" s="401">
        <f>'A1'!G15</f>
        <v>0.59315746999999996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47615.81180863997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110725.41054706008</v>
      </c>
      <c r="E16" s="401">
        <f>'A1'!E16</f>
        <v>10742.113091719995</v>
      </c>
      <c r="F16" s="401">
        <f>'A1'!F16</f>
        <v>2.0007335800000003</v>
      </c>
      <c r="G16" s="401">
        <f>'A1'!G16</f>
        <v>38.556256589999997</v>
      </c>
      <c r="H16" s="401">
        <f>'A1'!H16</f>
        <v>6.8554645000000001</v>
      </c>
      <c r="I16" s="401">
        <f>'A1'!I16</f>
        <v>0</v>
      </c>
      <c r="J16" s="401">
        <f>'A1'!J16</f>
        <v>0.11450700000000001</v>
      </c>
      <c r="K16" s="401">
        <f>'A1'!K16</f>
        <v>0</v>
      </c>
      <c r="L16" s="401">
        <f>'A1'!L16</f>
        <v>7.5004278700000011</v>
      </c>
      <c r="M16" s="401">
        <f>'A1'!M16</f>
        <v>121522.55102832009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66839.568232049991</v>
      </c>
      <c r="E17" s="401">
        <f>'A1'!E17</f>
        <v>8065.5424646799938</v>
      </c>
      <c r="F17" s="401">
        <f>'A1'!F17</f>
        <v>1.8199936500000002</v>
      </c>
      <c r="G17" s="401">
        <f>'A1'!G17</f>
        <v>25.558815199999998</v>
      </c>
      <c r="H17" s="401">
        <f>'A1'!H17</f>
        <v>6.8423891900000005</v>
      </c>
      <c r="I17" s="401">
        <f>'A1'!I17</f>
        <v>0</v>
      </c>
      <c r="J17" s="401">
        <f>'A1'!J17</f>
        <v>0.11450700000000001</v>
      </c>
      <c r="K17" s="401">
        <f>'A1'!K17</f>
        <v>0</v>
      </c>
      <c r="L17" s="401">
        <f>'A1'!L17</f>
        <v>1.05550064</v>
      </c>
      <c r="M17" s="401">
        <f>'A1'!M17</f>
        <v>74940.501902409989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43885.842315010079</v>
      </c>
      <c r="E18" s="401">
        <f>'A1'!E18</f>
        <v>2676.5706270400019</v>
      </c>
      <c r="F18" s="401">
        <f>'A1'!F18</f>
        <v>0.18073992999999999</v>
      </c>
      <c r="G18" s="401">
        <f>'A1'!G18</f>
        <v>12.997441390000001</v>
      </c>
      <c r="H18" s="401">
        <f>'A1'!H18</f>
        <v>1.307531E-2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6.4449272300000011</v>
      </c>
      <c r="M18" s="401">
        <f>'A1'!M18</f>
        <v>46582.049125910082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169930.07718194014</v>
      </c>
      <c r="E19" s="401">
        <f>'A1'!E19</f>
        <v>14774.584924570008</v>
      </c>
      <c r="F19" s="401">
        <f>'A1'!F19</f>
        <v>28.395052490000012</v>
      </c>
      <c r="G19" s="401">
        <f>'A1'!G19</f>
        <v>68.918070259999979</v>
      </c>
      <c r="H19" s="401">
        <f>'A1'!H19</f>
        <v>43.686750970000006</v>
      </c>
      <c r="I19" s="401">
        <f>'A1'!I19</f>
        <v>0.82467055</v>
      </c>
      <c r="J19" s="401">
        <f>'A1'!J19</f>
        <v>0.37927809000000001</v>
      </c>
      <c r="K19" s="401">
        <f>'A1'!K19</f>
        <v>29.689380899999996</v>
      </c>
      <c r="L19" s="401">
        <f>'A1'!L19</f>
        <v>13.737365720000003</v>
      </c>
      <c r="M19" s="401">
        <f>'A1'!M19</f>
        <v>184890.29267549014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35798.46970069001</v>
      </c>
      <c r="E20" s="401">
        <f>'A1'!E20</f>
        <v>9704.8756194400139</v>
      </c>
      <c r="F20" s="401">
        <f>'A1'!F20</f>
        <v>28.288010980000013</v>
      </c>
      <c r="G20" s="401">
        <f>'A1'!G20</f>
        <v>62.249105689999979</v>
      </c>
      <c r="H20" s="401">
        <f>'A1'!H20</f>
        <v>39.842620970000006</v>
      </c>
      <c r="I20" s="401">
        <f>'A1'!I20</f>
        <v>0.80372606999999996</v>
      </c>
      <c r="J20" s="401">
        <f>'A1'!J20</f>
        <v>0.37927809000000001</v>
      </c>
      <c r="K20" s="401">
        <f>'A1'!K20</f>
        <v>29.689380899999996</v>
      </c>
      <c r="L20" s="401">
        <f>'A1'!L20</f>
        <v>12.737153480000003</v>
      </c>
      <c r="M20" s="401">
        <f>'A1'!M20</f>
        <v>45677.334596310022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134131.60748125013</v>
      </c>
      <c r="E21" s="401">
        <f>'A1'!E21</f>
        <v>5069.7093051299953</v>
      </c>
      <c r="F21" s="401">
        <f>'A1'!F21</f>
        <v>0.10704151000000001</v>
      </c>
      <c r="G21" s="401">
        <f>'A1'!G21</f>
        <v>6.6689645700000018</v>
      </c>
      <c r="H21" s="401">
        <f>'A1'!H21</f>
        <v>3.8441299999999989</v>
      </c>
      <c r="I21" s="401">
        <f>'A1'!I21</f>
        <v>2.0944480000000001E-2</v>
      </c>
      <c r="J21" s="401">
        <f>'A1'!J21</f>
        <v>0</v>
      </c>
      <c r="K21" s="401">
        <f>'A1'!K21</f>
        <v>0</v>
      </c>
      <c r="L21" s="401">
        <f>'A1'!L21</f>
        <v>1.0002122400000002</v>
      </c>
      <c r="M21" s="401">
        <f>'A1'!M21</f>
        <v>139212.95807918016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464221.42508919997</v>
      </c>
      <c r="E22" s="401">
        <f>'A1'!E22</f>
        <v>34922.131976690049</v>
      </c>
      <c r="F22" s="401">
        <f>'A1'!F22</f>
        <v>35.311082740000018</v>
      </c>
      <c r="G22" s="401">
        <f>'A1'!G22</f>
        <v>111.12199790999998</v>
      </c>
      <c r="H22" s="401">
        <f>'A1'!H22</f>
        <v>50.689261389999999</v>
      </c>
      <c r="I22" s="401">
        <f>'A1'!I22</f>
        <v>0.96747189</v>
      </c>
      <c r="J22" s="401">
        <f>'A1'!J22</f>
        <v>0.49378509000000004</v>
      </c>
      <c r="K22" s="401">
        <f>'A1'!K22</f>
        <v>29.710285679999995</v>
      </c>
      <c r="L22" s="401">
        <f>'A1'!L22</f>
        <v>21.478702160000001</v>
      </c>
      <c r="M22" s="401">
        <f>'A1'!M22</f>
        <v>499393.32965275005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(D13+D16+(D41+D44)*2)/16</f>
        <v>45157.111158696294</v>
      </c>
      <c r="E23" s="457">
        <f>(E13+E16+(E41+E44)*2)/16</f>
        <v>7457.4310989137448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4304.2263694999992</v>
      </c>
      <c r="E25" s="401">
        <f>'A1'!E25</f>
        <v>118.27224405999999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4422.4986135599993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316.19295258</v>
      </c>
      <c r="E26" s="401">
        <f>'A1'!E26</f>
        <v>72.048207000000005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388.24115957999999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3988.0334169199996</v>
      </c>
      <c r="E27" s="401">
        <f>'A1'!E27</f>
        <v>46.224037059999993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4034.2574539799994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3782.8274381299998</v>
      </c>
      <c r="E28" s="401">
        <f>'A1'!E28</f>
        <v>135.73891448999998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3918.5663526199996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2601.7966539499998</v>
      </c>
      <c r="E29" s="401">
        <f>'A1'!E29</f>
        <v>128.38743033999998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2730.1840842899996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1181.03078418</v>
      </c>
      <c r="E30" s="401">
        <f>'A1'!E30</f>
        <v>7.351484150000001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1188.38226833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2063.0407881499996</v>
      </c>
      <c r="E31" s="401">
        <f>'A1'!E31</f>
        <v>562.29950998000004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0</v>
      </c>
      <c r="M31" s="401">
        <f>'A1'!M31</f>
        <v>2625.3402981299996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1666.4751937799997</v>
      </c>
      <c r="E32" s="401">
        <f>'A1'!E32</f>
        <v>502.13725574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0</v>
      </c>
      <c r="M32" s="401">
        <f>'A1'!M32</f>
        <v>2168.6124495199997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396.56559436999999</v>
      </c>
      <c r="E33" s="401">
        <f>'A1'!E33</f>
        <v>60.162254240000003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456.72784860999997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10150.09459578</v>
      </c>
      <c r="E34" s="401">
        <f>'A1'!E34</f>
        <v>816.31066852999993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0</v>
      </c>
      <c r="M34" s="401">
        <f>'A1'!M34</f>
        <v>10966.40526431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885.59806051999999</v>
      </c>
      <c r="E36" s="401">
        <f>'A1'!E36</f>
        <v>165.69261191000001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1051.2906724300001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7989.7321421399993</v>
      </c>
      <c r="E37" s="401">
        <f>'A1'!E37</f>
        <v>631.01274417999991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0</v>
      </c>
      <c r="M37" s="401">
        <f>'A1'!M37</f>
        <v>8620.7448863199988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1274.7643931299999</v>
      </c>
      <c r="E38" s="401">
        <f>'A1'!E38</f>
        <v>19.60531245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1294.3697055799998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152574.56742727035</v>
      </c>
      <c r="E41" s="401">
        <f>'A1'!E41</f>
        <v>3960.3574154999988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156534.92484277036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80275.023093500349</v>
      </c>
      <c r="E42" s="401">
        <f>'A1'!E42</f>
        <v>3623.3006090899985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83898.323702590351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72299.544333769983</v>
      </c>
      <c r="E43" s="401">
        <f>'A1'!E43</f>
        <v>337.05680641000015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72636.601140179977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61536.647888670072</v>
      </c>
      <c r="E44" s="401">
        <f>'A1'!E44</f>
        <v>45625.317849749939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0.78126487999999994</v>
      </c>
      <c r="M44" s="401">
        <f>'A1'!M44</f>
        <v>107162.74700330001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54635.278517700077</v>
      </c>
      <c r="E45" s="401">
        <f>'A1'!E45</f>
        <v>45425.131756769937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100060.41027447002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6901.3693709699955</v>
      </c>
      <c r="E46" s="401">
        <f>'A1'!E46</f>
        <v>200.18609297999996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0.78126487999999994</v>
      </c>
      <c r="M46" s="401">
        <f>'A1'!M46</f>
        <v>7102.3367288299951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11033.377857700001</v>
      </c>
      <c r="E47" s="401">
        <f>'A1'!E47</f>
        <v>2674.2724768499997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13707.65033455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321.79951400000004</v>
      </c>
      <c r="E48" s="401">
        <f>'A1'!E48</f>
        <v>145.77358457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467.57309857000007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10711.578343700001</v>
      </c>
      <c r="E49" s="401">
        <f>'A1'!E49</f>
        <v>2528.4988922799998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13240.077235980001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225144.59317364043</v>
      </c>
      <c r="E50" s="401">
        <f>'A1'!E50</f>
        <v>52259.947742099932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0.78126487999999994</v>
      </c>
      <c r="M50" s="401">
        <f>'A1'!M50</f>
        <v>277405.32218062034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221079.55430104988</v>
      </c>
      <c r="E52" s="401">
        <f>'A1'!E52</f>
        <v>52001.580136429766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0.78126487999999994</v>
      </c>
      <c r="M52" s="401">
        <f>'A1'!M52</f>
        <v>273081.91570235963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3978.1887361300005</v>
      </c>
      <c r="E53" s="401">
        <f>'A1'!E53</f>
        <v>244.13316021000003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4222.3218963400004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86.850136550000002</v>
      </c>
      <c r="E54" s="445">
        <f>'A1'!E54</f>
        <v>14.234445460000002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101.08458201000001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42" sqref="B4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69393.722462869962</v>
      </c>
      <c r="E13" s="401">
        <f>'A2'!E13</f>
        <v>853.90807802000029</v>
      </c>
      <c r="F13" s="401">
        <f>'A2'!F13</f>
        <v>2459.6335619299998</v>
      </c>
      <c r="G13" s="401">
        <f>'A2'!G13</f>
        <v>266.00834924000003</v>
      </c>
      <c r="H13" s="401">
        <f>'A2'!H13</f>
        <v>201.16677712999999</v>
      </c>
      <c r="I13" s="401">
        <f>'A2'!I13</f>
        <v>65.826978560000015</v>
      </c>
      <c r="J13" s="401">
        <f>'A2'!J13</f>
        <v>37.385210600000015</v>
      </c>
      <c r="K13" s="401">
        <f>'A2'!K13</f>
        <v>1165.6384485699996</v>
      </c>
      <c r="L13" s="401">
        <f>'A2'!L13</f>
        <v>74443.289866919949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14290.339474689996</v>
      </c>
      <c r="E14" s="401">
        <f>'A2'!E14</f>
        <v>64.0083451</v>
      </c>
      <c r="F14" s="401">
        <f>'A2'!F14</f>
        <v>391.09319482000024</v>
      </c>
      <c r="G14" s="401">
        <f>'A2'!G14</f>
        <v>43.723404440000003</v>
      </c>
      <c r="H14" s="401">
        <f>'A2'!H14</f>
        <v>36.907484310000001</v>
      </c>
      <c r="I14" s="401">
        <f>'A2'!I14</f>
        <v>24.68338147</v>
      </c>
      <c r="J14" s="401">
        <f>'A2'!J14</f>
        <v>5.0935899999999999E-2</v>
      </c>
      <c r="K14" s="401">
        <f>'A2'!K14</f>
        <v>2.2136223000000004</v>
      </c>
      <c r="L14" s="401">
        <f>'A2'!L14</f>
        <v>14853.019843029995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55103.382988179968</v>
      </c>
      <c r="E15" s="401">
        <f>'A2'!E15</f>
        <v>789.89973292000025</v>
      </c>
      <c r="F15" s="401">
        <f>'A2'!F15</f>
        <v>2068.5403671099998</v>
      </c>
      <c r="G15" s="401">
        <f>'A2'!G15</f>
        <v>222.28494480000003</v>
      </c>
      <c r="H15" s="401">
        <f>'A2'!H15</f>
        <v>164.25929281999998</v>
      </c>
      <c r="I15" s="401">
        <f>'A2'!I15</f>
        <v>41.143597090000007</v>
      </c>
      <c r="J15" s="401">
        <f>'A2'!J15</f>
        <v>37.334274700000016</v>
      </c>
      <c r="K15" s="401">
        <f>'A2'!K15</f>
        <v>1163.4248262699996</v>
      </c>
      <c r="L15" s="401">
        <f>'A2'!L15</f>
        <v>59590.270023889963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20435.303986700023</v>
      </c>
      <c r="E16" s="401">
        <f>'A2'!E16</f>
        <v>310.01576585000015</v>
      </c>
      <c r="F16" s="401">
        <f>'A2'!F16</f>
        <v>1474.3942197200022</v>
      </c>
      <c r="G16" s="401">
        <f>'A2'!G16</f>
        <v>114.04399659000002</v>
      </c>
      <c r="H16" s="401">
        <f>'A2'!H16</f>
        <v>43.583623629999998</v>
      </c>
      <c r="I16" s="401">
        <f>'A2'!I16</f>
        <v>9.7854697300000026</v>
      </c>
      <c r="J16" s="401">
        <f>'A2'!J16</f>
        <v>9.7049279000000013</v>
      </c>
      <c r="K16" s="401">
        <f>'A2'!K16</f>
        <v>221.66709243000003</v>
      </c>
      <c r="L16" s="401">
        <f>'A2'!L16</f>
        <v>22618.499082550021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7171.7978007300071</v>
      </c>
      <c r="E17" s="401">
        <f>'A2'!E17</f>
        <v>3.6896501199999991</v>
      </c>
      <c r="F17" s="401">
        <f>'A2'!F17</f>
        <v>9.9766833300000055</v>
      </c>
      <c r="G17" s="401">
        <f>'A2'!G17</f>
        <v>2.7930789200000001</v>
      </c>
      <c r="H17" s="401">
        <f>'A2'!H17</f>
        <v>9.0576689999999987E-2</v>
      </c>
      <c r="I17" s="401">
        <f>'A2'!I17</f>
        <v>6.5673499999999996E-2</v>
      </c>
      <c r="J17" s="401">
        <f>'A2'!J17</f>
        <v>0</v>
      </c>
      <c r="K17" s="401">
        <f>'A2'!K17</f>
        <v>0.51356464000000002</v>
      </c>
      <c r="L17" s="401">
        <f>'A2'!L17</f>
        <v>7188.9270279300072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13263.506185970014</v>
      </c>
      <c r="E18" s="401">
        <f>'A2'!E18</f>
        <v>306.32611573000014</v>
      </c>
      <c r="F18" s="401">
        <f>'A2'!F18</f>
        <v>1464.4175363900022</v>
      </c>
      <c r="G18" s="401">
        <f>'A2'!G18</f>
        <v>111.25091767000002</v>
      </c>
      <c r="H18" s="401">
        <f>'A2'!H18</f>
        <v>43.493046939999999</v>
      </c>
      <c r="I18" s="401">
        <f>'A2'!I18</f>
        <v>9.7197962300000018</v>
      </c>
      <c r="J18" s="401">
        <f>'A2'!J18</f>
        <v>9.7049279000000013</v>
      </c>
      <c r="K18" s="401">
        <f>'A2'!K18</f>
        <v>221.15352779000003</v>
      </c>
      <c r="L18" s="401">
        <f>'A2'!L18</f>
        <v>15429.572054620019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40906.870840590003</v>
      </c>
      <c r="E19" s="401">
        <f>'A2'!E19</f>
        <v>290.58824220000008</v>
      </c>
      <c r="F19" s="401">
        <f>'A2'!F19</f>
        <v>7104.1626917800031</v>
      </c>
      <c r="G19" s="401">
        <f>'A2'!G19</f>
        <v>113.94357196000001</v>
      </c>
      <c r="H19" s="401">
        <f>'A2'!H19</f>
        <v>107.66372167999999</v>
      </c>
      <c r="I19" s="401">
        <f>'A2'!I19</f>
        <v>26.628250729999998</v>
      </c>
      <c r="J19" s="401">
        <f>'A2'!J19</f>
        <v>4.5990449399999997</v>
      </c>
      <c r="K19" s="401">
        <f>'A2'!K19</f>
        <v>56.510640140000007</v>
      </c>
      <c r="L19" s="401">
        <f>'A2'!L19</f>
        <v>48610.96700402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4015.373522609998</v>
      </c>
      <c r="E20" s="401">
        <f>'A2'!E20</f>
        <v>176.87509717000006</v>
      </c>
      <c r="F20" s="401">
        <f>'A2'!F20</f>
        <v>511.75534455000002</v>
      </c>
      <c r="G20" s="401">
        <f>'A2'!G20</f>
        <v>83.080957680000012</v>
      </c>
      <c r="H20" s="401">
        <f>'A2'!H20</f>
        <v>24.895602910000012</v>
      </c>
      <c r="I20" s="401">
        <f>'A2'!I20</f>
        <v>26.156130209999997</v>
      </c>
      <c r="J20" s="401">
        <f>'A2'!J20</f>
        <v>4.5681193799999997</v>
      </c>
      <c r="K20" s="401">
        <f>'A2'!K20</f>
        <v>29.547736180000001</v>
      </c>
      <c r="L20" s="401">
        <f>'A2'!L20</f>
        <v>4872.2525106899984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36891.497317980007</v>
      </c>
      <c r="E21" s="401">
        <f>'A2'!E21</f>
        <v>113.71314503000001</v>
      </c>
      <c r="F21" s="401">
        <f>'A2'!F21</f>
        <v>6592.4073472300033</v>
      </c>
      <c r="G21" s="401">
        <f>'A2'!G21</f>
        <v>30.862614280000003</v>
      </c>
      <c r="H21" s="401">
        <f>'A2'!H21</f>
        <v>82.768118769999987</v>
      </c>
      <c r="I21" s="401">
        <f>'A2'!I21</f>
        <v>0.47212051999999993</v>
      </c>
      <c r="J21" s="401">
        <f>'A2'!J21</f>
        <v>3.0925560000000001E-2</v>
      </c>
      <c r="K21" s="401">
        <f>'A2'!K21</f>
        <v>26.962903960000002</v>
      </c>
      <c r="L21" s="401">
        <f>'A2'!L21</f>
        <v>43738.714493330001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130735.89729015999</v>
      </c>
      <c r="E22" s="401">
        <f>'A2'!E22</f>
        <v>1454.5120860700004</v>
      </c>
      <c r="F22" s="401">
        <f>'A2'!F22</f>
        <v>11038.190473430004</v>
      </c>
      <c r="G22" s="401">
        <f>'A2'!G22</f>
        <v>493.99591779000008</v>
      </c>
      <c r="H22" s="401">
        <f>'A2'!H22</f>
        <v>352.41412243999997</v>
      </c>
      <c r="I22" s="401">
        <f>'A2'!I22</f>
        <v>102.24069902000002</v>
      </c>
      <c r="J22" s="401">
        <f>'A2'!J22</f>
        <v>51.689183440000015</v>
      </c>
      <c r="K22" s="401">
        <f>'A2'!K22</f>
        <v>1443.8161811399996</v>
      </c>
      <c r="L22" s="401">
        <f>'A2'!L22</f>
        <v>145672.75595349001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99.044456959999991</v>
      </c>
      <c r="E25" s="401">
        <f>'A2'!E25</f>
        <v>0</v>
      </c>
      <c r="F25" s="401">
        <f>'A2'!F25</f>
        <v>7.5511241399999998</v>
      </c>
      <c r="G25" s="401">
        <f>'A2'!G25</f>
        <v>0</v>
      </c>
      <c r="H25" s="401">
        <f>'A2'!H25</f>
        <v>0</v>
      </c>
      <c r="I25" s="401">
        <f>'A2'!I25</f>
        <v>4.68381603</v>
      </c>
      <c r="J25" s="401">
        <f>'A2'!J25</f>
        <v>0</v>
      </c>
      <c r="K25" s="401">
        <f>'A2'!K25</f>
        <v>1.6714493799999999</v>
      </c>
      <c r="L25" s="401">
        <f>'A2'!L25</f>
        <v>112.95084650999999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0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99.044456959999991</v>
      </c>
      <c r="E27" s="401">
        <f>'A2'!E27</f>
        <v>0</v>
      </c>
      <c r="F27" s="401">
        <f>'A2'!F27</f>
        <v>7.5511241399999998</v>
      </c>
      <c r="G27" s="401">
        <f>'A2'!G27</f>
        <v>0</v>
      </c>
      <c r="H27" s="401">
        <f>'A2'!H27</f>
        <v>0</v>
      </c>
      <c r="I27" s="401">
        <f>'A2'!I27</f>
        <v>4.68381603</v>
      </c>
      <c r="J27" s="401">
        <f>'A2'!J27</f>
        <v>0</v>
      </c>
      <c r="K27" s="401">
        <f>'A2'!K27</f>
        <v>1.6714493799999999</v>
      </c>
      <c r="L27" s="401">
        <f>'A2'!L27</f>
        <v>112.95084650999999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1937.6805731700003</v>
      </c>
      <c r="E28" s="401">
        <f>'A2'!E28</f>
        <v>2.2329182899999998</v>
      </c>
      <c r="F28" s="401">
        <f>'A2'!F28</f>
        <v>155.22442468999998</v>
      </c>
      <c r="G28" s="401">
        <f>'A2'!G28</f>
        <v>0</v>
      </c>
      <c r="H28" s="401">
        <f>'A2'!H28</f>
        <v>0</v>
      </c>
      <c r="I28" s="401">
        <f>'A2'!I28</f>
        <v>1.24134079</v>
      </c>
      <c r="J28" s="401">
        <f>'A2'!J28</f>
        <v>0</v>
      </c>
      <c r="K28" s="401">
        <f>'A2'!K28</f>
        <v>0.97038687999999995</v>
      </c>
      <c r="L28" s="401">
        <f>'A2'!L28</f>
        <v>2097.3496438200004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36.201097329999996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36.201097329999996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1901.4794758400003</v>
      </c>
      <c r="E30" s="401">
        <f>'A2'!E30</f>
        <v>2.2329182899999998</v>
      </c>
      <c r="F30" s="401">
        <f>'A2'!F30</f>
        <v>155.22442468999998</v>
      </c>
      <c r="G30" s="401">
        <f>'A2'!G30</f>
        <v>0</v>
      </c>
      <c r="H30" s="401">
        <f>'A2'!H30</f>
        <v>0</v>
      </c>
      <c r="I30" s="401">
        <f>'A2'!I30</f>
        <v>1.24134079</v>
      </c>
      <c r="J30" s="401">
        <f>'A2'!J30</f>
        <v>0</v>
      </c>
      <c r="K30" s="401">
        <f>'A2'!K30</f>
        <v>0.97038687999999995</v>
      </c>
      <c r="L30" s="401">
        <f>'A2'!L30</f>
        <v>2061.1485464900006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49.685097749999997</v>
      </c>
      <c r="E31" s="401">
        <f>'A2'!E31</f>
        <v>0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0.65320033999999993</v>
      </c>
      <c r="J31" s="401">
        <f>'A2'!J31</f>
        <v>0</v>
      </c>
      <c r="K31" s="401">
        <f>'A2'!K31</f>
        <v>0</v>
      </c>
      <c r="L31" s="401">
        <f>'A2'!L31</f>
        <v>50.338298089999995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24.847263390000002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24.847263390000002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24.837834359999999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0.65320033999999993</v>
      </c>
      <c r="J33" s="401">
        <f>'A2'!J33</f>
        <v>0</v>
      </c>
      <c r="K33" s="401">
        <f>'A2'!K33</f>
        <v>0</v>
      </c>
      <c r="L33" s="401">
        <f>'A2'!L33</f>
        <v>25.4910347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2086.4101278800003</v>
      </c>
      <c r="E34" s="401">
        <f>'A2'!E34</f>
        <v>2.2329182899999998</v>
      </c>
      <c r="F34" s="401">
        <f>'A2'!F34</f>
        <v>162.77554882999999</v>
      </c>
      <c r="G34" s="401">
        <f>'A2'!G34</f>
        <v>0</v>
      </c>
      <c r="H34" s="401">
        <f>'A2'!H34</f>
        <v>0</v>
      </c>
      <c r="I34" s="401">
        <f>'A2'!I34</f>
        <v>6.5783571599999995</v>
      </c>
      <c r="J34" s="401">
        <f>'A2'!J34</f>
        <v>0</v>
      </c>
      <c r="K34" s="401">
        <f>'A2'!K34</f>
        <v>2.6418362599999998</v>
      </c>
      <c r="L34" s="401">
        <f>'A2'!L34</f>
        <v>2260.6387884200003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42.119532270000001</v>
      </c>
      <c r="E36" s="401">
        <f>'A2'!E36</f>
        <v>0</v>
      </c>
      <c r="F36" s="401">
        <f>'A2'!F36</f>
        <v>0</v>
      </c>
      <c r="G36" s="401">
        <f>'A2'!G36</f>
        <v>0</v>
      </c>
      <c r="H36" s="401">
        <f>'A2'!H36</f>
        <v>0</v>
      </c>
      <c r="I36" s="401">
        <f>'A2'!I36</f>
        <v>6.5783571600000004</v>
      </c>
      <c r="J36" s="401">
        <f>'A2'!J36</f>
        <v>0</v>
      </c>
      <c r="K36" s="401">
        <f>'A2'!K36</f>
        <v>2.6418362599999998</v>
      </c>
      <c r="L36" s="401">
        <f>'A2'!L36</f>
        <v>51.339725690000002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2044.2905956099996</v>
      </c>
      <c r="E37" s="401">
        <f>'A2'!E37</f>
        <v>2.2329182899999998</v>
      </c>
      <c r="F37" s="401">
        <f>'A2'!F37</f>
        <v>162.77554882999996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0</v>
      </c>
      <c r="K37" s="401">
        <f>'A2'!K37</f>
        <v>0</v>
      </c>
      <c r="L37" s="401">
        <f>'A2'!L37</f>
        <v>2209.2990627299996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65988.413042489919</v>
      </c>
      <c r="E41" s="401">
        <f>'A2'!E41</f>
        <v>1971.9813676499996</v>
      </c>
      <c r="F41" s="401">
        <f>'A2'!F41</f>
        <v>1350.7786567600001</v>
      </c>
      <c r="G41" s="401">
        <f>'A2'!G41</f>
        <v>1765.4042313800012</v>
      </c>
      <c r="H41" s="401">
        <f>'A2'!H41</f>
        <v>212.16866943999997</v>
      </c>
      <c r="I41" s="401">
        <f>'A2'!I41</f>
        <v>87.563840400000004</v>
      </c>
      <c r="J41" s="401">
        <f>'A2'!J41</f>
        <v>8.0611819799999989</v>
      </c>
      <c r="K41" s="401">
        <f>'A2'!K41</f>
        <v>4663.2258096500018</v>
      </c>
      <c r="L41" s="401">
        <f>'A2'!L41</f>
        <v>76047.596799749925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13389.590473270006</v>
      </c>
      <c r="E42" s="401">
        <f>'A2'!E42</f>
        <v>131.39072892999994</v>
      </c>
      <c r="F42" s="401">
        <f>'A2'!F42</f>
        <v>449.42592934000004</v>
      </c>
      <c r="G42" s="401">
        <f>'A2'!G42</f>
        <v>143.14929560000002</v>
      </c>
      <c r="H42" s="401">
        <f>'A2'!H42</f>
        <v>32.559359520000001</v>
      </c>
      <c r="I42" s="401">
        <f>'A2'!I42</f>
        <v>3.0382905600000001</v>
      </c>
      <c r="J42" s="401">
        <f>'A2'!J42</f>
        <v>0</v>
      </c>
      <c r="K42" s="401">
        <f>'A2'!K42</f>
        <v>0</v>
      </c>
      <c r="L42" s="401">
        <f>'A2'!L42</f>
        <v>14149.154077220008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52598.822569219919</v>
      </c>
      <c r="E43" s="401">
        <f>'A2'!E43</f>
        <v>1840.5906387199996</v>
      </c>
      <c r="F43" s="401">
        <f>'A2'!F43</f>
        <v>901.35272742000006</v>
      </c>
      <c r="G43" s="401">
        <f>'A2'!G43</f>
        <v>1622.2549357800012</v>
      </c>
      <c r="H43" s="401">
        <f>'A2'!H43</f>
        <v>179.60930991999999</v>
      </c>
      <c r="I43" s="401">
        <f>'A2'!I43</f>
        <v>84.525549840000011</v>
      </c>
      <c r="J43" s="401">
        <f>'A2'!J43</f>
        <v>8.0611819799999989</v>
      </c>
      <c r="K43" s="401">
        <f>'A2'!K43</f>
        <v>4663.2258096500018</v>
      </c>
      <c r="L43" s="401">
        <f>'A2'!L43</f>
        <v>61898.44272252993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44134.975041539961</v>
      </c>
      <c r="E44" s="401">
        <f>'A2'!E44</f>
        <v>952.98028945999977</v>
      </c>
      <c r="F44" s="401">
        <f>'A2'!F44</f>
        <v>2772.2821921399991</v>
      </c>
      <c r="G44" s="401">
        <f>'A2'!G44</f>
        <v>1469.2546706400005</v>
      </c>
      <c r="H44" s="401">
        <f>'A2'!H44</f>
        <v>26.178114859999997</v>
      </c>
      <c r="I44" s="401">
        <f>'A2'!I44</f>
        <v>4.19011244</v>
      </c>
      <c r="J44" s="401">
        <f>'A2'!J44</f>
        <v>0</v>
      </c>
      <c r="K44" s="401">
        <f>'A2'!K44</f>
        <v>174.17800792999995</v>
      </c>
      <c r="L44" s="401">
        <f>'A2'!L44</f>
        <v>49534.038429009968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7444.4941251999926</v>
      </c>
      <c r="E45" s="401">
        <f>'A2'!E45</f>
        <v>0</v>
      </c>
      <c r="F45" s="401">
        <f>'A2'!F45</f>
        <v>0</v>
      </c>
      <c r="G45" s="401">
        <f>'A2'!G45</f>
        <v>0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7444.4941251999926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36690.48091633997</v>
      </c>
      <c r="E46" s="401">
        <f>'A2'!E46</f>
        <v>952.98028945999977</v>
      </c>
      <c r="F46" s="401">
        <f>'A2'!F46</f>
        <v>2772.2821921399991</v>
      </c>
      <c r="G46" s="401">
        <f>'A2'!G46</f>
        <v>1469.2546706400005</v>
      </c>
      <c r="H46" s="401">
        <f>'A2'!H46</f>
        <v>26.178114859999997</v>
      </c>
      <c r="I46" s="401">
        <f>'A2'!I46</f>
        <v>4.19011244</v>
      </c>
      <c r="J46" s="401">
        <f>'A2'!J46</f>
        <v>0</v>
      </c>
      <c r="K46" s="401">
        <f>'A2'!K46</f>
        <v>174.17800792999995</v>
      </c>
      <c r="L46" s="401">
        <f>'A2'!L46</f>
        <v>42089.544303809969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8256.7526545799992</v>
      </c>
      <c r="E47" s="401">
        <f>'A2'!E47</f>
        <v>99.48440884</v>
      </c>
      <c r="F47" s="401">
        <f>'A2'!F47</f>
        <v>407.24421288000008</v>
      </c>
      <c r="G47" s="401">
        <f>'A2'!G47</f>
        <v>106.64056168000002</v>
      </c>
      <c r="H47" s="401">
        <f>'A2'!H47</f>
        <v>19.566754840000002</v>
      </c>
      <c r="I47" s="401">
        <f>'A2'!I47</f>
        <v>9.2003179399999997</v>
      </c>
      <c r="J47" s="401">
        <f>'A2'!J47</f>
        <v>0</v>
      </c>
      <c r="K47" s="401">
        <f>'A2'!K47</f>
        <v>57.588411550000011</v>
      </c>
      <c r="L47" s="401">
        <f>'A2'!L47</f>
        <v>8956.4773223099983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281.7590915799999</v>
      </c>
      <c r="E48" s="401">
        <f>'A2'!E48</f>
        <v>33.887166640000004</v>
      </c>
      <c r="F48" s="401">
        <f>'A2'!F48</f>
        <v>50.352933619999995</v>
      </c>
      <c r="G48" s="401">
        <f>'A2'!G48</f>
        <v>45.227975200000003</v>
      </c>
      <c r="H48" s="401">
        <f>'A2'!H48</f>
        <v>4.56630234</v>
      </c>
      <c r="I48" s="401">
        <f>'A2'!I48</f>
        <v>9.2003179399999997</v>
      </c>
      <c r="J48" s="401">
        <f>'A2'!J48</f>
        <v>0</v>
      </c>
      <c r="K48" s="401">
        <f>'A2'!K48</f>
        <v>57.588411550000011</v>
      </c>
      <c r="L48" s="401">
        <f>'A2'!L48</f>
        <v>482.5821988699999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7974.9935629999991</v>
      </c>
      <c r="E49" s="401">
        <f>'A2'!E49</f>
        <v>65.597242199999997</v>
      </c>
      <c r="F49" s="401">
        <f>'A2'!F49</f>
        <v>356.89127926000009</v>
      </c>
      <c r="G49" s="401">
        <f>'A2'!G49</f>
        <v>61.412586480000009</v>
      </c>
      <c r="H49" s="401">
        <f>'A2'!H49</f>
        <v>15.0004525</v>
      </c>
      <c r="I49" s="401">
        <f>'A2'!I49</f>
        <v>0</v>
      </c>
      <c r="J49" s="401">
        <f>'A2'!J49</f>
        <v>0</v>
      </c>
      <c r="K49" s="401">
        <f>'A2'!K49</f>
        <v>0</v>
      </c>
      <c r="L49" s="401">
        <f>'A2'!L49</f>
        <v>8473.895123440001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118380.14073860989</v>
      </c>
      <c r="E50" s="401">
        <f>'A2'!E50</f>
        <v>3024.4460659499991</v>
      </c>
      <c r="F50" s="401">
        <f>'A2'!F50</f>
        <v>4530.30506178</v>
      </c>
      <c r="G50" s="401">
        <f>'A2'!G50</f>
        <v>3341.299463700002</v>
      </c>
      <c r="H50" s="401">
        <f>'A2'!H50</f>
        <v>257.91353913999995</v>
      </c>
      <c r="I50" s="401">
        <f>'A2'!I50</f>
        <v>100.95427078</v>
      </c>
      <c r="J50" s="401">
        <f>'A2'!J50</f>
        <v>8.0611819799999989</v>
      </c>
      <c r="K50" s="401">
        <f>'A2'!K50</f>
        <v>4894.9922291300018</v>
      </c>
      <c r="L50" s="401">
        <f>'A2'!L50</f>
        <v>134538.11255106991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115633.83557455006</v>
      </c>
      <c r="E52" s="401">
        <f>'A2'!E52</f>
        <v>2967.2543923499998</v>
      </c>
      <c r="F52" s="401">
        <f>'A2'!F52</f>
        <v>4502.6965164400099</v>
      </c>
      <c r="G52" s="401">
        <f>'A2'!G52</f>
        <v>3330.456439379996</v>
      </c>
      <c r="H52" s="401">
        <f>'A2'!H52</f>
        <v>257.91353913999995</v>
      </c>
      <c r="I52" s="401">
        <f>'A2'!I52</f>
        <v>100.95427078</v>
      </c>
      <c r="J52" s="401">
        <f>'A2'!J52</f>
        <v>8.0611819799999989</v>
      </c>
      <c r="K52" s="401">
        <f>'A2'!K52</f>
        <v>4872.9166135900014</v>
      </c>
      <c r="L52" s="401">
        <f>'A2'!L52</f>
        <v>131674.08852821006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2746.3051640800004</v>
      </c>
      <c r="E53" s="401">
        <f>'A2'!E53</f>
        <v>57.191673599999994</v>
      </c>
      <c r="F53" s="401">
        <f>'A2'!F53</f>
        <v>27.608545349999996</v>
      </c>
      <c r="G53" s="401">
        <f>'A2'!G53</f>
        <v>10.84302432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22.075615540000001</v>
      </c>
      <c r="L53" s="401">
        <f>'A2'!L53</f>
        <v>2864.0240228900002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51" sqref="L5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551.42421580999985</v>
      </c>
      <c r="E13" s="401">
        <f>'A3'!E13</f>
        <v>500.84513329999993</v>
      </c>
      <c r="F13" s="401">
        <f>'A3'!F13</f>
        <v>186.22121600000003</v>
      </c>
      <c r="G13" s="401">
        <f>'A3'!G13</f>
        <v>0.32910386999999997</v>
      </c>
      <c r="H13" s="401">
        <f>'A3'!H13</f>
        <v>1.3778500000000001E-3</v>
      </c>
      <c r="I13" s="401">
        <f>'A3'!I13</f>
        <v>4.0575909999999993E-2</v>
      </c>
      <c r="J13" s="401">
        <f>'A3'!J13</f>
        <v>0.90382896000000001</v>
      </c>
      <c r="K13" s="401">
        <f>'A3'!K13</f>
        <v>1239.7654516999996</v>
      </c>
      <c r="L13" s="401">
        <f>'A3'!L13</f>
        <v>586.77369088000012</v>
      </c>
      <c r="M13" s="401">
        <f>'A3'!M13</f>
        <v>269250.31495843973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5.0074991199999994</v>
      </c>
      <c r="E14" s="401">
        <f>'A3'!E14</f>
        <v>75.176603540000016</v>
      </c>
      <c r="F14" s="401">
        <f>'A3'!F14</f>
        <v>10.905618860000001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91.089721520000026</v>
      </c>
      <c r="L14" s="401">
        <f>'A3'!L14</f>
        <v>1.2272654350000001</v>
      </c>
      <c r="M14" s="401">
        <f>'A3'!M14</f>
        <v>160310.01097028481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546.41671668999982</v>
      </c>
      <c r="E15" s="401">
        <f>'A3'!E15</f>
        <v>425.6685297599999</v>
      </c>
      <c r="F15" s="401">
        <f>'A3'!F15</f>
        <v>175.31559714000002</v>
      </c>
      <c r="G15" s="401">
        <f>'A3'!G15</f>
        <v>0.32910386999999997</v>
      </c>
      <c r="H15" s="401">
        <f>'A3'!H15</f>
        <v>1.3778500000000001E-3</v>
      </c>
      <c r="I15" s="401">
        <f>'A3'!I15</f>
        <v>4.0575909999999993E-2</v>
      </c>
      <c r="J15" s="401">
        <f>'A3'!J15</f>
        <v>0.90382896000000001</v>
      </c>
      <c r="K15" s="401">
        <f>'A3'!K15</f>
        <v>1148.6757301799994</v>
      </c>
      <c r="L15" s="401">
        <f>'A3'!L15</f>
        <v>585.54642544500007</v>
      </c>
      <c r="M15" s="401">
        <f>'A3'!M15</f>
        <v>108940.30398815493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78.808956710000004</v>
      </c>
      <c r="E16" s="401">
        <f>'A3'!E16</f>
        <v>378.06102591999985</v>
      </c>
      <c r="F16" s="401">
        <f>'A3'!F16</f>
        <v>51.527918589999992</v>
      </c>
      <c r="G16" s="401">
        <f>'A3'!G16</f>
        <v>0.67246608000000008</v>
      </c>
      <c r="H16" s="401">
        <f>'A3'!H16</f>
        <v>0</v>
      </c>
      <c r="I16" s="401">
        <f>'A3'!I16</f>
        <v>4.2491705</v>
      </c>
      <c r="J16" s="401">
        <f>'A3'!J16</f>
        <v>2.1244304600000006</v>
      </c>
      <c r="K16" s="401">
        <f>'A3'!K16</f>
        <v>515.44396825999991</v>
      </c>
      <c r="L16" s="401">
        <f>'A3'!L16</f>
        <v>115.64597538000001</v>
      </c>
      <c r="M16" s="401">
        <f>'A3'!M16</f>
        <v>144772.14005451009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</v>
      </c>
      <c r="E17" s="401">
        <f>'A3'!E17</f>
        <v>1.4836438300000001</v>
      </c>
      <c r="F17" s="401">
        <f>'A3'!F17</f>
        <v>23.897757039999998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4.5561999999999998E-3</v>
      </c>
      <c r="K17" s="401">
        <f>'A3'!K17</f>
        <v>25.38595707</v>
      </c>
      <c r="L17" s="401">
        <f>'A3'!L17</f>
        <v>0.78681074000000017</v>
      </c>
      <c r="M17" s="401">
        <f>'A3'!M17</f>
        <v>82155.60169815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78.808956710000004</v>
      </c>
      <c r="E18" s="401">
        <f>'A3'!E18</f>
        <v>376.57738208999984</v>
      </c>
      <c r="F18" s="401">
        <f>'A3'!F18</f>
        <v>27.630161549999993</v>
      </c>
      <c r="G18" s="401">
        <f>'A3'!G18</f>
        <v>0.67246608000000008</v>
      </c>
      <c r="H18" s="401">
        <f>'A3'!H18</f>
        <v>0</v>
      </c>
      <c r="I18" s="401">
        <f>'A3'!I18</f>
        <v>4.2491705</v>
      </c>
      <c r="J18" s="401">
        <f>'A3'!J18</f>
        <v>2.1198742600000005</v>
      </c>
      <c r="K18" s="401">
        <f>'A3'!K18</f>
        <v>490.05801118999983</v>
      </c>
      <c r="L18" s="401">
        <f>'A3'!L18</f>
        <v>114.85916464</v>
      </c>
      <c r="M18" s="401">
        <f>'A3'!M18</f>
        <v>62616.538356360099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197.58723909000003</v>
      </c>
      <c r="E19" s="401">
        <f>'A3'!E19</f>
        <v>123.44814895000002</v>
      </c>
      <c r="F19" s="401">
        <f>'A3'!F19</f>
        <v>103.42137217000001</v>
      </c>
      <c r="G19" s="401">
        <f>'A3'!G19</f>
        <v>8.098339999999999E-3</v>
      </c>
      <c r="H19" s="401">
        <f>'A3'!H19</f>
        <v>0</v>
      </c>
      <c r="I19" s="401">
        <f>'A3'!I19</f>
        <v>0.33739413000000001</v>
      </c>
      <c r="J19" s="401">
        <f>'A3'!J19</f>
        <v>2.3665172000000005</v>
      </c>
      <c r="K19" s="401">
        <f>'A3'!K19</f>
        <v>427.16876988000007</v>
      </c>
      <c r="L19" s="401">
        <f>'A3'!L19</f>
        <v>36.313500935000015</v>
      </c>
      <c r="M19" s="401">
        <f>'A3'!M19</f>
        <v>233964.74195032517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146.89448774000005</v>
      </c>
      <c r="E20" s="401">
        <f>'A3'!E20</f>
        <v>42.300903910000017</v>
      </c>
      <c r="F20" s="401">
        <f>'A3'!F20</f>
        <v>13.258297220000006</v>
      </c>
      <c r="G20" s="401">
        <f>'A3'!G20</f>
        <v>8.098339999999999E-3</v>
      </c>
      <c r="H20" s="401">
        <f>'A3'!H20</f>
        <v>0</v>
      </c>
      <c r="I20" s="401">
        <f>'A3'!I20</f>
        <v>0.23836983</v>
      </c>
      <c r="J20" s="401">
        <f>'A3'!J20</f>
        <v>2.3617844200000007</v>
      </c>
      <c r="K20" s="401">
        <f>'A3'!K20</f>
        <v>205.06194146000007</v>
      </c>
      <c r="L20" s="401">
        <f>'A3'!L20</f>
        <v>22.329576445000015</v>
      </c>
      <c r="M20" s="401">
        <f>'A3'!M20</f>
        <v>50776.978624905023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50.692751349999995</v>
      </c>
      <c r="E21" s="401">
        <f>'A3'!E21</f>
        <v>81.147245040000001</v>
      </c>
      <c r="F21" s="401">
        <f>'A3'!F21</f>
        <v>90.163074950000009</v>
      </c>
      <c r="G21" s="401">
        <f>'A3'!G21</f>
        <v>0</v>
      </c>
      <c r="H21" s="401">
        <f>'A3'!H21</f>
        <v>0</v>
      </c>
      <c r="I21" s="401">
        <f>'A3'!I21</f>
        <v>9.9024299999999996E-2</v>
      </c>
      <c r="J21" s="401">
        <f>'A3'!J21</f>
        <v>4.7327800000000007E-3</v>
      </c>
      <c r="K21" s="401">
        <f>'A3'!K21</f>
        <v>222.10682842000003</v>
      </c>
      <c r="L21" s="401">
        <f>'A3'!L21</f>
        <v>13.983924490000001</v>
      </c>
      <c r="M21" s="401">
        <f>'A3'!M21</f>
        <v>183187.76332542015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827.82041160999984</v>
      </c>
      <c r="E22" s="401">
        <f>'A3'!E22</f>
        <v>1002.3543081699997</v>
      </c>
      <c r="F22" s="401">
        <f>'A3'!F22</f>
        <v>341.17050676000002</v>
      </c>
      <c r="G22" s="401">
        <f>'A3'!G22</f>
        <v>1.00966829</v>
      </c>
      <c r="H22" s="401">
        <f>'A3'!H22</f>
        <v>1.3778500000000001E-3</v>
      </c>
      <c r="I22" s="401">
        <f>'A3'!I22</f>
        <v>4.6271405400000001</v>
      </c>
      <c r="J22" s="401">
        <f>'A3'!J22</f>
        <v>5.3947766200000018</v>
      </c>
      <c r="K22" s="401">
        <f>'A3'!K22</f>
        <v>2182.3781898399993</v>
      </c>
      <c r="L22" s="401">
        <f>'A3'!L22</f>
        <v>738.73316719500008</v>
      </c>
      <c r="M22" s="401">
        <f>'A3'!M22</f>
        <v>647987.19696327508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5.6884419799999995</v>
      </c>
      <c r="J25" s="401">
        <f>'A3'!J25</f>
        <v>0</v>
      </c>
      <c r="K25" s="401">
        <f>'A3'!K25</f>
        <v>5.6884419799999995</v>
      </c>
      <c r="L25" s="401">
        <f>'A3'!L25</f>
        <v>0.83572469000000005</v>
      </c>
      <c r="M25" s="401">
        <f>'A3'!M25</f>
        <v>4541.9736267399994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388.24115957999999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5.6884419799999995</v>
      </c>
      <c r="J27" s="401">
        <f>'A3'!J27</f>
        <v>0</v>
      </c>
      <c r="K27" s="401">
        <f>'A3'!K27</f>
        <v>5.6884419799999995</v>
      </c>
      <c r="L27" s="401">
        <f>'A3'!L27</f>
        <v>0.83572469000000005</v>
      </c>
      <c r="M27" s="401">
        <f>'A3'!M27</f>
        <v>4153.732467159999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0</v>
      </c>
      <c r="L28" s="401">
        <f>'A3'!L28</f>
        <v>0.48519344000000003</v>
      </c>
      <c r="M28" s="401">
        <f>'A3'!M28</f>
        <v>6016.4011898799999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2766.3851816199995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0</v>
      </c>
      <c r="L30" s="401">
        <f>'A3'!L30</f>
        <v>0.48519344000000003</v>
      </c>
      <c r="M30" s="401">
        <f>'A3'!M30</f>
        <v>3250.0160082600005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5.6768409699999998</v>
      </c>
      <c r="J31" s="401">
        <f>'A3'!J31</f>
        <v>0</v>
      </c>
      <c r="K31" s="401">
        <f>'A3'!K31</f>
        <v>5.6768409699999998</v>
      </c>
      <c r="L31" s="401">
        <f>'A3'!L31</f>
        <v>0</v>
      </c>
      <c r="M31" s="401">
        <f>'A3'!M31</f>
        <v>2681.3554371899995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5.6768409699999998</v>
      </c>
      <c r="J32" s="401">
        <f>'A3'!J32</f>
        <v>0</v>
      </c>
      <c r="K32" s="401">
        <f>'A3'!K32</f>
        <v>5.6768409699999998</v>
      </c>
      <c r="L32" s="401">
        <f>'A3'!L32</f>
        <v>0</v>
      </c>
      <c r="M32" s="401">
        <f>'A3'!M32</f>
        <v>2199.1365538799996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482.21888330999997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11.365282949999999</v>
      </c>
      <c r="J34" s="401">
        <f>'A3'!J34</f>
        <v>0</v>
      </c>
      <c r="K34" s="401">
        <f>'A3'!K34</f>
        <v>11.365282949999999</v>
      </c>
      <c r="L34" s="401">
        <f>'A3'!L34</f>
        <v>1.3209181300000001</v>
      </c>
      <c r="M34" s="401">
        <f>'A3'!M34</f>
        <v>13239.730253809998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</v>
      </c>
      <c r="L36" s="401">
        <f>'A3'!L36</f>
        <v>1.3209181299999999</v>
      </c>
      <c r="M36" s="401">
        <f>'A3'!M36</f>
        <v>1103.95131625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11.365282949999999</v>
      </c>
      <c r="J37" s="401">
        <f>'A3'!J37</f>
        <v>0</v>
      </c>
      <c r="K37" s="401">
        <f>'A3'!K37</f>
        <v>11.365282949999999</v>
      </c>
      <c r="L37" s="401">
        <f>'A3'!L37</f>
        <v>0</v>
      </c>
      <c r="M37" s="401">
        <f>'A3'!M37</f>
        <v>10841.409231999998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1294.3697055799998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80.18654063000001</v>
      </c>
      <c r="E41" s="401">
        <f>'A3'!E41</f>
        <v>1000.2179765000003</v>
      </c>
      <c r="F41" s="401">
        <f>'A3'!F41</f>
        <v>533.56608652</v>
      </c>
      <c r="G41" s="401">
        <f>'A3'!G41</f>
        <v>109.79811250000003</v>
      </c>
      <c r="H41" s="401">
        <f>'A3'!H41</f>
        <v>77.797892279999985</v>
      </c>
      <c r="I41" s="401">
        <f>'A3'!I41</f>
        <v>0.13521726000000001</v>
      </c>
      <c r="J41" s="401">
        <f>'A3'!J41</f>
        <v>32.522930219999999</v>
      </c>
      <c r="K41" s="401">
        <f>'A3'!K41</f>
        <v>1834.2247559100006</v>
      </c>
      <c r="L41" s="401">
        <f>'A3'!L41</f>
        <v>2397.1692589749996</v>
      </c>
      <c r="M41" s="401">
        <f>'A3'!M41</f>
        <v>236813.91565740525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0.38830239999999999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0.38830239999999999</v>
      </c>
      <c r="L42" s="401">
        <f>'A3'!L42</f>
        <v>0</v>
      </c>
      <c r="M42" s="401">
        <f>'A3'!M42</f>
        <v>98047.866082210356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80.18654063000001</v>
      </c>
      <c r="E43" s="401">
        <f>'A3'!E43</f>
        <v>999.82967410000026</v>
      </c>
      <c r="F43" s="401">
        <f>'A3'!F43</f>
        <v>533.56608652</v>
      </c>
      <c r="G43" s="401">
        <f>'A3'!G43</f>
        <v>109.79811250000003</v>
      </c>
      <c r="H43" s="401">
        <f>'A3'!H43</f>
        <v>77.797892279999985</v>
      </c>
      <c r="I43" s="401">
        <f>'A3'!I43</f>
        <v>0.13521726000000001</v>
      </c>
      <c r="J43" s="401">
        <f>'A3'!J43</f>
        <v>32.522930219999999</v>
      </c>
      <c r="K43" s="401">
        <f>'A3'!K43</f>
        <v>1833.8364535100004</v>
      </c>
      <c r="L43" s="401">
        <f>'A3'!L43</f>
        <v>2397.1692589749996</v>
      </c>
      <c r="M43" s="401">
        <f>'A3'!M43</f>
        <v>138766.04957519489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1.95605472</v>
      </c>
      <c r="E44" s="401">
        <f>'A3'!E44</f>
        <v>249.14666366000009</v>
      </c>
      <c r="F44" s="401">
        <f>'A3'!F44</f>
        <v>121.67864928</v>
      </c>
      <c r="G44" s="401">
        <f>'A3'!G44</f>
        <v>0.99274789999999991</v>
      </c>
      <c r="H44" s="401">
        <f>'A3'!H44</f>
        <v>0</v>
      </c>
      <c r="I44" s="401">
        <f>'A3'!I44</f>
        <v>0</v>
      </c>
      <c r="J44" s="401">
        <f>'A3'!J44</f>
        <v>9.2660877700000004</v>
      </c>
      <c r="K44" s="401">
        <f>'A3'!K44</f>
        <v>383.04020333000011</v>
      </c>
      <c r="L44" s="401">
        <f>'A3'!L44</f>
        <v>92.11268029499999</v>
      </c>
      <c r="M44" s="401">
        <f>'A3'!M44</f>
        <v>157171.93831593497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</v>
      </c>
      <c r="L45" s="401">
        <f>'A3'!L45</f>
        <v>0</v>
      </c>
      <c r="M45" s="401">
        <f>'A3'!M45</f>
        <v>107504.90439967002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1.95605472</v>
      </c>
      <c r="E46" s="401">
        <f>'A3'!E46</f>
        <v>249.14666366000009</v>
      </c>
      <c r="F46" s="401">
        <f>'A3'!F46</f>
        <v>121.67864928</v>
      </c>
      <c r="G46" s="401">
        <f>'A3'!G46</f>
        <v>0.99274789999999991</v>
      </c>
      <c r="H46" s="401">
        <f>'A3'!H46</f>
        <v>0</v>
      </c>
      <c r="I46" s="401">
        <f>'A3'!I46</f>
        <v>0</v>
      </c>
      <c r="J46" s="401">
        <f>'A3'!J46</f>
        <v>9.2660877700000004</v>
      </c>
      <c r="K46" s="401">
        <f>'A3'!K46</f>
        <v>383.04020333000011</v>
      </c>
      <c r="L46" s="401">
        <f>'A3'!L46</f>
        <v>92.11268029499999</v>
      </c>
      <c r="M46" s="401">
        <f>'A3'!M46</f>
        <v>49667.033916264962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10.423283689999996</v>
      </c>
      <c r="E47" s="401">
        <f>'A3'!E47</f>
        <v>33.921485569999994</v>
      </c>
      <c r="F47" s="401">
        <f>'A3'!F47</f>
        <v>3.1263033800000004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47.471072639999996</v>
      </c>
      <c r="L47" s="401">
        <f>'A3'!L47</f>
        <v>28.794205775000002</v>
      </c>
      <c r="M47" s="401">
        <f>'A3'!M47</f>
        <v>22740.392935275002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10.423283689999996</v>
      </c>
      <c r="E48" s="401">
        <f>'A3'!E48</f>
        <v>33.788847649999994</v>
      </c>
      <c r="F48" s="401">
        <f>'A3'!F48</f>
        <v>3.1263033800000004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47.338434719999995</v>
      </c>
      <c r="L48" s="401">
        <f>'A3'!L48</f>
        <v>28.794205775000002</v>
      </c>
      <c r="M48" s="401">
        <f>'A3'!M48</f>
        <v>1026.2879379349999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0.13263792000000002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0.13263792000000002</v>
      </c>
      <c r="L49" s="401">
        <f>'A3'!L49</f>
        <v>0</v>
      </c>
      <c r="M49" s="401">
        <f>'A3'!M49</f>
        <v>21714.10499734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92.565879039999999</v>
      </c>
      <c r="E50" s="401">
        <f>'A3'!E50</f>
        <v>1283.2861257300003</v>
      </c>
      <c r="F50" s="401">
        <f>'A3'!F50</f>
        <v>658.37103918000003</v>
      </c>
      <c r="G50" s="401">
        <f>'A3'!G50</f>
        <v>110.79086040000003</v>
      </c>
      <c r="H50" s="401">
        <f>'A3'!H50</f>
        <v>77.797892279999985</v>
      </c>
      <c r="I50" s="401">
        <f>'A3'!I50</f>
        <v>0.13521726000000001</v>
      </c>
      <c r="J50" s="401">
        <f>'A3'!J50</f>
        <v>41.789017989999998</v>
      </c>
      <c r="K50" s="401">
        <f>'A3'!K50</f>
        <v>2264.7360318800006</v>
      </c>
      <c r="L50" s="401">
        <f>'A3'!L50</f>
        <v>2518.0761450449995</v>
      </c>
      <c r="M50" s="401">
        <f>'A3'!M50</f>
        <v>416726.24690861523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92.565879039999999</v>
      </c>
      <c r="E52" s="401">
        <f>'A3'!E52</f>
        <v>1283.2861257300003</v>
      </c>
      <c r="F52" s="401">
        <f>'A3'!F52</f>
        <v>627.47223364000001</v>
      </c>
      <c r="G52" s="401">
        <f>'A3'!G52</f>
        <v>110.79086040000003</v>
      </c>
      <c r="H52" s="401">
        <f>'A3'!H52</f>
        <v>77.797892279999985</v>
      </c>
      <c r="I52" s="401">
        <f>'A3'!I52</f>
        <v>6.7624390000000006E-2</v>
      </c>
      <c r="J52" s="401">
        <f>'A3'!J52</f>
        <v>37.990370479999996</v>
      </c>
      <c r="K52" s="401">
        <f>'A3'!K52</f>
        <v>2229.9709859600002</v>
      </c>
      <c r="L52" s="401">
        <f>'A3'!L52</f>
        <v>2505.1390135199999</v>
      </c>
      <c r="M52" s="401">
        <f>'A3'!M52</f>
        <v>409491.11423004966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30.898805540000001</v>
      </c>
      <c r="G53" s="401">
        <f>'A3'!G53</f>
        <v>0</v>
      </c>
      <c r="H53" s="401">
        <f>'A3'!H53</f>
        <v>0</v>
      </c>
      <c r="I53" s="401">
        <f>'A3'!I53</f>
        <v>6.7592869999999999E-2</v>
      </c>
      <c r="J53" s="401">
        <f>'A3'!J53</f>
        <v>3.7986475100000003</v>
      </c>
      <c r="K53" s="401">
        <f>'A3'!K53</f>
        <v>34.765045919999999</v>
      </c>
      <c r="L53" s="401">
        <f>'A3'!L53</f>
        <v>12.937131525</v>
      </c>
      <c r="M53" s="401">
        <f>'A3'!M53</f>
        <v>7134.0480966750001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101.08458201000001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3.0140064799999995</v>
      </c>
      <c r="O13" s="401">
        <f>'A4'!O13</f>
        <v>9.1246907800000017</v>
      </c>
      <c r="P13" s="401">
        <f>'A4'!P13</f>
        <v>0.32264187999999999</v>
      </c>
      <c r="Q13" s="401">
        <f>'A4'!Q13</f>
        <v>0</v>
      </c>
      <c r="R13" s="401">
        <f>'A4'!R13</f>
        <v>0</v>
      </c>
      <c r="S13" s="401">
        <f>'A4'!S13</f>
        <v>20.015999999999998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28.368998979999997</v>
      </c>
      <c r="AD13" s="401">
        <f>'A4'!AD13</f>
        <v>12.818195659999999</v>
      </c>
      <c r="AE13" s="401">
        <f>'A4'!AE13</f>
        <v>0</v>
      </c>
      <c r="AF13" s="401">
        <f>'A4'!AF13</f>
        <v>0</v>
      </c>
      <c r="AG13" s="401">
        <f>'A4'!AG13</f>
        <v>5.1953334199999999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0.45140602000000002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0.82</v>
      </c>
      <c r="AR13" s="401">
        <f>'A4'!AR13</f>
        <v>2260.1992946399996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0.73</v>
      </c>
      <c r="O14" s="401">
        <f>'A4'!O14</f>
        <v>3.453896E-2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0.47279187999999989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3.6717309000000009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2.2840064799999995</v>
      </c>
      <c r="O15" s="401">
        <f>'A4'!O15</f>
        <v>9.0901518200000009</v>
      </c>
      <c r="P15" s="401">
        <f>'A4'!P15</f>
        <v>0.32264187999999999</v>
      </c>
      <c r="Q15" s="401">
        <f>'A4'!Q15</f>
        <v>0</v>
      </c>
      <c r="R15" s="401">
        <f>'A4'!R15</f>
        <v>0</v>
      </c>
      <c r="S15" s="401">
        <f>'A4'!S15</f>
        <v>20.015999999999998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27.896207099999998</v>
      </c>
      <c r="AD15" s="401">
        <f>'A4'!AD15</f>
        <v>12.818195659999999</v>
      </c>
      <c r="AE15" s="401">
        <f>'A4'!AE15</f>
        <v>0</v>
      </c>
      <c r="AF15" s="401">
        <f>'A4'!AF15</f>
        <v>0</v>
      </c>
      <c r="AG15" s="401">
        <f>'A4'!AG15</f>
        <v>5.1953334199999999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0.45140602000000002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0.82</v>
      </c>
      <c r="AR15" s="401">
        <f>'A4'!AR15</f>
        <v>2256.5275637399996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0.35254259999999998</v>
      </c>
      <c r="M16" s="401">
        <f>'A4'!M16</f>
        <v>0</v>
      </c>
      <c r="N16" s="401">
        <f>'A4'!N16</f>
        <v>1.6080000000000001</v>
      </c>
      <c r="O16" s="401">
        <f>'A4'!O16</f>
        <v>1.2572015599999997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4.5233639999999999E-2</v>
      </c>
      <c r="AA16" s="401">
        <f>'A4'!AA16</f>
        <v>0</v>
      </c>
      <c r="AB16" s="401">
        <f>'A4'!AB16</f>
        <v>0</v>
      </c>
      <c r="AC16" s="401">
        <f>'A4'!AC16</f>
        <v>2.0783517200000006</v>
      </c>
      <c r="AD16" s="401">
        <f>'A4'!AD16</f>
        <v>5.2240000000000002</v>
      </c>
      <c r="AE16" s="401">
        <f>'A4'!AE16</f>
        <v>0</v>
      </c>
      <c r="AF16" s="401">
        <f>'A4'!AF16</f>
        <v>0</v>
      </c>
      <c r="AG16" s="401">
        <f>'A4'!AG16</f>
        <v>2.8993647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449.1192073000002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0.78685756000000007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3.1881640000000003E-2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2.3285037600000007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0.35254259999999998</v>
      </c>
      <c r="M18" s="401">
        <f>'A4'!M18</f>
        <v>0</v>
      </c>
      <c r="N18" s="401">
        <f>'A4'!N18</f>
        <v>1.6080000000000001</v>
      </c>
      <c r="O18" s="401">
        <f>'A4'!O18</f>
        <v>1.2572015599999997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4.5233639999999999E-2</v>
      </c>
      <c r="AA18" s="401">
        <f>'A4'!AA18</f>
        <v>0</v>
      </c>
      <c r="AB18" s="401">
        <f>'A4'!AB18</f>
        <v>0</v>
      </c>
      <c r="AC18" s="401">
        <f>'A4'!AC18</f>
        <v>1.2914941600000003</v>
      </c>
      <c r="AD18" s="401">
        <f>'A4'!AD18</f>
        <v>5.2240000000000002</v>
      </c>
      <c r="AE18" s="401">
        <f>'A4'!AE18</f>
        <v>0</v>
      </c>
      <c r="AF18" s="401">
        <f>'A4'!AF18</f>
        <v>0</v>
      </c>
      <c r="AG18" s="401">
        <f>'A4'!AG18</f>
        <v>2.8674830600000001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446.79070354000021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0.29801226000000003</v>
      </c>
      <c r="M19" s="401">
        <f>'A4'!M19</f>
        <v>0</v>
      </c>
      <c r="N19" s="401">
        <f>'A4'!N19</f>
        <v>2.4789139000000002</v>
      </c>
      <c r="O19" s="401">
        <f>'A4'!O19</f>
        <v>6.4032857399999976</v>
      </c>
      <c r="P19" s="401">
        <f>'A4'!P19</f>
        <v>0.10783195999999999</v>
      </c>
      <c r="Q19" s="401">
        <f>'A4'!Q19</f>
        <v>0</v>
      </c>
      <c r="R19" s="401">
        <f>'A4'!R19</f>
        <v>0</v>
      </c>
      <c r="S19" s="401">
        <f>'A4'!S19</f>
        <v>5.3192000000000005E-3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1.5628979500000004</v>
      </c>
      <c r="AD19" s="401">
        <f>'A4'!AD19</f>
        <v>32.957999999999998</v>
      </c>
      <c r="AE19" s="401">
        <f>'A4'!AE19</f>
        <v>0</v>
      </c>
      <c r="AF19" s="401">
        <f>'A4'!AF19</f>
        <v>0</v>
      </c>
      <c r="AG19" s="401">
        <f>'A4'!AG19</f>
        <v>2.20654488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1.004</v>
      </c>
      <c r="AR19" s="401">
        <f>'A4'!AR19</f>
        <v>98.216719039999987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0.29801226000000003</v>
      </c>
      <c r="M20" s="401">
        <f>'A4'!M20</f>
        <v>0</v>
      </c>
      <c r="N20" s="401">
        <f>'A4'!N20</f>
        <v>2.01592656</v>
      </c>
      <c r="O20" s="401">
        <f>'A4'!O20</f>
        <v>6.4032857399999976</v>
      </c>
      <c r="P20" s="401">
        <f>'A4'!P20</f>
        <v>0.10783195999999999</v>
      </c>
      <c r="Q20" s="401">
        <f>'A4'!Q20</f>
        <v>0</v>
      </c>
      <c r="R20" s="401">
        <f>'A4'!R20</f>
        <v>0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1.5587515900000004</v>
      </c>
      <c r="AD20" s="401">
        <f>'A4'!AD20</f>
        <v>32.281999999999996</v>
      </c>
      <c r="AE20" s="401">
        <f>'A4'!AE20</f>
        <v>0</v>
      </c>
      <c r="AF20" s="401">
        <f>'A4'!AF20</f>
        <v>0</v>
      </c>
      <c r="AG20" s="401">
        <f>'A4'!AG20</f>
        <v>2.20654488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1.004</v>
      </c>
      <c r="AR20" s="401">
        <f>'A4'!AR20</f>
        <v>43.42947397999999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0.46298733999999997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5.3192000000000005E-3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4.14636E-3</v>
      </c>
      <c r="AD21" s="401">
        <f>'A4'!AD21</f>
        <v>0.67600000000000005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54.787245059999996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0.65055485999999996</v>
      </c>
      <c r="M22" s="401">
        <f>'A4'!M22</f>
        <v>0</v>
      </c>
      <c r="N22" s="401">
        <f>'A4'!N22</f>
        <v>7.1009203799999998</v>
      </c>
      <c r="O22" s="401">
        <f>'A4'!O22</f>
        <v>16.785178079999998</v>
      </c>
      <c r="P22" s="401">
        <f>'A4'!P22</f>
        <v>0.43047384</v>
      </c>
      <c r="Q22" s="401">
        <f>'A4'!Q22</f>
        <v>0</v>
      </c>
      <c r="R22" s="401">
        <f>'A4'!R22</f>
        <v>0</v>
      </c>
      <c r="S22" s="401">
        <f>'A4'!S22</f>
        <v>20.021319199999997</v>
      </c>
      <c r="T22" s="401">
        <f>'A4'!T22</f>
        <v>0</v>
      </c>
      <c r="U22" s="401">
        <f>'A4'!U22</f>
        <v>0</v>
      </c>
      <c r="V22" s="401">
        <f>'A4'!V22</f>
        <v>0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4.5233639999999999E-2</v>
      </c>
      <c r="AA22" s="401">
        <f>'A4'!AA22</f>
        <v>0</v>
      </c>
      <c r="AB22" s="401">
        <f>'A4'!AB22</f>
        <v>0</v>
      </c>
      <c r="AC22" s="401">
        <f>'A4'!AC22</f>
        <v>32.010248650000001</v>
      </c>
      <c r="AD22" s="401">
        <f>'A4'!AD22</f>
        <v>51.000195660000003</v>
      </c>
      <c r="AE22" s="401">
        <f>'A4'!AE22</f>
        <v>0</v>
      </c>
      <c r="AF22" s="401">
        <f>'A4'!AF22</f>
        <v>0</v>
      </c>
      <c r="AG22" s="401">
        <f>'A4'!AG22</f>
        <v>10.301242999999999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0.45140602000000002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1.8239999999999998</v>
      </c>
      <c r="AR22" s="401">
        <f>'A4'!AR22</f>
        <v>2807.5352209799998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1.738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1.60489876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1.738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1.60489876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0.63400000000000001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1.30677376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0.63400000000000001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1.30677376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2.3719999999999999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1.60489876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1.30677376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2.3719999999999999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1.60489876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1.30677376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41.599560399999994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4.6761482800000005</v>
      </c>
      <c r="AD41" s="401">
        <f>'A4'!AD41</f>
        <v>412.1630720600001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1.3195658400000001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9030.3289112399943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41.599560399999994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4.6761482800000005</v>
      </c>
      <c r="AD43" s="401">
        <f>'A4'!AD43</f>
        <v>412.1630720600001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1.3195658400000001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9030.3289112399943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0.13800000000000001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34.511152959999997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333.80156820999991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0.13800000000000001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34.511152959999997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333.80156820999991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8.5969999999999995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0.4</v>
      </c>
      <c r="AR47" s="401">
        <f>'A4'!AR47</f>
        <v>106.17982309999998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8.5969999999999995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0.4</v>
      </c>
      <c r="AR48" s="401">
        <f>'A4'!AR48</f>
        <v>106.17982309999998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41.737560399999992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4.6761482800000005</v>
      </c>
      <c r="AD50" s="401">
        <f>'A4'!AD50</f>
        <v>455.27122502000009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1.3195658400000001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0.4</v>
      </c>
      <c r="AR50" s="401">
        <f>'A4'!AR50</f>
        <v>9470.310302549995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20.8687802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4.3389468600000001</v>
      </c>
      <c r="AD52" s="401">
        <f>'A4'!AD52</f>
        <v>455.27122502000009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0.85925244000000012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0.4</v>
      </c>
      <c r="AR52" s="401">
        <f>'A4'!AR52</f>
        <v>9440.2280714699955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20.8687802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0.33720141999999997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0.46031339999999998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30.08223108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8" sqref="D38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1.75858983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1.75858983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1.75858983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1.75858983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1.75858983</v>
      </c>
      <c r="E34" s="264">
        <f xml:space="preserve"> 'A5'!E34</f>
        <v>0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1.75858983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1.75858983</v>
      </c>
      <c r="E48" s="264">
        <f xml:space="preserve"> 'A5'!E48</f>
        <v>0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1.75858983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699517.87144845037</v>
      </c>
      <c r="E50" s="447">
        <f xml:space="preserve"> 'A5'!E50</f>
        <v>87998.390387319989</v>
      </c>
      <c r="F50" s="447">
        <f xml:space="preserve"> 'A5'!F50</f>
        <v>35.311082740000018</v>
      </c>
      <c r="G50" s="447">
        <f xml:space="preserve"> 'A5'!G50</f>
        <v>111.12199790999998</v>
      </c>
      <c r="H50" s="447">
        <f xml:space="preserve"> 'A5'!H50</f>
        <v>50.689261389999999</v>
      </c>
      <c r="I50" s="447">
        <f xml:space="preserve"> 'A5'!I50</f>
        <v>0.96747189</v>
      </c>
      <c r="J50" s="447">
        <f xml:space="preserve"> 'A5'!J50</f>
        <v>0.49378509000000004</v>
      </c>
      <c r="K50" s="447">
        <f xml:space="preserve"> 'A5'!K50</f>
        <v>29.710285679999995</v>
      </c>
      <c r="L50" s="447">
        <f xml:space="preserve"> 'A5'!L50</f>
        <v>22.259967039999999</v>
      </c>
      <c r="M50" s="447">
        <f xml:space="preserve"> 'A5'!M50</f>
        <v>787766.81568751042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26.907332240000002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26.907332240000002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26.907332240000002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26.907332240000002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26.907332240000002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26.907332240000002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26.907332240000002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26.907332240000002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251229.35548888988</v>
      </c>
      <c r="E50" s="448">
        <f>'A6'!E50</f>
        <v>4481.1910703099993</v>
      </c>
      <c r="F50" s="448">
        <f>'A6'!F50</f>
        <v>15731.271084040003</v>
      </c>
      <c r="G50" s="448">
        <f>'A6'!G50</f>
        <v>3835.295381490002</v>
      </c>
      <c r="H50" s="448">
        <f>'A6'!H50</f>
        <v>610.32766157999993</v>
      </c>
      <c r="I50" s="448">
        <f>'A6'!I50</f>
        <v>209.77332696000002</v>
      </c>
      <c r="J50" s="448">
        <f>'A6'!J50</f>
        <v>59.750365420000016</v>
      </c>
      <c r="K50" s="448">
        <f>'A6'!K50</f>
        <v>6341.4502465300011</v>
      </c>
      <c r="L50" s="448">
        <f>'A6'!L50</f>
        <v>282498.41462521988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2019-10-01T12:53:56Z</dcterms:created>
  <dcterms:modified xsi:type="dcterms:W3CDTF">2019-10-01T12:53:56Z</dcterms:modified>
</cp:coreProperties>
</file>