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boltonosovif\AppData\Local\Temp\DesktopServiceTemp\"/>
    </mc:Choice>
  </mc:AlternateContent>
  <bookViews>
    <workbookView xWindow="0" yWindow="0" windowWidth="16845" windowHeight="9315" tabRatio="815"/>
  </bookViews>
  <sheets>
    <sheet name="Примечания" sheetId="18" r:id="rId1"/>
    <sheet name="1 раздел" sheetId="19" r:id="rId2"/>
    <sheet name="2 раздел" sheetId="13" r:id="rId3"/>
    <sheet name="3 раздел" sheetId="10" r:id="rId4"/>
    <sheet name="Инфраструктура в субъектах РФ" sheetId="20" r:id="rId5"/>
    <sheet name="Справочно" sheetId="7" r:id="rId6"/>
  </sheets>
  <definedNames>
    <definedName name="_TBL1" localSheetId="1">#REF!</definedName>
    <definedName name="_TBL1" localSheetId="0">#REF!</definedName>
    <definedName name="_TBL1">#REF!</definedName>
    <definedName name="_TBL2" localSheetId="1">#REF!</definedName>
    <definedName name="_TBL2" localSheetId="0">#REF!</definedName>
    <definedName name="_TBL2">#REF!</definedName>
    <definedName name="_xlnm._FilterDatabase" localSheetId="1" hidden="1">'1 раздел'!$A$3:$W$77</definedName>
    <definedName name="_xlnm._FilterDatabase" localSheetId="2" hidden="1">'2 раздел'!$A$3:$W$286</definedName>
    <definedName name="_xlnm._FilterDatabase" localSheetId="3" hidden="1">'3 раздел'!$A$3:$W$21</definedName>
    <definedName name="_xlnm._FilterDatabase" localSheetId="4" hidden="1">'Инфраструктура в субъектах РФ'!$A$7:$CI$106</definedName>
    <definedName name="_xlnm._FilterDatabase" localSheetId="5" hidden="1">Справочно!$A$3:$U$3</definedName>
    <definedName name="TBL" localSheetId="1">#REF!</definedName>
    <definedName name="TBL" localSheetId="0">#REF!</definedName>
    <definedName name="TBL">#REF!</definedName>
  </definedNames>
  <calcPr calcId="162913"/>
</workbook>
</file>

<file path=xl/calcChain.xml><?xml version="1.0" encoding="utf-8"?>
<calcChain xmlns="http://schemas.openxmlformats.org/spreadsheetml/2006/main">
  <c r="R8" i="20" l="1"/>
  <c r="B8" i="20" l="1"/>
  <c r="S8" i="20"/>
  <c r="C8" i="20" s="1"/>
  <c r="I228" i="13" l="1"/>
  <c r="I237" i="13" s="1"/>
  <c r="I224" i="13"/>
  <c r="I225" i="13" s="1"/>
  <c r="I152" i="13"/>
  <c r="I153" i="13" s="1"/>
  <c r="I44" i="13"/>
  <c r="I45" i="13" s="1"/>
  <c r="N175" i="13"/>
  <c r="G175" i="13"/>
  <c r="H175" i="13"/>
  <c r="I175" i="13"/>
  <c r="J175" i="13"/>
  <c r="K175" i="13"/>
  <c r="L175" i="13"/>
  <c r="M175" i="13"/>
  <c r="F175" i="13"/>
  <c r="N237" i="13"/>
  <c r="M237" i="13"/>
  <c r="L237" i="13"/>
  <c r="K237" i="13"/>
  <c r="J237" i="13"/>
  <c r="H237" i="13"/>
  <c r="G237" i="13"/>
  <c r="F237" i="13"/>
  <c r="N224" i="13"/>
  <c r="N225" i="13" s="1"/>
  <c r="M224" i="13"/>
  <c r="M225" i="13" s="1"/>
  <c r="L224" i="13"/>
  <c r="L225" i="13" s="1"/>
  <c r="K224" i="13"/>
  <c r="K225" i="13" s="1"/>
  <c r="J224" i="13"/>
  <c r="J225" i="13" s="1"/>
  <c r="H224" i="13"/>
  <c r="H225" i="13" s="1"/>
  <c r="G224" i="13"/>
  <c r="G225" i="13" s="1"/>
  <c r="F224" i="13"/>
  <c r="F225" i="13" s="1"/>
  <c r="G152" i="13"/>
  <c r="G153" i="13" s="1"/>
  <c r="H152" i="13"/>
  <c r="H153" i="13" s="1"/>
  <c r="J152" i="13"/>
  <c r="J153" i="13" s="1"/>
  <c r="K152" i="13"/>
  <c r="K153" i="13" s="1"/>
  <c r="L152" i="13"/>
  <c r="L153" i="13" s="1"/>
  <c r="M152" i="13"/>
  <c r="M153" i="13" s="1"/>
  <c r="N152" i="13"/>
  <c r="N153" i="13" s="1"/>
  <c r="F152" i="13"/>
  <c r="F153" i="13" s="1"/>
  <c r="N44" i="13"/>
  <c r="N45" i="13" s="1"/>
  <c r="M44" i="13"/>
  <c r="M45" i="13" s="1"/>
  <c r="L44" i="13"/>
  <c r="L45" i="13" s="1"/>
  <c r="K44" i="13"/>
  <c r="K45" i="13" s="1"/>
  <c r="J44" i="13"/>
  <c r="J45" i="13" s="1"/>
  <c r="H44" i="13"/>
  <c r="H45" i="13" s="1"/>
  <c r="G44" i="13"/>
  <c r="G45" i="13" s="1"/>
  <c r="F44" i="13"/>
  <c r="F45" i="13" s="1"/>
  <c r="F282" i="13"/>
  <c r="F280" i="13"/>
  <c r="O282" i="13" l="1"/>
  <c r="O280" i="13"/>
  <c r="P153" i="13"/>
  <c r="Q153" i="13"/>
  <c r="R153" i="13"/>
  <c r="S153" i="13"/>
  <c r="T153" i="13"/>
  <c r="U153" i="13"/>
  <c r="V153" i="13"/>
  <c r="W153" i="13"/>
  <c r="O153" i="13"/>
  <c r="P44" i="13"/>
  <c r="P45" i="13" s="1"/>
  <c r="Q44" i="13"/>
  <c r="Q45" i="13" s="1"/>
  <c r="R44" i="13"/>
  <c r="R45" i="13" s="1"/>
  <c r="S44" i="13"/>
  <c r="S45" i="13" s="1"/>
  <c r="T44" i="13"/>
  <c r="T45" i="13" s="1"/>
  <c r="U44" i="13"/>
  <c r="U45" i="13" s="1"/>
  <c r="V44" i="13"/>
  <c r="V45" i="13" s="1"/>
  <c r="W44" i="13"/>
  <c r="W45" i="13" s="1"/>
  <c r="O44" i="13"/>
  <c r="O45" i="13" s="1"/>
  <c r="P237" i="13" l="1"/>
  <c r="Q237" i="13"/>
  <c r="R237" i="13"/>
  <c r="S237" i="13"/>
  <c r="T237" i="13"/>
  <c r="U237" i="13"/>
  <c r="V237" i="13"/>
  <c r="W237" i="13"/>
  <c r="O237" i="13"/>
  <c r="P224" i="13"/>
  <c r="P225" i="13" s="1"/>
  <c r="Q224" i="13"/>
  <c r="Q225" i="13" s="1"/>
  <c r="R224" i="13"/>
  <c r="R225" i="13" s="1"/>
  <c r="S224" i="13"/>
  <c r="S225" i="13" s="1"/>
  <c r="T224" i="13"/>
  <c r="T225" i="13" s="1"/>
  <c r="U224" i="13"/>
  <c r="U225" i="13" s="1"/>
  <c r="V224" i="13"/>
  <c r="V225" i="13" s="1"/>
  <c r="W224" i="13"/>
  <c r="W225" i="13" s="1"/>
  <c r="O224" i="13"/>
  <c r="O225" i="13" s="1"/>
</calcChain>
</file>

<file path=xl/sharedStrings.xml><?xml version="1.0" encoding="utf-8"?>
<sst xmlns="http://schemas.openxmlformats.org/spreadsheetml/2006/main" count="4072" uniqueCount="886">
  <si>
    <t>Использованные определения:</t>
  </si>
  <si>
    <t>Взрослое население</t>
  </si>
  <si>
    <t>Население Российской Федерации в возрасте 18 лет и старше</t>
  </si>
  <si>
    <t>Субъекты малого и среднего предпринимательства</t>
  </si>
  <si>
    <t>Субъекты страхового дела</t>
  </si>
  <si>
    <t>Страховые организации, общества взаимного страхования и страховые брокеры</t>
  </si>
  <si>
    <t>Подразделения кредитных организаций</t>
  </si>
  <si>
    <t>Обособленные подразделения</t>
  </si>
  <si>
    <t>Представительства и филиалы</t>
  </si>
  <si>
    <t>Сокращения:</t>
  </si>
  <si>
    <t>КО</t>
  </si>
  <si>
    <t>Кредитные организации</t>
  </si>
  <si>
    <t>НФО</t>
  </si>
  <si>
    <t>Некредитные финансовые организации</t>
  </si>
  <si>
    <t>МФО</t>
  </si>
  <si>
    <t>Микрофинансовые организации</t>
  </si>
  <si>
    <t>МФК</t>
  </si>
  <si>
    <t>Микрофинансовые компании</t>
  </si>
  <si>
    <t>МКК</t>
  </si>
  <si>
    <t>Микрокредитные компании</t>
  </si>
  <si>
    <t>КПК</t>
  </si>
  <si>
    <t>Кредитные потребительские кооперативы</t>
  </si>
  <si>
    <t>СКПК</t>
  </si>
  <si>
    <t>Сельскохозяйственные кредитные потребительские кооперативы</t>
  </si>
  <si>
    <t>КПК в СРО</t>
  </si>
  <si>
    <t>Кредитные потребительские кооперативы, состоящие в саморегулируемых организациях кредитных потребительских кооперативов</t>
  </si>
  <si>
    <t>ВВП</t>
  </si>
  <si>
    <t>Валовый внутренний продукт за отчетный период в текущих ценах</t>
  </si>
  <si>
    <t>ЦФО</t>
  </si>
  <si>
    <t>Центральный федеральный округ</t>
  </si>
  <si>
    <t>СЗФО</t>
  </si>
  <si>
    <t>Северо-Западный федеральный округ</t>
  </si>
  <si>
    <t>ЮФО</t>
  </si>
  <si>
    <t>Южный федеральный округ</t>
  </si>
  <si>
    <t>СКФО</t>
  </si>
  <si>
    <t>Северо-Кавказский федеральный округ</t>
  </si>
  <si>
    <t>ПФО</t>
  </si>
  <si>
    <t>Приволжский федеральный округ</t>
  </si>
  <si>
    <t>УФО</t>
  </si>
  <si>
    <t>Уральский федеральный округ</t>
  </si>
  <si>
    <t>СФО</t>
  </si>
  <si>
    <t>Сибирский федеральный округ</t>
  </si>
  <si>
    <t>ДВФО</t>
  </si>
  <si>
    <t>Дальневосточный федеральный округ</t>
  </si>
  <si>
    <t>Примечания:</t>
  </si>
  <si>
    <t>Здесь и далее, если иное специально не указано, идет речь о получении базовых финансовых услуг гражданами России в российских финансовых организациях на территории России.</t>
  </si>
  <si>
    <t>Общий объем денежных расходов населения на покупку товаров и оплату услуг (Росстат) включает расходы физических лиц на покупку товаров и оплату услуг, а также платежи за товары (работы, услуги), произведенные за рубежом с использованием банковских карт.</t>
  </si>
  <si>
    <t>№ п/п в перечне индикаторов финансовой доступности Банка России</t>
  </si>
  <si>
    <t>Индикатор[1]</t>
  </si>
  <si>
    <t>Тип показателя (на отчетную дату / за отчетный период)</t>
  </si>
  <si>
    <t>Размерность</t>
  </si>
  <si>
    <t>Источник данных</t>
  </si>
  <si>
    <t>На отчетную дату</t>
  </si>
  <si>
    <t>Ед.</t>
  </si>
  <si>
    <t>Банк России</t>
  </si>
  <si>
    <t>1.1.1.</t>
  </si>
  <si>
    <t>1.1.2.</t>
  </si>
  <si>
    <t>1.1.3.</t>
  </si>
  <si>
    <t>Банк России, Росстат</t>
  </si>
  <si>
    <t>Количество МФК</t>
  </si>
  <si>
    <t>в т.ч. предпринимательского финансирования</t>
  </si>
  <si>
    <t>Количество МКК</t>
  </si>
  <si>
    <t>Количество обособленных подразделений МФО</t>
  </si>
  <si>
    <t>Количество обособленных подразделений МФК</t>
  </si>
  <si>
    <t>Количество обособленных подразделений МКК</t>
  </si>
  <si>
    <t>Количество КПК</t>
  </si>
  <si>
    <t>Количество КПК, состоящих в СРО КПК</t>
  </si>
  <si>
    <t>Количество обособленных подразделений КПК</t>
  </si>
  <si>
    <t>Количество обособленных подразделений СКПК</t>
  </si>
  <si>
    <t>Количество ломбардов</t>
  </si>
  <si>
    <t>Количество субъектов страхового дела</t>
  </si>
  <si>
    <t>Доля банкоматов КО с функцией приема и/или выдачи наличных денег с использованием платежных карт (их реквизитов) , расположенных в городах федерального значения (Москва, Санкт-Петербург, Севастополь)</t>
  </si>
  <si>
    <t>%</t>
  </si>
  <si>
    <t>Доля банкоматов КО, с функцией приема наличных денег без использования платежных карт (их реквизитов) (до 2016 года - платежные терминалы КО) расположенных в городах федерального значения (Москва, Санкт-Петербург, Севастополь)</t>
  </si>
  <si>
    <t>Опрос (Банк России)</t>
  </si>
  <si>
    <t>Количество счетов, открытых физическим лицам на основании договора банковского счета</t>
  </si>
  <si>
    <t>За отчетный период</t>
  </si>
  <si>
    <t>Не применимо</t>
  </si>
  <si>
    <t xml:space="preserve">Ед. </t>
  </si>
  <si>
    <t>Млрд руб.</t>
  </si>
  <si>
    <t>н/д</t>
  </si>
  <si>
    <t>3.       </t>
  </si>
  <si>
    <t>Качество финансовых услуг</t>
  </si>
  <si>
    <t>Количество жалоб потребителей финансовых услуг, связанных с деятельностью субъектов страхового дела</t>
  </si>
  <si>
    <t>Показатель</t>
  </si>
  <si>
    <t>Численность населения России в возрасте 18 лет и более</t>
  </si>
  <si>
    <t>Росстат (запрос)</t>
  </si>
  <si>
    <t>Численность населения России в возрасте 15 лет и более</t>
  </si>
  <si>
    <t>Площадь России</t>
  </si>
  <si>
    <t>Росстат</t>
  </si>
  <si>
    <t>Количество юридических лиц</t>
  </si>
  <si>
    <t>Количество малых предприятий (без микропредприятий)</t>
  </si>
  <si>
    <t>Количество микропредприятий</t>
  </si>
  <si>
    <t>Количество средних предприятий</t>
  </si>
  <si>
    <t>Количество индивидуальных предпринимателей</t>
  </si>
  <si>
    <t>Ед. (Чел.)</t>
  </si>
  <si>
    <t>Валовый региональный продукт в текущих основных ценах</t>
  </si>
  <si>
    <t>Оборот розничной торговли, оборот общественного питания и объем платных услуг населению</t>
  </si>
  <si>
    <t>оборот розничной торговли</t>
  </si>
  <si>
    <t xml:space="preserve">оборот общественного питания </t>
  </si>
  <si>
    <t>объем платных услуг населению</t>
  </si>
  <si>
    <t>Задолженность по кредитам, предоставленным кредитными организациями юридическим лицам-резидентам и индивидуальным предпринимателям</t>
  </si>
  <si>
    <t>Количество обособленных подразделений ломбардов</t>
  </si>
  <si>
    <t>1.10.</t>
  </si>
  <si>
    <t>1.11.</t>
  </si>
  <si>
    <t>Количество МФО</t>
  </si>
  <si>
    <t>Количество СКПК</t>
  </si>
  <si>
    <t>1.14.</t>
  </si>
  <si>
    <t>1.15.</t>
  </si>
  <si>
    <t>Количество профессиональных участников рынка ценных бумаг, являющихся кредитными организациями</t>
  </si>
  <si>
    <t>Численность населения России</t>
  </si>
  <si>
    <t>кв. км.</t>
  </si>
  <si>
    <t>Запрос (Банк России)</t>
  </si>
  <si>
    <t>Количество жалоб потребителей финансовых услуг, связанных с деятельностью МФО, КПК, СКПК и ломбардов</t>
  </si>
  <si>
    <t>Количество профессиональных участников рынка ценных бумаг, не являющихся кредитными организациями, открывших индивидуальные инвестиционные счета</t>
  </si>
  <si>
    <t>Количество обособленных подразделений профессиональных участников рынка ценных бумаг, не являющихся кредитными организациями, открывших индивидуальные инвестиционные счета</t>
  </si>
  <si>
    <t>1.16.</t>
  </si>
  <si>
    <t>1.17.</t>
  </si>
  <si>
    <t>1.18.</t>
  </si>
  <si>
    <t>Количество профессиональных участников рынка ценных бумаг, являющихся кредитными организациями, открывших индивидуальные инвестиционные счета</t>
  </si>
  <si>
    <t>Количество счетов, открытых юридическим лицам (не являющимся КО), индивидуальным предпринимателям и лицам, зинимающимся частной практикой, которые могут использоваться для проведения платежей</t>
  </si>
  <si>
    <t>Количество счетов, открытых физическим лицам на основании договора банковского счета или договора банковского вклада, которые могут использоваться для проведения платежей</t>
  </si>
  <si>
    <t>Количество профессиональных участников рынка ценных бумаг, не являющихся кредитными организациями</t>
  </si>
  <si>
    <t>Росреестр</t>
  </si>
  <si>
    <t>ФНС</t>
  </si>
  <si>
    <t>1.21.</t>
  </si>
  <si>
    <t>1.22.</t>
  </si>
  <si>
    <t>1.23.</t>
  </si>
  <si>
    <t>1.24.</t>
  </si>
  <si>
    <t>1.25.</t>
  </si>
  <si>
    <t>1.26.</t>
  </si>
  <si>
    <t>1.27.</t>
  </si>
  <si>
    <t>1.28.</t>
  </si>
  <si>
    <t>1.29.</t>
  </si>
  <si>
    <t>1.30.</t>
  </si>
  <si>
    <t>1.31.</t>
  </si>
  <si>
    <t>1.32.</t>
  </si>
  <si>
    <t>1.33.</t>
  </si>
  <si>
    <t>1.34.</t>
  </si>
  <si>
    <t>1.35.</t>
  </si>
  <si>
    <t>1.36.</t>
  </si>
  <si>
    <t>Количество жалоб потребителей финансовых услуг, связанных с деятельностью брокеров</t>
  </si>
  <si>
    <t>Количество жалоб потребителей финансовых услуг, связанных с деятельностью профессиональных участников рынка ценных бумаг-некредитных финансовых организаций, в т.ч.:</t>
  </si>
  <si>
    <t>2.       </t>
  </si>
  <si>
    <t>Востребованность финансовых услуг</t>
  </si>
  <si>
    <t>Счета</t>
  </si>
  <si>
    <t>Счета физических лиц</t>
  </si>
  <si>
    <t>Опрос</t>
  </si>
  <si>
    <t>Количество активных счетов, открытых физическим лицам, по которым с начала отчетного года проводились операции по списанию денежных средств</t>
  </si>
  <si>
    <t>Количество счетов, открытых физическим лицам, по которым с начала отчетного года проводились операции по списанию денежных средств, доступ к которым предоставлен дистанционным способом, в т.ч.:</t>
  </si>
  <si>
    <t>через сеть "Интернет"</t>
  </si>
  <si>
    <t>посредством сообщений с использованием абонентских устройств мобильной связи</t>
  </si>
  <si>
    <t>Доля счетов, открытых физическим лицам, по которым с начала отчетного года проводились операции по списанию денежных средств, доступ к которым предоставлен дистанционным способом, в общем количестве счетов, открытых физическим лицам, которые могут быть использованы для проведения платежей</t>
  </si>
  <si>
    <t>Размещение денежных средств</t>
  </si>
  <si>
    <t>пайщиков КПК в СРО (без учета возможного членства в нескольких КПК)</t>
  </si>
  <si>
    <t xml:space="preserve">пайщиков СКПК </t>
  </si>
  <si>
    <t>2.6.</t>
  </si>
  <si>
    <t>Количество договоров на ведение индивидуальных инвестиционных счетов в организациях - профессиональных участниках рынка ценных бумаг</t>
  </si>
  <si>
    <t>Количество договоров на ведение индивидуальных инвестиционных счетов в некредитных финансовых организациях - профессиональных участниках рынка ценных бумаг</t>
  </si>
  <si>
    <t>Количество договоров на ведение индивидуальных инвестиционных счетов в кредитных организациях-профессиональных участниках рынка ценных бумаг</t>
  </si>
  <si>
    <t>2.7.</t>
  </si>
  <si>
    <t>Количество физических лиц, предоставивших МФО денежные средства по договорам займа, в т.ч.:</t>
  </si>
  <si>
    <t>2.7.1.</t>
  </si>
  <si>
    <t>2.7.2.</t>
  </si>
  <si>
    <t>2.9.</t>
  </si>
  <si>
    <t>Количество заключенных договоров привлечения денежных средств от физических лиц-членов и юридических лиц-членов СКПК</t>
  </si>
  <si>
    <t>2.10.</t>
  </si>
  <si>
    <t>Количество заключенных договоров (без учета прекращенных договоров) на ведение индивидуальных инвестиционных счетов в организациях - профессиональных участниках рынка ценных бумаг</t>
  </si>
  <si>
    <t>Количество заключенных договоров (без учета прекращенных договоров) на ведение индивидуальных инвестиционных счетов в некредитных финансовых организациях-профессиональных участниках рынка ценных бумаг</t>
  </si>
  <si>
    <t>Количество заключенных договоров (без учета прекращенных договоров) на ведение индивидуальных инвестиционных счетов в кредитных организациях-профессиональных участниках рынка ценных бумаг</t>
  </si>
  <si>
    <t>Денежные средства, переданные по договорам на ведение индивидуальных инвестиционных счетов</t>
  </si>
  <si>
    <t>Денежные средства, переданные по договорам на ведение индивидуальных инвестиционных счетов в некредитных финансовых организациях-профессиональных участниках рынка ценных бумаг</t>
  </si>
  <si>
    <t>Денежные средства, переданные по договорам на ведение индивидуальных инвестиционных счетов в кредитных организациях-профессиональных участниках рынка ценных бумаг</t>
  </si>
  <si>
    <t>Обязательства НФО перед физическими лицами по размещенным средствам в МФО, КПК в СРО и СКПК в форме договора займа, в т.ч.:</t>
  </si>
  <si>
    <t>МФО, в т.ч.:</t>
  </si>
  <si>
    <t>2.13.3.</t>
  </si>
  <si>
    <t xml:space="preserve">СКПК </t>
  </si>
  <si>
    <t>Обязательства финансовых организаций перед физическими лицами по вкладам в КО, размещенным средствам в НФО (в форме договора займа)</t>
  </si>
  <si>
    <t>в отношении к ВВП</t>
  </si>
  <si>
    <t>Объем привлеченных средств от физических лиц-членов и юридических лиц-членов СКПК</t>
  </si>
  <si>
    <t>Количество субъектов малого и среднего предпринимательства, предоставивших МФО денежные средства по договорам займа, в т.ч.:</t>
  </si>
  <si>
    <t xml:space="preserve">МФК </t>
  </si>
  <si>
    <t xml:space="preserve"> МКК </t>
  </si>
  <si>
    <t>Обязательства НФО перед субъектами малого и среднего предпринимательства по размещенным средствам в МФО, КПК в СРО и СКПК в форме договора займа, в т.ч.:</t>
  </si>
  <si>
    <t xml:space="preserve"> СКПК </t>
  </si>
  <si>
    <t>Кредиты / займы</t>
  </si>
  <si>
    <t>Кредиты / займы физических лиц</t>
  </si>
  <si>
    <t>онлайн-микрозаймы, выданные в сумме не более 30 тыс. руб. на срок не более 30 дней включительно</t>
  </si>
  <si>
    <t>не-онлайн-займы, выданные в сумме не более 30 тыс. руб. на срок не более 30 дней включительно</t>
  </si>
  <si>
    <t>другие выданные онлайн-микрозаймы</t>
  </si>
  <si>
    <t>другие займы, выданные физическим лицам</t>
  </si>
  <si>
    <t>ломбарды</t>
  </si>
  <si>
    <t>Количество активных займов (договоров займа) физических лиц, выданных МФК, в т.ч.:</t>
  </si>
  <si>
    <t>Количество активных займов (договоров займа) физических лиц, выданных МКК, в т.ч.:</t>
  </si>
  <si>
    <t>Количество выданных займов физическим лицам МФК, в т.ч.:</t>
  </si>
  <si>
    <t>2.31.</t>
  </si>
  <si>
    <t>Количество выданных займов физическим лицам МКК, в т.ч.:</t>
  </si>
  <si>
    <t>Просроченная задолженность по кредитам, предоставленным КО физическим лицам</t>
  </si>
  <si>
    <t>Задолженность по основному долгу по займам физическим лицам, выданным НФО (МФО, КПК в СРО, СКПК и ломбардами), в т.ч.:</t>
  </si>
  <si>
    <t>МФО, в т.ч.</t>
  </si>
  <si>
    <t>другим выданным онлайн-микрозаймам</t>
  </si>
  <si>
    <t>другим займам, выданным физическим лицам</t>
  </si>
  <si>
    <t>Просроченная задолженность по основному долгу по займам физическим лицам, выданным МФО</t>
  </si>
  <si>
    <t>Просроченная задолженность по основному долгу по займам физическим лицам, выданным КПК в СРО</t>
  </si>
  <si>
    <t>Просроченная задолженность по основному долгу по займам физическим и юридическим лицам, выданным СКПК</t>
  </si>
  <si>
    <t>Задолженность по основному долгу по займам физическим лицам, выданным МФК, в т.ч.:</t>
  </si>
  <si>
    <t>Просроченная задолженность по основному долгу по займам физическим лицам, выданным МФК</t>
  </si>
  <si>
    <t>Задолженность по основному долгу по займам физическим лицам, выданным МКК, в т.ч.:</t>
  </si>
  <si>
    <t>Просроченная задолженность по основному долгу по займам физическим лицам, выданным МКК</t>
  </si>
  <si>
    <t>Задолженность по основному долгу по кредитам / займам физическим лицам, выданным КО и НФО (МФО, КПК в СРО, СКПК и ломбардами)</t>
  </si>
  <si>
    <t>Объем выданных займов физическим лицам МФК, в т.ч.:</t>
  </si>
  <si>
    <t>Объем выданных займов физическим лицам МКК, в т.ч.:</t>
  </si>
  <si>
    <t>Сумма предоставленных займов физическим лицам-членам СКПК и юридическим лицам-членам СКПК</t>
  </si>
  <si>
    <t>2.43.</t>
  </si>
  <si>
    <t>Количество субъектов малого и среднего предпринимательства, имеющих задолженность (включая просроченную) в КО, в т.ч.:</t>
  </si>
  <si>
    <t>ИП</t>
  </si>
  <si>
    <t>Количество субъектов малого и среднего предпринимательства, имеющих просроченную задолженность в КО, в т.ч.:</t>
  </si>
  <si>
    <t>по займам ИП</t>
  </si>
  <si>
    <t>Количество непогашенных займов субъектов малого и среднего предпринимательства, выданных МКК, в т.ч.:</t>
  </si>
  <si>
    <t>Количество непогашенных займов субъектов малого и среднего предпринимательства, выданных МФК, в т.ч.:</t>
  </si>
  <si>
    <t>Количество выданных МФК займов субъектам малого и среднего предпринимательства, в т.ч.:</t>
  </si>
  <si>
    <t>Количество выданных МКК займов субъектам малого и среднего предпринимательства, в т.ч.:</t>
  </si>
  <si>
    <t>по кредитам, предоставленным ИП</t>
  </si>
  <si>
    <t>Просроченная задолженность по кредитам, предоставленным КО субъектам малого и среднего предпринимательства, в т.ч.:</t>
  </si>
  <si>
    <t>Доля задолженности по кредитам, предоставленным КО субъектам малого и среднего предпринимательства, в задолженности по кредитам, предоставленным КО юридическим лицам и ИП</t>
  </si>
  <si>
    <r>
      <t>Задолженность по основному долгу по займам субъектов малого и среднего предпринимательства, выданных НФО (МФО, КПК в СРО, СКПК),</t>
    </r>
    <r>
      <rPr>
        <vertAlign val="superscript"/>
        <sz val="16"/>
        <color theme="1"/>
        <rFont val="Times New Roman"/>
        <family val="1"/>
        <charset val="204"/>
      </rPr>
      <t xml:space="preserve"> </t>
    </r>
    <r>
      <rPr>
        <sz val="16"/>
        <color theme="1"/>
        <rFont val="Times New Roman"/>
        <family val="1"/>
        <charset val="204"/>
      </rPr>
      <t>в т.ч.:</t>
    </r>
  </si>
  <si>
    <t>Просроченная задолженность по основному долгу по займам субъектам малого и среднего предпринимательства, выданным МФО</t>
  </si>
  <si>
    <t>Просроченная задолженность по основному долгу по займам субъектам малого и среднего предпринимательства, выданным КПК в СРО</t>
  </si>
  <si>
    <t>Задолженность по основному долгу по займам субъектов малого и среднего предпринимательства, выданных МФК, в т.ч.:</t>
  </si>
  <si>
    <t>Просроченная задолженность по основному долгу по займам субъектам малого и среднего предпринимательства, выданным МФК</t>
  </si>
  <si>
    <t>Задолженность по основному долгу по займам субъектов малого и среднего предпринимательства, выданных МКК, в т.ч.:</t>
  </si>
  <si>
    <t>Просроченная задолженность по основному долгу по займам субъектам малого и среднего предпринимательства, выданным МКК</t>
  </si>
  <si>
    <t>Задолженность по кредитам / займам, предоставленным КО и НФО (МФО, КПК в СРО и СКПК ) субъектам малого и среднего предпринимательства</t>
  </si>
  <si>
    <t>кредиты, предоставленные ИП</t>
  </si>
  <si>
    <t>Объем выданных займов субъектам малого и среднего предпринимательства МФК, в т.ч.:</t>
  </si>
  <si>
    <t>Объем выданных займов субъектам малого и среднего предпринимательства МКК, в т.ч.:</t>
  </si>
  <si>
    <t>Платежные услуги</t>
  </si>
  <si>
    <t>расчетных карт</t>
  </si>
  <si>
    <t>кредитных карт</t>
  </si>
  <si>
    <t>Страхование</t>
  </si>
  <si>
    <t xml:space="preserve">Количество действующих договоров добровольного страхования жизни </t>
  </si>
  <si>
    <t>Количество действующих договоров страхования иного, чем добровольное страхование жизни (за исключением обязательного медицинского страхования), в т.ч.:</t>
  </si>
  <si>
    <t>добровольное личное страхование (кроме страхования жизни)</t>
  </si>
  <si>
    <t>добровольное страхование имущества</t>
  </si>
  <si>
    <t>добровольное страхование гражданской ответственности</t>
  </si>
  <si>
    <t>добровольное страхование предпринимательских рисков</t>
  </si>
  <si>
    <t>добровольное страхование финансовых рисков</t>
  </si>
  <si>
    <t>обязательное личное страхование</t>
  </si>
  <si>
    <t>обязательное имущественное страхование</t>
  </si>
  <si>
    <t>Сумма страховых резервов по страхованию жизни, сформированных страховщиками</t>
  </si>
  <si>
    <t>Сумма страховых резервов по страхованию иному, чем страхование жизни, сформированных страховщиками</t>
  </si>
  <si>
    <t>2.32.4.</t>
  </si>
  <si>
    <t>2.33.</t>
  </si>
  <si>
    <t>2.5.</t>
  </si>
  <si>
    <t>(Без числового показателя)</t>
  </si>
  <si>
    <t>рубль</t>
  </si>
  <si>
    <t>Аренда индивидуального банковского сейфа, в расчете на месяц</t>
  </si>
  <si>
    <t>Годовая стоимость полиса добровольного страхования жилья от стандартных рисков, полис</t>
  </si>
  <si>
    <t>Годовая стоимость полиса добровольного страхования легкового автомобиля от стандартных рисков (КАСКО), полис</t>
  </si>
  <si>
    <t>Годовая стоимость полиса обязательного страхования гражданской ответственности владельцев транспортных средств (ОСАГО), полис</t>
  </si>
  <si>
    <t>Плата за пользование потребительским кредитом (процентная ставка в стоимостном выражении), руб.</t>
  </si>
  <si>
    <t>Обследование (Банк России)</t>
  </si>
  <si>
    <t>Хозяйствующие субъекты (юридические лица и индивидуальные предприниматели), отнесенные в соответствии с условиями, установленными Федеральным законом от 24.07.2007 N 209-ФЗ "О развитии малого и среднего предпринимательства в Российской Федерации", к малым предприятиям, в том числе к микропредприятиям, и средним предприятиям</t>
  </si>
  <si>
    <t>Расчет значений индикаторов финансовой доступности в части предложения финансовых услуг (источник данных - "Банк России") подготовлен на основе данных отчетности финансовых организаций, предоставляемой Банку России, и информации, предоставляемой для формирования Книги государственной регистрации кредитных организаций и реестра участников финансового рынка.</t>
  </si>
  <si>
    <t>ССД</t>
  </si>
  <si>
    <t>РФ[4]</t>
  </si>
  <si>
    <t>ЦФО[5]</t>
  </si>
  <si>
    <t>2.6.2.</t>
  </si>
  <si>
    <t>2.13.1.1.</t>
  </si>
  <si>
    <t>2.13.1.2.</t>
  </si>
  <si>
    <t>2.16.</t>
  </si>
  <si>
    <t>2.20.</t>
  </si>
  <si>
    <t>2.29.3.</t>
  </si>
  <si>
    <t>2.33.1.</t>
  </si>
  <si>
    <t>2.42.</t>
  </si>
  <si>
    <t>2.44.</t>
  </si>
  <si>
    <t>2.46.</t>
  </si>
  <si>
    <t>2.46.1.</t>
  </si>
  <si>
    <t>2.50.</t>
  </si>
  <si>
    <t>2.50.1.</t>
  </si>
  <si>
    <t>Количество кредитов, предоставленных КО субъектам малого и среднего предпринимательства, по которым имеется задолженность (в том числе просроченная) в т.ч.:</t>
  </si>
  <si>
    <t>Количество кредитов, предоставленных КО субъектам малого и среднего предпринимательства, по которым имеется просроченная задолженность в т.ч.:</t>
  </si>
  <si>
    <t>2.51.</t>
  </si>
  <si>
    <t>2.51.1.</t>
  </si>
  <si>
    <t>2.53.</t>
  </si>
  <si>
    <t>2.53.1.</t>
  </si>
  <si>
    <t>2.55.</t>
  </si>
  <si>
    <t>2.59.</t>
  </si>
  <si>
    <t>2.60.</t>
  </si>
  <si>
    <t>2.65.</t>
  </si>
  <si>
    <t>2.67.</t>
  </si>
  <si>
    <t>3.2.</t>
  </si>
  <si>
    <t>3.2.1.</t>
  </si>
  <si>
    <t>3.2.2.</t>
  </si>
  <si>
    <t>3.2.3.</t>
  </si>
  <si>
    <t>3.2.4.</t>
  </si>
  <si>
    <t>3.2.5.</t>
  </si>
  <si>
    <t>3.2.6.</t>
  </si>
  <si>
    <t>Количество жалоб потребителей финансовых услуг, связанных с деятельностью Бюро кредитных историй</t>
  </si>
  <si>
    <t>Количество жалоб потребителей финансовых услуг, связанных с деятельностью АО, ООО</t>
  </si>
  <si>
    <t>Количество жалоб потребителей финансовых услуг, связанных с деятельностью Субъектов коллективных инвестиций</t>
  </si>
  <si>
    <t>Тыс. ед.</t>
  </si>
  <si>
    <t>1.37.</t>
  </si>
  <si>
    <t>Количество операторов финансовых платформ</t>
  </si>
  <si>
    <t>Количество потребителей финансовых услуг, зарегистрированных через операторов финансовых платформах, в т.ч.:</t>
  </si>
  <si>
    <t>Количество заключенных финансовых сделок через операторов финансовых платформ</t>
  </si>
  <si>
    <t>Объем заключенных финансовых сделок через операторов финансовых платформ</t>
  </si>
  <si>
    <t>1.38.</t>
  </si>
  <si>
    <t>Количество физических лиц - сберегателей в НФО (КПК в СРО, СКПК), в т.ч.:</t>
  </si>
  <si>
    <t>Объем средств, размещенных физическими лицами в НФО (МФО, КПК в СРО, СКПК) в форме договора займа, в т.ч.:</t>
  </si>
  <si>
    <t>Количество субъектов малого и среднего предпринимательства - сберегателей в НФО (КПК в СРО, СКПК), в т.ч.:</t>
  </si>
  <si>
    <t>Количество действующих договоров привлечения денежных средств от физических лиц в НФО (МФО, КПК в СРО, СКПК), в т.ч.:</t>
  </si>
  <si>
    <t>Количество заключенных договоров привлечения денежных средств от физических лиц в НФО (МФО, КПК в СРО, СКПК), в т.ч.:</t>
  </si>
  <si>
    <t>Количество действующих договоров привлечения денежных средств от субъектов малого и среднего предпринимательства - пайщиков НФО (КПК в СРО и СКПК), в т.ч.:</t>
  </si>
  <si>
    <t>Количество заключенных договоров привлечения денежных средств от субъектов малого и среднего предпринимательства - пайщиков НФО (КПК в СРО и СКПК), в т.ч.:</t>
  </si>
  <si>
    <t>Объем средств, размещенных субъектами малого и среднего предпринимательства в НФО (МФО, КПК в СРО, СКПК) в форме договора займа, в т.ч.:</t>
  </si>
  <si>
    <t>2.5.1.</t>
  </si>
  <si>
    <t>2.5.2.</t>
  </si>
  <si>
    <t>Количество выданных займов физическим лицам НФО (МФО, КПК в СРО, СКПК и ломбардами), в т.ч.:</t>
  </si>
  <si>
    <t>Объем выданных займов физическим лицам НФО (МФО, КПК в СРО, СКПК и ломбардами), в т.ч.:</t>
  </si>
  <si>
    <t>Объем кредитов, предоставленных КО физическим лицам-резидентам, и займов, предоставленных НФО физическим лицам (МФО, КПК в СРО, СКПК и ломбардами)</t>
  </si>
  <si>
    <t>Количество непогашенных займов субъектов малого и среднего предпринимательства, выданных НФО (МФО, КПК в СРО и СКПК), в т.ч.:</t>
  </si>
  <si>
    <t>КПК в СРО, в т.ч.:</t>
  </si>
  <si>
    <r>
      <t>Количество выданных НФО (МФО, КПК в СРО и СКПК) займов субъектам малого и среднего предпринимательства,</t>
    </r>
    <r>
      <rPr>
        <vertAlign val="superscript"/>
        <sz val="16"/>
        <color theme="1"/>
        <rFont val="Times New Roman"/>
        <family val="1"/>
        <charset val="204"/>
      </rPr>
      <t xml:space="preserve"> </t>
    </r>
    <r>
      <rPr>
        <sz val="16"/>
        <color theme="1"/>
        <rFont val="Times New Roman"/>
        <family val="1"/>
        <charset val="204"/>
      </rPr>
      <t>в т.ч.:</t>
    </r>
  </si>
  <si>
    <t>Объем выданных займов субъектам малого и среднего предпринимательства НФО (МФО, КПК в СРО и СКПК), в т.ч.:</t>
  </si>
  <si>
    <t>Объем кредитов / займов, предоставленных субъектам малого и среднего предпринимательства КО и НФО (МФО, КПК в СРО и СКПК)</t>
  </si>
  <si>
    <t>1.19.</t>
  </si>
  <si>
    <t>1.39.</t>
  </si>
  <si>
    <t>1.40.</t>
  </si>
  <si>
    <t>1.41.</t>
  </si>
  <si>
    <t>1.2.3.</t>
  </si>
  <si>
    <t>1.1.4.</t>
  </si>
  <si>
    <t>Показатель ежегодного обследования МВФ «Обеспечение доступа к финансовым услугам и их использование» (Financial Access Survey). Методика расчета соответствует методике обследования.</t>
  </si>
  <si>
    <t>Количество действующих банков [6]</t>
  </si>
  <si>
    <t>Количество банковских платежных агентов [6]</t>
  </si>
  <si>
    <t>Количество транзакций с помощью мобильного и интернет банкинга [6]</t>
  </si>
  <si>
    <t>Объем транзакций с помощью мобильного и интернет банкинга [6]</t>
  </si>
  <si>
    <t>Количество отделений почтовой связи, в которых возможен прием документов на открытие банковского счета [12]</t>
  </si>
  <si>
    <r>
      <t>Если иное не оговорено, значение показателя по федеральному округу по данным отчетности финансовых организаций определяется как сумма зн</t>
    </r>
    <r>
      <rPr>
        <sz val="12"/>
        <rFont val="Times New Roman"/>
        <family val="1"/>
        <charset val="204"/>
      </rPr>
      <t>ачений показателя всех финансовых организаций, зарегистрированных в соответствующем федеральном округе.
.</t>
    </r>
  </si>
  <si>
    <t>Комиссия банка за перевод средств с карты на карту клиенту другого банка на территории России, услуга</t>
  </si>
  <si>
    <t>Доля безналичных платежей за товары (работы, услуги) в совокупном объеме розничной торговли, общественного питания и платных услуг населению</t>
  </si>
  <si>
    <t>Количество КО, осуществляющих эмиссию платежных карт</t>
  </si>
  <si>
    <t>Количество филиалов КО</t>
  </si>
  <si>
    <t>Количество представительств КО</t>
  </si>
  <si>
    <t>1.1.</t>
  </si>
  <si>
    <t>1.2.</t>
  </si>
  <si>
    <t>1.2.1.</t>
  </si>
  <si>
    <t>1.2.2.</t>
  </si>
  <si>
    <t>1.2.4.</t>
  </si>
  <si>
    <t>1.3.</t>
  </si>
  <si>
    <t>1.4.</t>
  </si>
  <si>
    <t>1.5.</t>
  </si>
  <si>
    <t>1.6.</t>
  </si>
  <si>
    <t>1.2.5.</t>
  </si>
  <si>
    <t>1.7.</t>
  </si>
  <si>
    <t>1.12.</t>
  </si>
  <si>
    <t>1.13.</t>
  </si>
  <si>
    <t>1.21.1.</t>
  </si>
  <si>
    <t>1.24.1.</t>
  </si>
  <si>
    <t>1.25.1.</t>
  </si>
  <si>
    <t>Количество действующих КО, в т.ч.:</t>
  </si>
  <si>
    <t>Количество подразделений действующих КО, в т.ч.:</t>
  </si>
  <si>
    <t>Количество подразделений действующих банков [6]</t>
  </si>
  <si>
    <t>Инфраструктура предоставления финансовых услуг: кредитные организации</t>
  </si>
  <si>
    <t>1.</t>
  </si>
  <si>
    <t>Облегченные форматы обслуживания</t>
  </si>
  <si>
    <t>Общее количество действующих договоров займа, выданных НФО (МФО, КПК в СРО, СКПК и ломбардами) [6]</t>
  </si>
  <si>
    <t>Задолженность по основному долгу по займам  выданным НФО (МФО, КПК в СРО, СКПК и ломбардами) [6]</t>
  </si>
  <si>
    <t>1.8.</t>
  </si>
  <si>
    <t>1.9.</t>
  </si>
  <si>
    <t>1.42.</t>
  </si>
  <si>
    <t>1.43.</t>
  </si>
  <si>
    <t>1.44.</t>
  </si>
  <si>
    <t>1.45.</t>
  </si>
  <si>
    <t xml:space="preserve">Значение на 01.01.2024 (за 2023 год) </t>
  </si>
  <si>
    <t>Данные указаны с учетом точек сервиса "Наличные на кассе", расположенных в крупных торговых сетях в городах.</t>
  </si>
  <si>
    <t>Для целей расчета показателей размещенных средств субъектов МСП (на отчетную дату и за отчетный период) в НФО (МФО, КПК и СКПК), а также займов субъектов МСП (за отчетный период) в КПК и (на отчетную дату и за отчетный период) в СКПК, показатели для некредитных организаций (юридических лиц) и индивидуальных предпринимателей (если их возможно выделить в отчетности) приравниваются к показателям для субъектов МСП (в индикаторах), так как приблизительно 100% клиентов – некредитных организаций (юридических лиц) в МФО, КПК и СКПК являются субъектами МСП.</t>
  </si>
  <si>
    <t>Количество агентов и партнеров кредитных организаций, осуществляющих выездное обслуживание</t>
  </si>
  <si>
    <t>Объем средств, привлеченных субъектами малого и среднего предпринимательства с помощью операторов инвестиционных платформ, в т.ч.:</t>
  </si>
  <si>
    <t>через долевое финансирование (краудинвестинг)</t>
  </si>
  <si>
    <t>Количество договоров инвестирования, заключенных в отчетном периоде инвесторами с субъектами малого и среднего предпринимательства, через операторов инвестиционной платформы</t>
  </si>
  <si>
    <t>оказывающих услуги по содействию в привлечении средств через долевое финансирование (краудинвестинг)</t>
  </si>
  <si>
    <t>оказывающих услуги по содействию в привлечении займов (краудлендинг)</t>
  </si>
  <si>
    <t>через займы у инвестров (краудлендинг)</t>
  </si>
  <si>
    <t>Привлечение заемных средств субъектами малого и среднего предпринимательства через биржу</t>
  </si>
  <si>
    <t>2.80.</t>
  </si>
  <si>
    <t>Объем инвестиций физических лиц через операторов инвестиционных платформ</t>
  </si>
  <si>
    <t>2.30.3.</t>
  </si>
  <si>
    <t>2.33.2.</t>
  </si>
  <si>
    <t>2.33.3.</t>
  </si>
  <si>
    <t>2.33.4.</t>
  </si>
  <si>
    <t>2.37.4.</t>
  </si>
  <si>
    <t>2.39.</t>
  </si>
  <si>
    <t>2.42.1.</t>
  </si>
  <si>
    <t>2.43.1.</t>
  </si>
  <si>
    <t>Привлечение средств субъектами малого и среднего предпринимательства через операторов инвестиционных платформ</t>
  </si>
  <si>
    <t>Имеющиеся расхождения между итогом и суммой слагаемых объясняются округлением данных и/или включением данных по Луганской Народной Республики, Донецкой Народной Республики, Запорожской области и Херсонской области в показатель в целом по РФ</t>
  </si>
  <si>
    <t>Задолженность по основному долгу по займам  выданным НФО физическим лицам (МФО, КПК в СРО, СКПК и ломбардами) [6]</t>
  </si>
  <si>
    <t>1.5.1.</t>
  </si>
  <si>
    <t>1.5.2.</t>
  </si>
  <si>
    <t>1.5.3.</t>
  </si>
  <si>
    <t>1.9.1.</t>
  </si>
  <si>
    <t>1.12.1.</t>
  </si>
  <si>
    <t>2.6.1.</t>
  </si>
  <si>
    <t>2.17.</t>
  </si>
  <si>
    <t>2.18.1.</t>
  </si>
  <si>
    <t>2.18.2.</t>
  </si>
  <si>
    <t>2.25.</t>
  </si>
  <si>
    <t>2.26.</t>
  </si>
  <si>
    <t>2.26.1.</t>
  </si>
  <si>
    <t>2.26.2.</t>
  </si>
  <si>
    <t>2.36.</t>
  </si>
  <si>
    <t>2.39.1.</t>
  </si>
  <si>
    <t>2.41.</t>
  </si>
  <si>
    <t>2.47.</t>
  </si>
  <si>
    <t>2.47.1.</t>
  </si>
  <si>
    <t>2.47.2.</t>
  </si>
  <si>
    <t>2.49.</t>
  </si>
  <si>
    <t>2.52.1.1.</t>
  </si>
  <si>
    <t xml:space="preserve">2.52.2.  </t>
  </si>
  <si>
    <t>2.52.2.1.</t>
  </si>
  <si>
    <t>2.52.3.</t>
  </si>
  <si>
    <t>2.54.</t>
  </si>
  <si>
    <t>2.54.1.</t>
  </si>
  <si>
    <t>2.63.</t>
  </si>
  <si>
    <t>2.66.</t>
  </si>
  <si>
    <t>2.68.</t>
  </si>
  <si>
    <t>2.81.</t>
  </si>
  <si>
    <t>Общее количество действующих договоров займа, выданных НФО физическим лицам (МФО, КПК в СРО, СКПК и ломбардами) [6]</t>
  </si>
  <si>
    <t>Банкоматы банковских платежных агентов (субагентов) (индикатор 1.14) частично могут входить в состав индикаторов 1.9, 1.10, 1.11 и 1.12. В соответствии с определением банкомата (пункт 28 статьи 3 Федерального закона от 27.06.2011 № 161-ФЗ "О национальной платежной системе") все устройства банковских платежных агентов (за исключением касс) относятся к категории банкоматов (до 2016 года банкоматы и платежные терминалы).</t>
  </si>
  <si>
    <t>Количество банкоматов КО с функцией выдачи и/или приема наличных денег с использованием платежных карт (их реквизитов) [8]</t>
  </si>
  <si>
    <t>Количество банкоматов КО с функцией выдачи наличных денег с использованием платежных карт (их реквизитов) [8]</t>
  </si>
  <si>
    <t>Количество банкоматов КО с функцией приема наличных денег c использованием платежных карт (их реквизитов) [8]</t>
  </si>
  <si>
    <t>Количество банкоматов КО с функцией приема наличных денег без использования платежных карт (их реквизитов) (до 2016 года - платежные терминалы КО) [8,9]</t>
  </si>
  <si>
    <t>Количество офисов (филиалов и отделений) организаций федеральной почтовой связи, оказывающих платежные услуги (включая почтовые переводы) [8,12]</t>
  </si>
  <si>
    <t>Количество отделений почтовой связи, в которых осуществляются отдельные банковские операции (в том числе снятие и внесение наличных денежных средств), в т.ч.: [13]</t>
  </si>
  <si>
    <t>Количество работающий отделений АО "Почта России", в которых осуществляются отдельные банковские операции и связанных с ними отдельные технологические действия (в том числе снятие и внесение наличных денежных средств) [13]</t>
  </si>
  <si>
    <t>Количество отделений АО "Почта России" с работниками кредитных организаций [13]</t>
  </si>
  <si>
    <t>Количество удаленных точек обслуживания с работниками кредитных организаций [14]</t>
  </si>
  <si>
    <t>Количество иных стационарных точек обслуживания с агентами и партнерами кредитных организаций [14]</t>
  </si>
  <si>
    <t>Количество торгово-сервисных точек, где предоставляется сервис "Наличные на кассе" - предоставление держателям платежных карт услуг по выдаче наличных денег в организациях торговли (услуг) - банковских платежных агентах с использованием POS-терминалов [15]</t>
  </si>
  <si>
    <t>Количество операторов инвестиционных платформ, в т.ч.: [16]</t>
  </si>
  <si>
    <t>Количество платежных карт, эмитированных российскими КО [17]</t>
  </si>
  <si>
    <t>Количество счетов (вкладов) физических лиц и индивидуальных предпринимателей, подлежащих страхованию, с ненулевыми остатками в КО-участниках системы страхования вкладов [18]</t>
  </si>
  <si>
    <t>Количество счетов (вкладов) физических лиц и индивидуальных предпринимателей, подлежащих страхованию, с остатком более 1 тыс. руб. в КО-участниках системы страхования вкладов [18]</t>
  </si>
  <si>
    <t>Обязательства КО перед физическими лицами по вкладам [18]</t>
  </si>
  <si>
    <t>Обязательства КО перед индивидуальными предпринимателями по вкладам [18]</t>
  </si>
  <si>
    <t>Задолженность по основному долгу по кредитам физическим лицам, выданным КО [18]</t>
  </si>
  <si>
    <t>Объем размещения облигаций субъектов малого и среднего предпринимательства в рамках национального проекта «Малое и среднее предпринимательство и поддержка индивидуальной предпринимательской инициативы»</t>
  </si>
  <si>
    <t>Размещение денежных средств физическими лицами</t>
  </si>
  <si>
    <t>2.82.</t>
  </si>
  <si>
    <t>Финансовые маркетплейсы (операторы финансовых платформ)</t>
  </si>
  <si>
    <t>2.71.</t>
  </si>
  <si>
    <t>2.73.</t>
  </si>
  <si>
    <t>3.2.4.1.</t>
  </si>
  <si>
    <t>3.2.7.</t>
  </si>
  <si>
    <t>3.2.8.</t>
  </si>
  <si>
    <t>3.5.</t>
  </si>
  <si>
    <t>3.5.1.</t>
  </si>
  <si>
    <t>3.5.5.</t>
  </si>
  <si>
    <t>3.5.3.</t>
  </si>
  <si>
    <t>3.5.4.</t>
  </si>
  <si>
    <t>3.5.6.</t>
  </si>
  <si>
    <t>3.5.2.</t>
  </si>
  <si>
    <t>Справочно:</t>
  </si>
  <si>
    <t>Средние потребительские цены (тарифы) на финансовые услуги (декабрь соответствующего года)</t>
  </si>
  <si>
    <t>Значения на 01.01.2024 (за 2023 год) [2,3]</t>
  </si>
  <si>
    <t>Значения на 01.01.2025 (за 2024 год) [2,3]</t>
  </si>
  <si>
    <t>Количество дополнительных офисов КО, за исключением мобильных офисов</t>
  </si>
  <si>
    <t>Количество мест стоянок мобильных офисов</t>
  </si>
  <si>
    <t>Количество мобильных офисов</t>
  </si>
  <si>
    <t>1.14.1.</t>
  </si>
  <si>
    <t>1.14.2.</t>
  </si>
  <si>
    <t>Количество банкоматов банковских платежных агентов с функцией выдачи и (или) приема наличных денег с использованием платежных карт (их реквизитов) [8,10]</t>
  </si>
  <si>
    <t>Количество банкоматов банковских платежных агентов с функцией приема наличных денег без использования платежных карт (их реквизитов) [8,10]</t>
  </si>
  <si>
    <t>Количество банкоматов банковских платежных агентов (субагентов), в т.ч. [8,10]</t>
  </si>
  <si>
    <t>Индикатор 1.13: включаются электронные терминалы, установленные в организациях торговли (услуг), и терминалы безналичной оплаты. POS – point of sale (без учета электронных терминалов полевых учреждений Банка России, установленных в организациях торговли (услуг) (POS-терминалов).</t>
  </si>
  <si>
    <t>Отражены офисы (филиалы и отделения) АО "Почта России" и ФГУП "Почта Крыма", оказывающие платежные услуги. С учетом данных ГУП Донецкой Народной Республики «ПОЧТА ДОНБАССА», ГУП Луганской Народной Республики «Почта Луганской Народной Республики», ГУП «Почта Херсон», ГУП «Почта Таврии», ГУП «БайконурСвязьИнформ» за 2024 год (на 01.01.2025).</t>
  </si>
  <si>
    <t>1.19.1.</t>
  </si>
  <si>
    <t>1.23.1.</t>
  </si>
  <si>
    <t>1.40.1.</t>
  </si>
  <si>
    <t>1.40.2.</t>
  </si>
  <si>
    <t>1.42.1.</t>
  </si>
  <si>
    <t xml:space="preserve">2.1.  </t>
  </si>
  <si>
    <t>Доля взрослого населения, использующего не менее одного открытого счета физического лица в КО c учетом счетов по вкладам [19]</t>
  </si>
  <si>
    <t xml:space="preserve">2.2.  </t>
  </si>
  <si>
    <t>2.3.</t>
  </si>
  <si>
    <t>2.3.1.</t>
  </si>
  <si>
    <t>2.3.2.</t>
  </si>
  <si>
    <t>2.3.3.</t>
  </si>
  <si>
    <t>2.8.</t>
  </si>
  <si>
    <t>2.8.1.</t>
  </si>
  <si>
    <t>2.8.2.</t>
  </si>
  <si>
    <t>2.4.</t>
  </si>
  <si>
    <t>2.4.1.</t>
  </si>
  <si>
    <t>2.4.2.</t>
  </si>
  <si>
    <t>2.5.1.1.</t>
  </si>
  <si>
    <t>2.5.1.2.</t>
  </si>
  <si>
    <t>2.5.3.</t>
  </si>
  <si>
    <t>2.8.1.1.</t>
  </si>
  <si>
    <t>2.8.1.2.</t>
  </si>
  <si>
    <t>2.8.3.</t>
  </si>
  <si>
    <t xml:space="preserve">2.11.  </t>
  </si>
  <si>
    <t>2.11.1.    </t>
  </si>
  <si>
    <t>2.11.1.1.</t>
  </si>
  <si>
    <t>2.11.1.2.</t>
  </si>
  <si>
    <t>2.11.2.    </t>
  </si>
  <si>
    <t>2.11.3.</t>
  </si>
  <si>
    <t>2.12.        </t>
  </si>
  <si>
    <t xml:space="preserve">2.12.1.  </t>
  </si>
  <si>
    <t>2.13.        </t>
  </si>
  <si>
    <t xml:space="preserve">2.13.1.  </t>
  </si>
  <si>
    <t xml:space="preserve">2.13.2.  </t>
  </si>
  <si>
    <t>2.14.</t>
  </si>
  <si>
    <t>2.15.</t>
  </si>
  <si>
    <t>2.15.1.</t>
  </si>
  <si>
    <t>2.15.2.</t>
  </si>
  <si>
    <t>2.16.1.</t>
  </si>
  <si>
    <t>2.16.2.</t>
  </si>
  <si>
    <t xml:space="preserve">2.18.  </t>
  </si>
  <si>
    <t>2.19.</t>
  </si>
  <si>
    <t>2.19.1.</t>
  </si>
  <si>
    <t>2.19.2.</t>
  </si>
  <si>
    <t>2.20.1.</t>
  </si>
  <si>
    <t>2.20.2.</t>
  </si>
  <si>
    <t>2.21.</t>
  </si>
  <si>
    <t>2.21.1.</t>
  </si>
  <si>
    <t>2.21.2.</t>
  </si>
  <si>
    <t>2.22.   </t>
  </si>
  <si>
    <t>2.23.        </t>
  </si>
  <si>
    <t xml:space="preserve">2.23.1.  </t>
  </si>
  <si>
    <t>2.23.1.1.</t>
  </si>
  <si>
    <t>2.23.1.2.</t>
  </si>
  <si>
    <t xml:space="preserve">2.23.2.  </t>
  </si>
  <si>
    <t>2.23.3.</t>
  </si>
  <si>
    <t>2.24.        </t>
  </si>
  <si>
    <t xml:space="preserve">2.24.1.  </t>
  </si>
  <si>
    <t>2.24.1.1.</t>
  </si>
  <si>
    <t>2.24.1.2.</t>
  </si>
  <si>
    <t xml:space="preserve">2.24.2.  </t>
  </si>
  <si>
    <t>2.24.3.</t>
  </si>
  <si>
    <t xml:space="preserve">2.25.1.  </t>
  </si>
  <si>
    <t>2.25.1.1.</t>
  </si>
  <si>
    <t>2.25.1.2.</t>
  </si>
  <si>
    <t>2.25.1.3.</t>
  </si>
  <si>
    <t>2.25.1.4.</t>
  </si>
  <si>
    <t xml:space="preserve">2.25.2.  </t>
  </si>
  <si>
    <t>2.25.3.</t>
  </si>
  <si>
    <t>2.25.4.</t>
  </si>
  <si>
    <t>2.26.3.</t>
  </si>
  <si>
    <t>2.26.4.</t>
  </si>
  <si>
    <t>2.27.</t>
  </si>
  <si>
    <t>2.27.1.</t>
  </si>
  <si>
    <t>2.27.2.</t>
  </si>
  <si>
    <t>2.27.3.</t>
  </si>
  <si>
    <t>2.27.4.</t>
  </si>
  <si>
    <t>2.28.        </t>
  </si>
  <si>
    <t xml:space="preserve">2.28.1.  </t>
  </si>
  <si>
    <t>2.28.1.1.</t>
  </si>
  <si>
    <t>2.28.1.2.</t>
  </si>
  <si>
    <t>2.28.1.3.</t>
  </si>
  <si>
    <t>2.28.1.4.</t>
  </si>
  <si>
    <t xml:space="preserve">2.28.2.  </t>
  </si>
  <si>
    <t xml:space="preserve">2.28.3.  </t>
  </si>
  <si>
    <t>2.28.4.</t>
  </si>
  <si>
    <t>2.29.</t>
  </si>
  <si>
    <t>2.29.1.</t>
  </si>
  <si>
    <t>2.29.2.</t>
  </si>
  <si>
    <t>2.29.4.</t>
  </si>
  <si>
    <t>2.30.</t>
  </si>
  <si>
    <t>2.30.1.</t>
  </si>
  <si>
    <t>2.30.2.</t>
  </si>
  <si>
    <t>2.30.4.</t>
  </si>
  <si>
    <t>2.31.1.</t>
  </si>
  <si>
    <t>2.32.   </t>
  </si>
  <si>
    <t xml:space="preserve">2.32.1.  </t>
  </si>
  <si>
    <t>2.32.1.1.</t>
  </si>
  <si>
    <t>2.32.1.2.</t>
  </si>
  <si>
    <t>2.32.1.3.</t>
  </si>
  <si>
    <t>2.32.1.4.</t>
  </si>
  <si>
    <t>2.32.1.5.</t>
  </si>
  <si>
    <t xml:space="preserve">2.32.2.  </t>
  </si>
  <si>
    <t>2.32.2.1.</t>
  </si>
  <si>
    <t xml:space="preserve">2.32.3.  </t>
  </si>
  <si>
    <t>2.32.4.1.</t>
  </si>
  <si>
    <t>2.33.5.</t>
  </si>
  <si>
    <t>2.34.</t>
  </si>
  <si>
    <t>2.34.1.</t>
  </si>
  <si>
    <t>2.34.2.</t>
  </si>
  <si>
    <t>2.34.3.</t>
  </si>
  <si>
    <t>2.34.4.</t>
  </si>
  <si>
    <t>2.34.5.</t>
  </si>
  <si>
    <t>2.35.</t>
  </si>
  <si>
    <t>2.35.1.</t>
  </si>
  <si>
    <t>2.37.    </t>
  </si>
  <si>
    <t xml:space="preserve">2.37.1.  </t>
  </si>
  <si>
    <t>2.37.1.1.</t>
  </si>
  <si>
    <t>2.37.1.2.</t>
  </si>
  <si>
    <t>2.37.1.3.</t>
  </si>
  <si>
    <t>2.37.1.4.</t>
  </si>
  <si>
    <t xml:space="preserve">2.37.2.  </t>
  </si>
  <si>
    <t xml:space="preserve">2.37.3.  </t>
  </si>
  <si>
    <t>2.38.</t>
  </si>
  <si>
    <t>2.38.1.</t>
  </si>
  <si>
    <t>2.38.2.</t>
  </si>
  <si>
    <t>2.38.3.</t>
  </si>
  <si>
    <t>2.38.4.</t>
  </si>
  <si>
    <t>2.39.2.</t>
  </si>
  <si>
    <t>2.39.3.</t>
  </si>
  <si>
    <t>2.39.4.</t>
  </si>
  <si>
    <t>2.40.</t>
  </si>
  <si>
    <t>2.44.1.</t>
  </si>
  <si>
    <t>2.44.1.1.</t>
  </si>
  <si>
    <t xml:space="preserve">2.44.2.  </t>
  </si>
  <si>
    <t>2.44.2.1.</t>
  </si>
  <si>
    <t>2.44.3.</t>
  </si>
  <si>
    <t>2.45.</t>
  </si>
  <si>
    <t>2.45.1.</t>
  </si>
  <si>
    <t>2.47.2.1.</t>
  </si>
  <si>
    <t>2.48.     </t>
  </si>
  <si>
    <t xml:space="preserve">2.48.1.  </t>
  </si>
  <si>
    <t>2.48.1.1.</t>
  </si>
  <si>
    <t xml:space="preserve">2.48.2.  </t>
  </si>
  <si>
    <t>2.48.2.1.</t>
  </si>
  <si>
    <t>2.48.3.</t>
  </si>
  <si>
    <t>2.49.1.</t>
  </si>
  <si>
    <t>2.51.2.</t>
  </si>
  <si>
    <t>2.51.2.1.</t>
  </si>
  <si>
    <t xml:space="preserve">2.51.3.  </t>
  </si>
  <si>
    <t>2.52.        </t>
  </si>
  <si>
    <t xml:space="preserve">2.52.1.  </t>
  </si>
  <si>
    <t>2.52.1.2.</t>
  </si>
  <si>
    <t>2.52.3.1.</t>
  </si>
  <si>
    <t>2.53.2.</t>
  </si>
  <si>
    <t>2.54.2.</t>
  </si>
  <si>
    <t xml:space="preserve">2.55.1.  </t>
  </si>
  <si>
    <t>2.56.</t>
  </si>
  <si>
    <t>2.56.1.</t>
  </si>
  <si>
    <t>2.57.        </t>
  </si>
  <si>
    <t xml:space="preserve">2.57.1.  </t>
  </si>
  <si>
    <t>2.57.1.1.</t>
  </si>
  <si>
    <t xml:space="preserve">2.57.2.  </t>
  </si>
  <si>
    <t>2.57.3.</t>
  </si>
  <si>
    <t>2.57.4.</t>
  </si>
  <si>
    <t>2.57.4.1.</t>
  </si>
  <si>
    <t>2.57.5.</t>
  </si>
  <si>
    <t>2.57.5.1.</t>
  </si>
  <si>
    <t>2.58.</t>
  </si>
  <si>
    <t>2.61.</t>
  </si>
  <si>
    <t>2.61.1.</t>
  </si>
  <si>
    <t>2.61.2.</t>
  </si>
  <si>
    <t>2.62.</t>
  </si>
  <si>
    <t>2.64.</t>
  </si>
  <si>
    <t>2.69.</t>
  </si>
  <si>
    <t>2.70.1.</t>
  </si>
  <si>
    <t>2.70.1.1.</t>
  </si>
  <si>
    <t>2.70.1.2.</t>
  </si>
  <si>
    <t>2.72.      </t>
  </si>
  <si>
    <t>2.74.    </t>
  </si>
  <si>
    <t>2.75.</t>
  </si>
  <si>
    <t>2.76.</t>
  </si>
  <si>
    <t>2.76.1.</t>
  </si>
  <si>
    <t>2.76.2.</t>
  </si>
  <si>
    <t>2.76.3.</t>
  </si>
  <si>
    <t>2.76.4.</t>
  </si>
  <si>
    <t>2.76.5.</t>
  </si>
  <si>
    <t>2.76.6.</t>
  </si>
  <si>
    <t>2.76.7.</t>
  </si>
  <si>
    <t>2.77.</t>
  </si>
  <si>
    <t>2.77.1.     </t>
  </si>
  <si>
    <t>2.77.2.</t>
  </si>
  <si>
    <t>2.77.3.     </t>
  </si>
  <si>
    <t>2.77.4.</t>
  </si>
  <si>
    <t>2.77.5.      </t>
  </si>
  <si>
    <t>2.77.6.       </t>
  </si>
  <si>
    <t>2.77.7.  </t>
  </si>
  <si>
    <t>2.78.   </t>
  </si>
  <si>
    <t>2.78.1.</t>
  </si>
  <si>
    <t>2.79.        </t>
  </si>
  <si>
    <t xml:space="preserve">2.79.1.  </t>
  </si>
  <si>
    <t xml:space="preserve">Значение на 01.01.2025 (за 2024 год) </t>
  </si>
  <si>
    <t xml:space="preserve">ИНДИКАТОРЫ ФИНАНСОВОЙ ДОСТУПНОСТИ ЗА 2024 год </t>
  </si>
  <si>
    <t>Головные офисы, филиалы, представительства, дополнительные офисы, количество мобильных офисов</t>
  </si>
  <si>
    <t>Данные по банковским платежным агентам (индикаторы 1.14 и 1.15) получены на основе данных отчетности по форме 0409260 "Сведения о точках предоставления платежных услуг кредитных организаций и банковских платежных агентов (субагентов)", введенной в действие Указанием Банка России от 08.10.2018 № 4927‑У "О перечне, формах и порядке составления и представления форм отчетности кредитных организаций в Центральный банк Российской Федерации".
Значения индикатора 1.16 - по результатам опроса организаций федеральной почтовой связи (АО "Почта России", ФГУП "Почта Крыма").
Значения индикаторов 1.5 получены по запросу Банка России в кредитную организацию, осуществляющую отдельные банковские операции в отделениях АО "Почта России".</t>
  </si>
  <si>
    <t>Данные на 01.01.2024 и/или 01.01.2025 скорректированы по сравнению с информацией из Годового отчета Банка России.</t>
  </si>
  <si>
    <t>Количество КО, оказывающих услугу по открытию банковских счетов без явки клиента в банк</t>
  </si>
  <si>
    <t>Количество КО, в инфраструктуре которых принимаются платежные карты</t>
  </si>
  <si>
    <t>Количество касс банковских платежных агентов (субагентов)</t>
  </si>
  <si>
    <t>Индикаторы 1.9-1.16: включаются устройства, кассы и офисы, расположенные на территории данного региона.</t>
  </si>
  <si>
    <t>Со вступлением в силу Федерального закона от 03.07.2016 № 290-ФЗ "О внесении изменений в Федеральный закон "О применении контрольно-кассовой техники при осуществлении наличных денежных расчетов и (или) расчетов с использованием платежных карт" и отдельные законодательные акты Российской Федерации" использование КО платежных терминалов законодательством Российской Федерации не предусматривается. Сами устройства сохранились и теперь имеют название "банкоматы КО с функцией приема наличных денег без использования платежных карт (их реквизитов)". Соответственно, индикатор 1.12 ранее (для данных на 01.01.2015 и 01.01.2016) отражал "количество платежных терминалов КО", а для данных на 01.01.2017 - 01.01.2025 - "количество банкоматов КО с функцией приема наличных денег без использования платежных карт (их реквизитов)".</t>
  </si>
  <si>
    <t>Индикаторы 1.5, 1.5.1, 1.5.2 и 1.5.3: на основе данных АО "Почта Банк". Часть данных точек с работниками банка учтена в индикаторе 1.4.</t>
  </si>
  <si>
    <t>Индикатор 1.4: на основе уведомлений КО в целях выполнения требований Указания Банка России от 12.04.2021 N 5775-У "О порядке открытия кредитными организациями (их филиалами) дополнительных офисов, порядке внесения сведений о них в Книгу государственной регистрации кредитных организаций, а также о перечне банковских операций, которые вправе осуществлять дополнительный офис". Индикатор 1.7 рассчитывается без учета мест нахождения касс и банкоматов банковских платежных агентов (субагентов), а также отделений платежной связи АО “Почта России”, в которых осуществляются отдельные банковские операции и связанные с ними отдельные технологические действия (в том числе снятие и внесение наличных денежных средств). Снижение обусловлено сокращением точек POS-кредитования двух банков, которые находятся в процессе
реорганизации/интеграции.</t>
  </si>
  <si>
    <t>Значение индикатора 1.40 не равно сумме значений индикаторов 1.41.1 и 1.41.2, т.к. некоторые общества одновременно оказывают услуги краудинвестинга и краудлендинга.</t>
  </si>
  <si>
    <t>Индикатор 2.69: включаются платежные карты, выданные на территории данного региона.</t>
  </si>
  <si>
    <t>Индикаторы 1.44, 1.45, 2.10, 2.22 и 2.31: данные по федеральным округам представлены по месту регистрации КО.</t>
  </si>
  <si>
    <t xml:space="preserve">Индикаторы 2.36, 2.51, 2.56: данные по федеральным округам представлены по месту нахождения заемщиков. </t>
  </si>
  <si>
    <t>Индикаторы 2.62, 2.63: включаются электронные средства платежа, выданные КО, расположенными на территории данного региона.</t>
  </si>
  <si>
    <t>Индикаторы 2.64, 2.66: включаются операции, совершенные как на территории данного региона, так и за его пределами (в том числе за рубежом), с использованием платежных инструментов, выданных на территории данного региона.</t>
  </si>
  <si>
    <t>Индикаторы 2.65, 2.67: включаются платежи за товары (работы, услуги), совершенные как на территории данного региона, так и за его пределами, с использованием платежных карт, выданных на территории данного региона.</t>
  </si>
  <si>
    <t>Индикаторы 2.75 и 2.77: данные по федеральным округам представлены по месту заключения договора.</t>
  </si>
  <si>
    <t>Количество субъектов МСП представлено согласно сведениям Единого реестра субъектов МСП Федеральной налоговой службы. Информация за 2023 и за 2024 годы представлена по состоянию на 10.01.2024 и на 10.01.2025 соответственно.</t>
  </si>
  <si>
    <t>Размещение денежных средств субъектами малого и среднего предпринимательства [20]</t>
  </si>
  <si>
    <t>Количество активных займов (договоров займа) физических лиц, выданных НФО (МФО, КПК в СРО, СКПК и ломбардами), в т.ч.: [20]</t>
  </si>
  <si>
    <t>Кредиты / займы субъектам малого и среднего предпринимательства [20]</t>
  </si>
  <si>
    <t>Объем кредитов, предоставленных КО физическим лицам-резидентам [21]</t>
  </si>
  <si>
    <t>Задолженность по кредитам, предоставленным КО субъектам малого и среднего предпринимательства, в т.ч. [21]:</t>
  </si>
  <si>
    <t>Объем кредитов, предоставленных КО субъектам малого и среднего предпринимательства, в т.ч. [21]:</t>
  </si>
  <si>
    <t>Количество электронных средств платежа для перевода электронных денежных средств [22]</t>
  </si>
  <si>
    <t>Количество электронных средств платежа для перевода электронных денежных средств, с использованием которых совершались операции с начала года [22]</t>
  </si>
  <si>
    <t>Количество безналичных платежей, совершенных физическими лицами [23]</t>
  </si>
  <si>
    <t>Объем безналичных платежей, совершенных физическими лицами [23]</t>
  </si>
  <si>
    <t>Количество платежей за товары (работы, услуги), совершенных с использованием платежных (расчетных и кредитных) карт, выданных российскими КО, на территории России [24]</t>
  </si>
  <si>
    <t>Объем платежей за товары (работы, услуги), совершенных с использованием платежных (расчетных и кредитных) карт, выданных российскими КО, на территории России [24]</t>
  </si>
  <si>
    <t>Количество заключенных договоров добровольного страхования жизни [25]</t>
  </si>
  <si>
    <t>Количество заключенных договоров страхования иного, чем добровольное страхование жизни (за исключением обязательного медицинского страхования), в т.ч. [25]:</t>
  </si>
  <si>
    <t>Количество жалоб потребителей финансовых услуг, связанных с деятельностью КО и НФО [26], в т.ч.:</t>
  </si>
  <si>
    <t>Количество жалоб потребителей финансовых услуг, связанных с деятельностью КО [26]</t>
  </si>
  <si>
    <t>Количество субъектов малого и среднего предпринимательства России [27]</t>
  </si>
  <si>
    <t>Общий объем денежных расходов населения на покупку товаров и оплату услуг [28]</t>
  </si>
  <si>
    <t>Субъект Российской Федерации</t>
  </si>
  <si>
    <t>Общее количество стационарных точек, включая облегченные форматы обслуживания и места стоянок мобильных офисов</t>
  </si>
  <si>
    <t>Количество подразделений кредитных организаций</t>
  </si>
  <si>
    <t>в том числе:</t>
  </si>
  <si>
    <t>Количество кредитных организаций - головных офисов</t>
  </si>
  <si>
    <t>Количество филиалов кредитных организаций</t>
  </si>
  <si>
    <t>Количество представительств кредитных организаций</t>
  </si>
  <si>
    <t>Количество дополнительных офисов</t>
  </si>
  <si>
    <r>
      <t>РОССИЙСКАЯ ФЕДЕРАЦИЯ</t>
    </r>
    <r>
      <rPr>
        <b/>
        <vertAlign val="superscript"/>
        <sz val="16"/>
        <color theme="1"/>
        <rFont val="Times New Roman"/>
        <family val="1"/>
        <charset val="204"/>
      </rPr>
      <t>1</t>
    </r>
  </si>
  <si>
    <t>ЦЕНТРАЛЬНЫЙ ФЕДЕРАЛЬНЫЙ ОКРУГ</t>
  </si>
  <si>
    <t>н.д.</t>
  </si>
  <si>
    <t>Белгородская область</t>
  </si>
  <si>
    <t>Брянская область</t>
  </si>
  <si>
    <t>Владимирская область</t>
  </si>
  <si>
    <t>Воронежская область</t>
  </si>
  <si>
    <t>Ивановская область</t>
  </si>
  <si>
    <t>Калужская область</t>
  </si>
  <si>
    <t>Костромская область</t>
  </si>
  <si>
    <t>Курская область</t>
  </si>
  <si>
    <t>Липецкая область</t>
  </si>
  <si>
    <t>Московская область</t>
  </si>
  <si>
    <t>Орловская область</t>
  </si>
  <si>
    <t>Рязанская область</t>
  </si>
  <si>
    <t>Смоленская область</t>
  </si>
  <si>
    <t>Тамбовская область</t>
  </si>
  <si>
    <t>Тверская область</t>
  </si>
  <si>
    <t>Тульская область</t>
  </si>
  <si>
    <t>Ярославская область</t>
  </si>
  <si>
    <t>г. Москва</t>
  </si>
  <si>
    <t>СЕВЕРО-ЗАПАДНЫЙ ФЕДЕРАЛЬНЫЙ ОКРУГ</t>
  </si>
  <si>
    <t>Республика Карелия</t>
  </si>
  <si>
    <t>Республика Коми</t>
  </si>
  <si>
    <t>Архангельская область</t>
  </si>
  <si>
    <t>в том числе: Ненецкий автономный округ</t>
  </si>
  <si>
    <t>Вологодская область</t>
  </si>
  <si>
    <t>Калининградская область</t>
  </si>
  <si>
    <t>Мурманская область</t>
  </si>
  <si>
    <t>Новгородская область</t>
  </si>
  <si>
    <t>Псковская область</t>
  </si>
  <si>
    <t>Ленинградская область</t>
  </si>
  <si>
    <t>г. Санкт-Петербург</t>
  </si>
  <si>
    <t>ЮЖНЫЙ ФЕДЕРАЛЬНЫЙ ОКРУГ</t>
  </si>
  <si>
    <t>Республика Адыгея</t>
  </si>
  <si>
    <t>Республика Калмыкия</t>
  </si>
  <si>
    <t>Республика Крым</t>
  </si>
  <si>
    <t>Краснодарский край</t>
  </si>
  <si>
    <t>Астраханская область</t>
  </si>
  <si>
    <t>Волгоградская область</t>
  </si>
  <si>
    <t>Ростовская область</t>
  </si>
  <si>
    <t>г. Севастополь</t>
  </si>
  <si>
    <t>СЕВЕРО-КАВКАЗСКИЙ ФЕДЕРАЛЬНЫЙ ОКРУГ</t>
  </si>
  <si>
    <t>Республика Дагестан</t>
  </si>
  <si>
    <t>Республика Ингушетия</t>
  </si>
  <si>
    <t>Кабардино-Балкарская Республика</t>
  </si>
  <si>
    <t>Карачаево-Черкесская Республика</t>
  </si>
  <si>
    <t>Республика Северная Осетия - Алания</t>
  </si>
  <si>
    <t>Чеченская Республика</t>
  </si>
  <si>
    <t>Ставропольский край</t>
  </si>
  <si>
    <t>ПРИВОЛЖСКИЙ ФЕДЕРАЛЬНЫЙ ОКРУГ</t>
  </si>
  <si>
    <t>Республика Башкортостан</t>
  </si>
  <si>
    <t>Республика Марий Эл</t>
  </si>
  <si>
    <t>Республика Мордовия</t>
  </si>
  <si>
    <t>Республика Татарстан (Татарстан)</t>
  </si>
  <si>
    <t>Удмуртская Республика</t>
  </si>
  <si>
    <t>Чувашская Республика - Чувашия</t>
  </si>
  <si>
    <t>Пермский край</t>
  </si>
  <si>
    <t>Кировская область</t>
  </si>
  <si>
    <t>Нижегородская область</t>
  </si>
  <si>
    <t>Оренбургская область</t>
  </si>
  <si>
    <t>Пензенская область</t>
  </si>
  <si>
    <t>Самарская область</t>
  </si>
  <si>
    <t>Саратовская область</t>
  </si>
  <si>
    <t>Ульяновская область</t>
  </si>
  <si>
    <t>УРАЛЬСКИЙ ФЕДЕРАЛЬНЫЙ ОКРУГ</t>
  </si>
  <si>
    <t>Курганская область</t>
  </si>
  <si>
    <t>Свердловская область</t>
  </si>
  <si>
    <t>Тюменская область</t>
  </si>
  <si>
    <t>в том числе: Ханты-Мансийский автономный округ - Югра</t>
  </si>
  <si>
    <t xml:space="preserve">                      Ямало-Ненецкий автономный округ</t>
  </si>
  <si>
    <t>Челябинская область</t>
  </si>
  <si>
    <t>СИБИРСКИЙ ФЕДЕРАЛЬНЫЙ ОКРУГ</t>
  </si>
  <si>
    <t>Республика Алтай</t>
  </si>
  <si>
    <t>Республика Тыва</t>
  </si>
  <si>
    <t>Республика Хакасия</t>
  </si>
  <si>
    <t>Алтайский край</t>
  </si>
  <si>
    <t>Красноярский край</t>
  </si>
  <si>
    <t>Иркутская область</t>
  </si>
  <si>
    <t>Кемеровская область</t>
  </si>
  <si>
    <t>Новосибирская область</t>
  </si>
  <si>
    <t>Омская область</t>
  </si>
  <si>
    <t>Томская область</t>
  </si>
  <si>
    <t>ДАЛЬНЕВОСТОЧНЫЙ ФЕДЕРАЛЬНЫЙ ОКРУГ</t>
  </si>
  <si>
    <t>Республика Бурятия</t>
  </si>
  <si>
    <t>Республика Саха (Якутия)</t>
  </si>
  <si>
    <t>Забайкальский край</t>
  </si>
  <si>
    <t>Камчатский край</t>
  </si>
  <si>
    <t>Приморский край</t>
  </si>
  <si>
    <t>Хабаровский край</t>
  </si>
  <si>
    <t>Амурская область</t>
  </si>
  <si>
    <t>Магаданская область</t>
  </si>
  <si>
    <t>Сахалинская область</t>
  </si>
  <si>
    <t>Еврейская автономная область</t>
  </si>
  <si>
    <t>Чукотский автономный округ</t>
  </si>
  <si>
    <t>Луганская Народная Республика</t>
  </si>
  <si>
    <t>Донецкая Народная Республика</t>
  </si>
  <si>
    <t>Запорожская область</t>
  </si>
  <si>
    <t>Херсонская область</t>
  </si>
  <si>
    <t>Справочно: г. Байконур</t>
  </si>
  <si>
    <t>Индикаторы финансовой доступности (4/4)</t>
  </si>
  <si>
    <t>Индикаторы финансовой доступности (3/4)</t>
  </si>
  <si>
    <t>Индикаторы финансовой доступности (2/4)</t>
  </si>
  <si>
    <t>Индикаторы финансовой доступности (1/4)</t>
  </si>
  <si>
    <t>Инфраструктура предоставления финансовых услуг в 2024 году</t>
  </si>
  <si>
    <t>Облегченные форматы обслуживания кредитных организаций</t>
  </si>
  <si>
    <t>Общее количество стационарных точек облегченных форматов обслуживания</t>
  </si>
  <si>
    <t>Количество удаленных точек обслуживания с работниками кредитных организаций</t>
  </si>
  <si>
    <t>Количество торгово-сервисных точек, где предоставляется сервис "Наличные на кассе" - предоставление держателям платежных карт услуг по выдаче наличных денег в организациях торговли (услуг) - банковских платежных агентах с использованием POS-терминалов</t>
  </si>
  <si>
    <t>-</t>
  </si>
  <si>
    <t>Платежная инфраструктура</t>
  </si>
  <si>
    <t>Количество банкоматов кpедитных opгaнизaций с функцией выдачи и/или приема наличных денег с использованием платежных карт (их реквизитов)</t>
  </si>
  <si>
    <t>Количество банкоматов кредитных организаций с функцией приема наличных денег без использования платежных карт (их реквизитов)</t>
  </si>
  <si>
    <t>Количество банкоматов банковских платежных агентов с функцией выдачи и (или) приема наличных денег с использованием платежных карт (их реквизитов)</t>
  </si>
  <si>
    <t>Количество банкоматов банковских платежных агентов с функцией приема наличных денег без использования платежных карт (их реквизитов)</t>
  </si>
  <si>
    <t>Ломбарды</t>
  </si>
  <si>
    <t>Количество микрофинансовых организаций</t>
  </si>
  <si>
    <t>Количество обособленных подразделений микрофинансовых организаций</t>
  </si>
  <si>
    <t>Количество кредитных потребительских кооперативов</t>
  </si>
  <si>
    <t>Количество обособленных подразделений кредитных потребительских кооперативов</t>
  </si>
  <si>
    <t>Количество сельскохозяйственных кредитных потребительских кооперативов</t>
  </si>
  <si>
    <t>Количество обособленных подразделений сельскохозяйственных кредитных потребительских кооперативов</t>
  </si>
  <si>
    <t>Количество микрофинансовых компаний</t>
  </si>
  <si>
    <t>Количество микрокредитных компаний</t>
  </si>
  <si>
    <t>Количество обособленных подразделений микрофинансовых компаний</t>
  </si>
  <si>
    <t>Количество обособленных подразделений микрокредитных компаний</t>
  </si>
  <si>
    <t>Профессиональные участники рынка ценных бумаг</t>
  </si>
  <si>
    <t>Количество субъектов страхового дела (страховых организаций, обществ взаимного страхования, страховых брокеров)</t>
  </si>
  <si>
    <t>Количество профессиональных участников рынка ценных бумаг, не являющихся кредитными организациями (брокеров, дилеров, форекс-дилеров, доверительных управляющих, инвестиционных советников, депозитариев, регистраторов)</t>
  </si>
  <si>
    <t>Инфраструктурные организации (некоторые)</t>
  </si>
  <si>
    <t>Нет данных</t>
  </si>
  <si>
    <t>По состоянию на [29]</t>
  </si>
  <si>
    <t>По данным АО "Почта Банк". Количество отделений АО "Почта России" с работниками кредитных организаций исключается из расчета общего количества точек (присутствуют в общем количестве удаленных точек обслуживания с работниками кредитных организаций). Информация о работающих ОПС, в которых осуществляются отдельные банковские операции, направляется АО «Почта Банк» в Банк России в соответствии с пунктом 1 протокола от 19.05.2023 № ПРГ-59-9-3/1144.</t>
  </si>
  <si>
    <t>Без учета мест нахождения касс и банкоматов банковских платежных агентов (субагентов), а также отделений платежной связи АО "Почта России", в которых осуществляются отдельные банковские операции и связанные с ними отдельные технологические действия (в том числе снятие и внесение наличных денежных средств). Снижение обусловлено сокращением точек POS-кредитования двух банков, которые находятся в процессе реорганизации/интеграции.</t>
  </si>
  <si>
    <t>Данные по банковским платежным агентам получены на основе данных отчетности кредитных организаций.</t>
  </si>
  <si>
    <t xml:space="preserve">По данным АО "Почта России", ФГУП "Почта Крыма". Информация представлена в отношении количества офисов (отделений, филиалов). </t>
  </si>
  <si>
    <t>Количество отделений АО "Почта России" (с учетом временно закрытых), в которых технически обеспечено оказание отдельных банковских операций и связанных с ними отдельных технологических действий (в том числе снятие и внесение наличных денежных средств) [30]</t>
  </si>
  <si>
    <t>Количество работающий отделений АО "Почта России", в которых осуществляются отдельные банковские операции и связанных с ними отдельные технологические действия (в том числе снятие и внесение наличных денежных средств)</t>
  </si>
  <si>
    <t>Количество отделений АО "Почта России", в которых возможен прием документов на открытие банковского счета</t>
  </si>
  <si>
    <t>Количество отделений АО "Почта России" с работниками кредитных организаций</t>
  </si>
  <si>
    <t>Количество иных стационарных точек обслуживания с агентами и партнерами кредитных организаций [31]</t>
  </si>
  <si>
    <t>Количество банкоматов банковских платежных агентов (субагентов) [32]</t>
  </si>
  <si>
    <t>Количество касс банковских платежных агентов (субагентов) [32]</t>
  </si>
  <si>
    <t>Количество отделений организаций федеральной почтовой связи, оказывающих платежные услуги (включая почтовые переводы) [33]</t>
  </si>
  <si>
    <t>Количество операторов инвестиционных платформ</t>
  </si>
  <si>
    <t>Количество жалоб потребителей финансовых услуг, связанных с вопросами Мисселинга [26]</t>
  </si>
  <si>
    <t>Данные по новым субъектам РФ учтены в составе ЮФО, дополнительно суммировать их с округами не требуется.
Статистика поступивших в Банк России жалоб заявителей представлена на основании сведений из учётной системы по жалобам, поступившим в Банк России от потребителей финансовых услуг и инвесторов, сформированных в соответствии с действующими на дату начала подготовки отчета методикой формирования статистических данных и версией типологизатора. 
Одно обращение (письмо) может касаться нескольких проблем и/или организаций, в этом случае Банк России учитывает его не как одну, а как несколько жалоб.
С 2024 года Банк России усовершенствовал методику учета жалоб на неприемлемые практики в сфере финансовых услуг. В частности, жалобы на недобросовестные продажи учитываются в секторах рынка деятельности поднадзорных организаций, на которые поступила жалоба.
Данные представлены по состоянию на 03.04.2025</t>
  </si>
  <si>
    <t>Количество иных обособленных подразделений субъектов страхового дела [7]</t>
  </si>
  <si>
    <t>Количество иных обособленных подразделений субъектов страхового дела[7]</t>
  </si>
  <si>
    <t>Количество филиалов и представительств субъектов страхового дела</t>
  </si>
  <si>
    <t>Количество обособленных подразделений профессиональных участников рынка ценных бумаг, не являющихся кредитными организациями [7]</t>
  </si>
  <si>
    <t>Количество обособленных подразделений профессиональных участников рынка ценных бумаг, не являющихся кредитными организациями (брокеров, дилеров, форекс-дилеров, доверительных управляющих, инвестиционных советников, депозитариев, регистраторов) [7]</t>
  </si>
  <si>
    <t>Количество обособленных подразделений ломбардов [7]</t>
  </si>
  <si>
    <t>Количество POS-терминалов кредитных организаций [7,8,11]</t>
  </si>
  <si>
    <t>Количество платежных карт, эмитированных российскими КО, с использованием которых в течение   отчетного года совершались операции, в т.ч.:</t>
  </si>
  <si>
    <t xml:space="preserve">Количество субъектов малого и среднего предпринимательства, зарегистрированных в СБП </t>
  </si>
  <si>
    <t>Количество POS-терминалов кредитных организаций [7]</t>
  </si>
  <si>
    <t xml:space="preserve">Данные по состоянию на 01.01.2024 уточнены с учетом поступившей информации от финансовых организаций в рамках корректировок отчетности. Указывается количество действующих на территории Российской Федерации точек доступа к финансовым услугам, с учетом участников финансового рынка и их подразделений, расположенных на территории г. Байконур, наделенного статусом, соответствующим городу федерального значения Российской Федерации («Соглашение между Российской Федерацией и Республикой Казахстан о статусе города Байконур, порядке формирования и статусе его органов исполнительной власти»). Информация по г. Байконур выделена отдельной строкой для справки, в связи с чем имеются расхождения с региональными данными по статистике территориального присутствия действующих кредитных организаций и их подразделений, размещенной на официальном сайте Банка России (в части данных по г. Москве / Московской области и Центральному федеральному округу). Распределение подразделений финансовых организаций по субъектам Российской Федерации производится по месту регистрации подразделения. При расчете данных для Луганской Народной Республики, Донецкой Народной Республики, Запорожской области и Херсонской области учитывались финансовые организации, имеющие лицензии Банка России на осуществление соответствующей деятельности.
</t>
  </si>
  <si>
    <t>Индикатор 2.1: доля респондентов из числа взрослого населения, положительно ответивших на вопрос об использовании не менее одного открытого счета в КО, включая счета по вкладам.
Показатель за 2023 год получен по результатам опроса, проведенного в мае 2024 года в рамках замера индикаторов финансовой доступности ООО "НАФИ"; за 2024 год – по результатам опроса в июне 2025 года Фондом "Общественное мнение" по заказу Банка России в рамках исследования инфляционных ожиданий и потребительских настроений населения.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</si>
</sst>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\ _₽_-;\-* #,##0.00\ _₽_-;_-* &quot;-&quot;??\ _₽_-;_-@_-"/>
    <numFmt numFmtId="164" formatCode="#,##0.0"/>
    <numFmt numFmtId="165" formatCode="#,##0.0000"/>
    <numFmt numFmtId="166" formatCode="#,##0.000"/>
    <numFmt numFmtId="167" formatCode="_-* #,##0_-;\-* #,##0_-;_-* &quot;-&quot;??_-;_-@_-"/>
    <numFmt numFmtId="168" formatCode="_-* #,##0\ _₽_-;\-* #,##0\ _₽_-;_-* &quot;-&quot;??\ _₽_-;_-@_-"/>
    <numFmt numFmtId="169" formatCode="#,##0.00000"/>
  </numFmts>
  <fonts count="44" x14ac:knownFonts="1">
    <font>
      <sz val="11"/>
      <color theme="1"/>
      <name val="Calibri"/>
      <family val="2"/>
      <charset val="204"/>
      <scheme val="minor"/>
    </font>
    <font>
      <b/>
      <sz val="22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theme="1"/>
      <name val="Calibri"/>
      <family val="2"/>
      <scheme val="minor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u/>
      <sz val="22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6"/>
      <color theme="10"/>
      <name val="Times New Roman"/>
      <family val="1"/>
      <charset val="204"/>
    </font>
    <font>
      <sz val="16"/>
      <name val="Times New Roman"/>
      <family val="1"/>
      <charset val="204"/>
    </font>
    <font>
      <u/>
      <sz val="16"/>
      <color rgb="FF0000FF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  <family val="2"/>
    </font>
    <font>
      <sz val="10"/>
      <name val="Arial Cyr"/>
      <charset val="204"/>
    </font>
    <font>
      <sz val="16"/>
      <color rgb="FF000000"/>
      <name val="Times New Roman"/>
      <family val="1"/>
      <charset val="204"/>
    </font>
    <font>
      <i/>
      <sz val="16"/>
      <color rgb="FF000000"/>
      <name val="Times New Roman"/>
      <family val="1"/>
      <charset val="204"/>
    </font>
    <font>
      <vertAlign val="superscript"/>
      <sz val="16"/>
      <color theme="1"/>
      <name val="Times New Roman"/>
      <family val="1"/>
      <charset val="204"/>
    </font>
    <font>
      <sz val="10"/>
      <color indexed="8"/>
      <name val="Arial"/>
      <family val="2"/>
    </font>
    <font>
      <b/>
      <sz val="16"/>
      <name val="Times New Roman"/>
      <family val="1"/>
      <charset val="204"/>
    </font>
    <font>
      <b/>
      <vertAlign val="superscript"/>
      <sz val="16"/>
      <color theme="1"/>
      <name val="Times New Roman"/>
      <family val="1"/>
      <charset val="204"/>
    </font>
    <font>
      <b/>
      <u/>
      <sz val="16"/>
      <color theme="10"/>
      <name val="Times New Roman"/>
      <family val="1"/>
      <charset val="204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/>
        <bgColor rgb="FF000000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1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</borders>
  <cellStyleXfs count="155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8" fillId="0" borderId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9" fillId="7" borderId="3" applyNumberFormat="0" applyAlignment="0" applyProtection="0"/>
    <xf numFmtId="0" fontId="9" fillId="7" borderId="3" applyNumberFormat="0" applyAlignment="0" applyProtection="0"/>
    <xf numFmtId="0" fontId="9" fillId="7" borderId="3" applyNumberFormat="0" applyAlignment="0" applyProtection="0"/>
    <xf numFmtId="0" fontId="9" fillId="7" borderId="3" applyNumberFormat="0" applyAlignment="0" applyProtection="0"/>
    <xf numFmtId="0" fontId="9" fillId="7" borderId="3" applyNumberFormat="0" applyAlignment="0" applyProtection="0"/>
    <xf numFmtId="0" fontId="10" fillId="20" borderId="4" applyNumberFormat="0" applyAlignment="0" applyProtection="0"/>
    <xf numFmtId="0" fontId="10" fillId="20" borderId="4" applyNumberFormat="0" applyAlignment="0" applyProtection="0"/>
    <xf numFmtId="0" fontId="10" fillId="20" borderId="4" applyNumberFormat="0" applyAlignment="0" applyProtection="0"/>
    <xf numFmtId="0" fontId="10" fillId="20" borderId="4" applyNumberFormat="0" applyAlignment="0" applyProtection="0"/>
    <xf numFmtId="0" fontId="10" fillId="20" borderId="4" applyNumberFormat="0" applyAlignment="0" applyProtection="0"/>
    <xf numFmtId="0" fontId="11" fillId="20" borderId="3" applyNumberFormat="0" applyAlignment="0" applyProtection="0"/>
    <xf numFmtId="0" fontId="11" fillId="20" borderId="3" applyNumberFormat="0" applyAlignment="0" applyProtection="0"/>
    <xf numFmtId="0" fontId="11" fillId="20" borderId="3" applyNumberFormat="0" applyAlignment="0" applyProtection="0"/>
    <xf numFmtId="0" fontId="11" fillId="20" borderId="3" applyNumberFormat="0" applyAlignment="0" applyProtection="0"/>
    <xf numFmtId="0" fontId="11" fillId="20" borderId="3" applyNumberFormat="0" applyAlignment="0" applyProtection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6" fillId="21" borderId="9" applyNumberFormat="0" applyAlignment="0" applyProtection="0"/>
    <xf numFmtId="0" fontId="17" fillId="0" borderId="0" applyNumberFormat="0" applyFill="0" applyBorder="0" applyAlignment="0" applyProtection="0"/>
    <xf numFmtId="0" fontId="18" fillId="22" borderId="0" applyNumberFormat="0" applyBorder="0" applyAlignment="0" applyProtection="0"/>
    <xf numFmtId="0" fontId="6" fillId="0" borderId="0"/>
    <xf numFmtId="0" fontId="19" fillId="0" borderId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3" borderId="0" applyNumberFormat="0" applyBorder="0" applyAlignment="0" applyProtection="0"/>
    <xf numFmtId="0" fontId="22" fillId="0" borderId="0" applyNumberFormat="0" applyFill="0" applyBorder="0" applyAlignment="0" applyProtection="0"/>
    <xf numFmtId="0" fontId="6" fillId="23" borderId="10" applyNumberFormat="0" applyFont="0" applyAlignment="0" applyProtection="0"/>
    <xf numFmtId="0" fontId="6" fillId="23" borderId="10" applyNumberFormat="0" applyFont="0" applyAlignment="0" applyProtection="0"/>
    <xf numFmtId="0" fontId="6" fillId="23" borderId="10" applyNumberFormat="0" applyFont="0" applyAlignment="0" applyProtection="0"/>
    <xf numFmtId="0" fontId="6" fillId="23" borderId="10" applyNumberFormat="0" applyFont="0" applyAlignment="0" applyProtection="0"/>
    <xf numFmtId="0" fontId="6" fillId="23" borderId="10" applyNumberFormat="0" applyFont="0" applyAlignment="0" applyProtection="0"/>
    <xf numFmtId="0" fontId="19" fillId="23" borderId="10" applyNumberFormat="0" applyFont="0" applyAlignment="0" applyProtection="0"/>
    <xf numFmtId="0" fontId="19" fillId="23" borderId="10" applyNumberFormat="0" applyFont="0" applyAlignment="0" applyProtection="0"/>
    <xf numFmtId="0" fontId="19" fillId="23" borderId="10" applyNumberFormat="0" applyFont="0" applyAlignment="0" applyProtection="0"/>
    <xf numFmtId="0" fontId="19" fillId="23" borderId="10" applyNumberFormat="0" applyFont="0" applyAlignment="0" applyProtection="0"/>
    <xf numFmtId="0" fontId="19" fillId="23" borderId="10" applyNumberFormat="0" applyFont="0" applyAlignment="0" applyProtection="0"/>
    <xf numFmtId="0" fontId="23" fillId="0" borderId="11" applyNumberFormat="0" applyFill="0" applyAlignment="0" applyProtection="0"/>
    <xf numFmtId="0" fontId="24" fillId="0" borderId="0" applyNumberFormat="0" applyFill="0" applyBorder="0" applyAlignment="0" applyProtection="0"/>
    <xf numFmtId="0" fontId="25" fillId="4" borderId="0" applyNumberFormat="0" applyBorder="0" applyAlignment="0" applyProtection="0"/>
    <xf numFmtId="0" fontId="28" fillId="0" borderId="0" applyNumberForma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5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6" fillId="0" borderId="0"/>
    <xf numFmtId="0" fontId="36" fillId="0" borderId="0"/>
    <xf numFmtId="43" fontId="36" fillId="0" borderId="0" applyFont="0" applyFill="0" applyBorder="0" applyAlignment="0" applyProtection="0"/>
    <xf numFmtId="9" fontId="34" fillId="0" borderId="0" applyFont="0" applyFill="0" applyBorder="0" applyAlignment="0" applyProtection="0"/>
    <xf numFmtId="0" fontId="8" fillId="0" borderId="0"/>
    <xf numFmtId="0" fontId="8" fillId="0" borderId="0"/>
    <xf numFmtId="9" fontId="34" fillId="0" borderId="0" applyFont="0" applyFill="0" applyBorder="0" applyAlignment="0" applyProtection="0"/>
    <xf numFmtId="0" fontId="40" fillId="0" borderId="0">
      <alignment vertical="top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</cellStyleXfs>
  <cellXfs count="513">
    <xf numFmtId="0" fontId="0" fillId="0" borderId="0" xfId="0"/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 wrapText="1"/>
    </xf>
    <xf numFmtId="0" fontId="2" fillId="0" borderId="0" xfId="0" applyFont="1" applyFill="1" applyAlignment="1">
      <alignment horizontal="justify" vertical="center"/>
    </xf>
    <xf numFmtId="0" fontId="3" fillId="0" borderId="0" xfId="0" applyFont="1" applyFill="1"/>
    <xf numFmtId="0" fontId="31" fillId="0" borderId="2" xfId="0" applyFont="1" applyFill="1" applyBorder="1" applyAlignment="1">
      <alignment horizontal="center" vertical="center" wrapText="1"/>
    </xf>
    <xf numFmtId="0" fontId="30" fillId="0" borderId="2" xfId="0" applyFont="1" applyFill="1" applyBorder="1" applyAlignment="1">
      <alignment horizontal="left" vertical="center" wrapText="1"/>
    </xf>
    <xf numFmtId="0" fontId="0" fillId="0" borderId="0" xfId="0" applyFill="1"/>
    <xf numFmtId="0" fontId="27" fillId="0" borderId="2" xfId="0" applyFont="1" applyFill="1" applyBorder="1" applyAlignment="1">
      <alignment horizontal="left" vertical="center" wrapText="1"/>
    </xf>
    <xf numFmtId="0" fontId="29" fillId="24" borderId="2" xfId="74" applyFont="1" applyFill="1" applyBorder="1" applyAlignment="1">
      <alignment horizontal="left" vertical="center" wrapText="1"/>
    </xf>
    <xf numFmtId="0" fontId="29" fillId="24" borderId="17" xfId="74" applyFont="1" applyFill="1" applyBorder="1" applyAlignment="1">
      <alignment horizontal="left" vertical="center" wrapText="1"/>
    </xf>
    <xf numFmtId="0" fontId="27" fillId="24" borderId="17" xfId="0" applyFont="1" applyFill="1" applyBorder="1" applyAlignment="1">
      <alignment horizontal="left" vertical="center" wrapText="1"/>
    </xf>
    <xf numFmtId="0" fontId="27" fillId="24" borderId="17" xfId="53" applyFont="1" applyFill="1" applyBorder="1" applyAlignment="1">
      <alignment horizontal="left" vertical="center" wrapText="1"/>
    </xf>
    <xf numFmtId="0" fontId="0" fillId="0" borderId="0" xfId="0" applyAlignment="1">
      <alignment horizontal="right"/>
    </xf>
    <xf numFmtId="0" fontId="27" fillId="0" borderId="2" xfId="0" applyFont="1" applyFill="1" applyBorder="1" applyAlignment="1">
      <alignment horizontal="left" vertical="center" wrapText="1"/>
    </xf>
    <xf numFmtId="0" fontId="27" fillId="24" borderId="2" xfId="0" applyFont="1" applyFill="1" applyBorder="1" applyAlignment="1">
      <alignment horizontal="left" vertical="center" wrapText="1"/>
    </xf>
    <xf numFmtId="0" fontId="30" fillId="24" borderId="2" xfId="0" applyFont="1" applyFill="1" applyBorder="1" applyAlignment="1">
      <alignment horizontal="left" vertical="center" wrapText="1"/>
    </xf>
    <xf numFmtId="2" fontId="0" fillId="0" borderId="0" xfId="0" applyNumberFormat="1" applyAlignment="1">
      <alignment horizontal="left" vertical="top" wrapText="1"/>
    </xf>
    <xf numFmtId="0" fontId="27" fillId="0" borderId="2" xfId="0" applyFont="1" applyFill="1" applyBorder="1" applyAlignment="1">
      <alignment horizontal="left" vertical="center" wrapText="1"/>
    </xf>
    <xf numFmtId="0" fontId="27" fillId="0" borderId="19" xfId="0" applyFont="1" applyFill="1" applyBorder="1" applyAlignment="1">
      <alignment horizontal="left" vertical="center" wrapText="1"/>
    </xf>
    <xf numFmtId="0" fontId="27" fillId="24" borderId="19" xfId="0" applyFont="1" applyFill="1" applyBorder="1" applyAlignment="1">
      <alignment horizontal="left" vertical="center" wrapText="1"/>
    </xf>
    <xf numFmtId="0" fontId="27" fillId="24" borderId="2" xfId="0" applyFont="1" applyFill="1" applyBorder="1" applyAlignment="1">
      <alignment horizontal="left" vertical="center" wrapText="1"/>
    </xf>
    <xf numFmtId="0" fontId="27" fillId="0" borderId="2" xfId="0" applyFont="1" applyFill="1" applyBorder="1" applyAlignment="1">
      <alignment horizontal="left" vertical="center" wrapText="1"/>
    </xf>
    <xf numFmtId="0" fontId="27" fillId="0" borderId="20" xfId="53" applyFont="1" applyBorder="1" applyAlignment="1">
      <alignment horizontal="center" vertical="center" wrapText="1"/>
    </xf>
    <xf numFmtId="0" fontId="29" fillId="0" borderId="20" xfId="74" applyFont="1" applyFill="1" applyBorder="1" applyAlignment="1">
      <alignment horizontal="center" vertical="center" wrapText="1"/>
    </xf>
    <xf numFmtId="0" fontId="37" fillId="0" borderId="22" xfId="53" applyFont="1" applyBorder="1" applyAlignment="1">
      <alignment horizontal="left" vertical="center" wrapText="1"/>
    </xf>
    <xf numFmtId="0" fontId="37" fillId="25" borderId="22" xfId="53" applyFont="1" applyFill="1" applyBorder="1" applyAlignment="1">
      <alignment horizontal="left" vertical="center" wrapText="1"/>
    </xf>
    <xf numFmtId="0" fontId="37" fillId="25" borderId="22" xfId="53" applyFont="1" applyFill="1" applyBorder="1" applyAlignment="1">
      <alignment horizontal="right" vertical="center" wrapText="1"/>
    </xf>
    <xf numFmtId="0" fontId="27" fillId="0" borderId="23" xfId="53" applyFont="1" applyBorder="1" applyAlignment="1">
      <alignment horizontal="left" vertical="center" wrapText="1"/>
    </xf>
    <xf numFmtId="0" fontId="27" fillId="24" borderId="23" xfId="53" applyFont="1" applyFill="1" applyBorder="1" applyAlignment="1">
      <alignment horizontal="left" vertical="center" wrapText="1"/>
    </xf>
    <xf numFmtId="0" fontId="27" fillId="0" borderId="23" xfId="53" applyFont="1" applyBorder="1" applyAlignment="1">
      <alignment horizontal="right" vertical="center" wrapText="1"/>
    </xf>
    <xf numFmtId="3" fontId="27" fillId="0" borderId="23" xfId="53" applyNumberFormat="1" applyFont="1" applyBorder="1" applyAlignment="1">
      <alignment horizontal="right" vertical="center" wrapText="1"/>
    </xf>
    <xf numFmtId="3" fontId="27" fillId="24" borderId="23" xfId="53" applyNumberFormat="1" applyFont="1" applyFill="1" applyBorder="1" applyAlignment="1">
      <alignment horizontal="left" vertical="center" wrapText="1"/>
    </xf>
    <xf numFmtId="0" fontId="27" fillId="0" borderId="24" xfId="53" applyFont="1" applyBorder="1" applyAlignment="1">
      <alignment horizontal="left" vertical="center" wrapText="1"/>
    </xf>
    <xf numFmtId="0" fontId="27" fillId="24" borderId="24" xfId="53" applyFont="1" applyFill="1" applyBorder="1" applyAlignment="1">
      <alignment horizontal="left" vertical="center" wrapText="1"/>
    </xf>
    <xf numFmtId="3" fontId="27" fillId="24" borderId="25" xfId="53" applyNumberFormat="1" applyFont="1" applyFill="1" applyBorder="1" applyAlignment="1">
      <alignment horizontal="left" vertical="center" wrapText="1"/>
    </xf>
    <xf numFmtId="0" fontId="27" fillId="24" borderId="25" xfId="53" applyFont="1" applyFill="1" applyBorder="1" applyAlignment="1">
      <alignment horizontal="left" vertical="center" wrapText="1"/>
    </xf>
    <xf numFmtId="0" fontId="27" fillId="0" borderId="25" xfId="53" applyFont="1" applyBorder="1" applyAlignment="1">
      <alignment horizontal="left" vertical="center" wrapText="1"/>
    </xf>
    <xf numFmtId="0" fontId="27" fillId="0" borderId="25" xfId="53" applyFont="1" applyBorder="1" applyAlignment="1">
      <alignment horizontal="right" vertical="center" wrapText="1"/>
    </xf>
    <xf numFmtId="3" fontId="27" fillId="0" borderId="25" xfId="53" applyNumberFormat="1" applyFont="1" applyBorder="1" applyAlignment="1">
      <alignment horizontal="right" vertical="center" wrapText="1"/>
    </xf>
    <xf numFmtId="3" fontId="27" fillId="0" borderId="25" xfId="53" applyNumberFormat="1" applyFont="1" applyBorder="1" applyAlignment="1">
      <alignment horizontal="left" vertical="center" wrapText="1"/>
    </xf>
    <xf numFmtId="16" fontId="27" fillId="24" borderId="25" xfId="53" applyNumberFormat="1" applyFont="1" applyFill="1" applyBorder="1" applyAlignment="1">
      <alignment horizontal="left" vertical="center" wrapText="1"/>
    </xf>
    <xf numFmtId="0" fontId="27" fillId="0" borderId="26" xfId="53" applyFont="1" applyBorder="1" applyAlignment="1">
      <alignment horizontal="left" vertical="center" wrapText="1"/>
    </xf>
    <xf numFmtId="0" fontId="27" fillId="24" borderId="26" xfId="53" applyFont="1" applyFill="1" applyBorder="1" applyAlignment="1">
      <alignment horizontal="left" vertical="center" wrapText="1"/>
    </xf>
    <xf numFmtId="164" fontId="27" fillId="0" borderId="26" xfId="53" applyNumberFormat="1" applyFont="1" applyBorder="1" applyAlignment="1">
      <alignment horizontal="left" vertical="center" wrapText="1"/>
    </xf>
    <xf numFmtId="164" fontId="27" fillId="0" borderId="26" xfId="53" applyNumberFormat="1" applyFont="1" applyFill="1" applyBorder="1" applyAlignment="1">
      <alignment horizontal="left" vertical="center" wrapText="1"/>
    </xf>
    <xf numFmtId="0" fontId="27" fillId="0" borderId="26" xfId="53" applyFont="1" applyBorder="1" applyAlignment="1">
      <alignment horizontal="right" vertical="center" wrapText="1"/>
    </xf>
    <xf numFmtId="164" fontId="27" fillId="0" borderId="26" xfId="53" applyNumberFormat="1" applyFont="1" applyBorder="1" applyAlignment="1">
      <alignment horizontal="right" vertical="center" wrapText="1"/>
    </xf>
    <xf numFmtId="3" fontId="27" fillId="0" borderId="26" xfId="53" applyNumberFormat="1" applyFont="1" applyBorder="1" applyAlignment="1">
      <alignment horizontal="right" vertical="center" wrapText="1"/>
    </xf>
    <xf numFmtId="4" fontId="27" fillId="0" borderId="26" xfId="53" applyNumberFormat="1" applyFont="1" applyBorder="1" applyAlignment="1">
      <alignment horizontal="left" vertical="center" wrapText="1"/>
    </xf>
    <xf numFmtId="164" fontId="27" fillId="0" borderId="27" xfId="53" applyNumberFormat="1" applyFont="1" applyBorder="1" applyAlignment="1">
      <alignment horizontal="right" vertical="center" wrapText="1"/>
    </xf>
    <xf numFmtId="3" fontId="27" fillId="0" borderId="27" xfId="53" applyNumberFormat="1" applyFont="1" applyBorder="1" applyAlignment="1">
      <alignment horizontal="right" vertical="center" wrapText="1"/>
    </xf>
    <xf numFmtId="164" fontId="27" fillId="0" borderId="28" xfId="53" applyNumberFormat="1" applyFont="1" applyBorder="1" applyAlignment="1">
      <alignment horizontal="right" vertical="center" wrapText="1"/>
    </xf>
    <xf numFmtId="3" fontId="27" fillId="0" borderId="29" xfId="53" applyNumberFormat="1" applyFont="1" applyBorder="1" applyAlignment="1">
      <alignment horizontal="right" vertical="center" wrapText="1"/>
    </xf>
    <xf numFmtId="3" fontId="27" fillId="24" borderId="29" xfId="53" applyNumberFormat="1" applyFont="1" applyFill="1" applyBorder="1" applyAlignment="1">
      <alignment horizontal="left" vertical="center" wrapText="1"/>
    </xf>
    <xf numFmtId="0" fontId="27" fillId="24" borderId="29" xfId="53" applyFont="1" applyFill="1" applyBorder="1" applyAlignment="1">
      <alignment horizontal="left" vertical="center" wrapText="1"/>
    </xf>
    <xf numFmtId="3" fontId="27" fillId="0" borderId="29" xfId="53" applyNumberFormat="1" applyFont="1" applyBorder="1" applyAlignment="1">
      <alignment horizontal="left" vertical="center" wrapText="1"/>
    </xf>
    <xf numFmtId="0" fontId="27" fillId="0" borderId="29" xfId="53" applyFont="1" applyBorder="1" applyAlignment="1">
      <alignment horizontal="left" vertical="center" wrapText="1"/>
    </xf>
    <xf numFmtId="0" fontId="27" fillId="0" borderId="29" xfId="53" applyFont="1" applyBorder="1" applyAlignment="1">
      <alignment horizontal="right" vertical="center" wrapText="1"/>
    </xf>
    <xf numFmtId="164" fontId="27" fillId="24" borderId="29" xfId="53" applyNumberFormat="1" applyFont="1" applyFill="1" applyBorder="1" applyAlignment="1">
      <alignment horizontal="left" vertical="center" wrapText="1"/>
    </xf>
    <xf numFmtId="164" fontId="27" fillId="0" borderId="29" xfId="53" applyNumberFormat="1" applyFont="1" applyBorder="1" applyAlignment="1">
      <alignment horizontal="right" vertical="center" wrapText="1"/>
    </xf>
    <xf numFmtId="4" fontId="27" fillId="0" borderId="29" xfId="53" applyNumberFormat="1" applyFont="1" applyBorder="1" applyAlignment="1">
      <alignment horizontal="right" vertical="center" wrapText="1"/>
    </xf>
    <xf numFmtId="4" fontId="27" fillId="24" borderId="29" xfId="53" applyNumberFormat="1" applyFont="1" applyFill="1" applyBorder="1" applyAlignment="1">
      <alignment horizontal="left" vertical="center" wrapText="1"/>
    </xf>
    <xf numFmtId="0" fontId="29" fillId="0" borderId="29" xfId="74" applyFont="1" applyFill="1" applyBorder="1" applyAlignment="1">
      <alignment horizontal="left" vertical="center" wrapText="1"/>
    </xf>
    <xf numFmtId="164" fontId="27" fillId="24" borderId="30" xfId="53" applyNumberFormat="1" applyFont="1" applyFill="1" applyBorder="1" applyAlignment="1">
      <alignment horizontal="left" vertical="center" wrapText="1"/>
    </xf>
    <xf numFmtId="164" fontId="27" fillId="0" borderId="30" xfId="53" applyNumberFormat="1" applyFont="1" applyBorder="1" applyAlignment="1">
      <alignment horizontal="left" vertical="center" wrapText="1"/>
    </xf>
    <xf numFmtId="164" fontId="27" fillId="0" borderId="30" xfId="53" applyNumberFormat="1" applyFont="1" applyBorder="1" applyAlignment="1">
      <alignment horizontal="right" vertical="center" wrapText="1"/>
    </xf>
    <xf numFmtId="4" fontId="27" fillId="0" borderId="30" xfId="53" applyNumberFormat="1" applyFont="1" applyBorder="1" applyAlignment="1">
      <alignment horizontal="right" vertical="center" wrapText="1"/>
    </xf>
    <xf numFmtId="166" fontId="27" fillId="0" borderId="30" xfId="53" applyNumberFormat="1" applyFont="1" applyBorder="1" applyAlignment="1">
      <alignment horizontal="right" vertical="center" wrapText="1"/>
    </xf>
    <xf numFmtId="165" fontId="27" fillId="0" borderId="30" xfId="53" applyNumberFormat="1" applyFont="1" applyBorder="1" applyAlignment="1">
      <alignment horizontal="right" vertical="center" wrapText="1"/>
    </xf>
    <xf numFmtId="3" fontId="27" fillId="0" borderId="30" xfId="53" applyNumberFormat="1" applyFont="1" applyBorder="1" applyAlignment="1">
      <alignment horizontal="right" vertical="center" wrapText="1"/>
    </xf>
    <xf numFmtId="4" fontId="27" fillId="24" borderId="30" xfId="53" applyNumberFormat="1" applyFont="1" applyFill="1" applyBorder="1" applyAlignment="1">
      <alignment horizontal="left" vertical="center" wrapText="1"/>
    </xf>
    <xf numFmtId="3" fontId="27" fillId="0" borderId="30" xfId="53" applyNumberFormat="1" applyFont="1" applyBorder="1" applyAlignment="1">
      <alignment horizontal="left" vertical="center" wrapText="1"/>
    </xf>
    <xf numFmtId="4" fontId="27" fillId="0" borderId="30" xfId="53" applyNumberFormat="1" applyFont="1" applyBorder="1" applyAlignment="1">
      <alignment horizontal="left" vertical="center" wrapText="1"/>
    </xf>
    <xf numFmtId="3" fontId="27" fillId="24" borderId="30" xfId="53" applyNumberFormat="1" applyFont="1" applyFill="1" applyBorder="1" applyAlignment="1">
      <alignment horizontal="left" vertical="center" wrapText="1"/>
    </xf>
    <xf numFmtId="0" fontId="29" fillId="0" borderId="30" xfId="74" applyFont="1" applyFill="1" applyBorder="1" applyAlignment="1">
      <alignment horizontal="left" vertical="center" wrapText="1"/>
    </xf>
    <xf numFmtId="3" fontId="27" fillId="0" borderId="33" xfId="53" applyNumberFormat="1" applyFont="1" applyBorder="1" applyAlignment="1">
      <alignment horizontal="right" vertical="center" wrapText="1"/>
    </xf>
    <xf numFmtId="3" fontId="27" fillId="24" borderId="33" xfId="53" applyNumberFormat="1" applyFont="1" applyFill="1" applyBorder="1" applyAlignment="1">
      <alignment horizontal="left" vertical="center" wrapText="1"/>
    </xf>
    <xf numFmtId="4" fontId="27" fillId="0" borderId="33" xfId="53" applyNumberFormat="1" applyFont="1" applyBorder="1" applyAlignment="1">
      <alignment horizontal="right" vertical="center" wrapText="1"/>
    </xf>
    <xf numFmtId="164" fontId="27" fillId="24" borderId="33" xfId="53" applyNumberFormat="1" applyFont="1" applyFill="1" applyBorder="1" applyAlignment="1">
      <alignment horizontal="left" vertical="center" wrapText="1"/>
    </xf>
    <xf numFmtId="164" fontId="27" fillId="0" borderId="33" xfId="53" applyNumberFormat="1" applyFont="1" applyBorder="1" applyAlignment="1">
      <alignment horizontal="right" vertical="center" wrapText="1"/>
    </xf>
    <xf numFmtId="4" fontId="27" fillId="24" borderId="33" xfId="53" applyNumberFormat="1" applyFont="1" applyFill="1" applyBorder="1" applyAlignment="1">
      <alignment horizontal="left" vertical="center" wrapText="1"/>
    </xf>
    <xf numFmtId="0" fontId="27" fillId="0" borderId="34" xfId="53" applyFont="1" applyBorder="1" applyAlignment="1">
      <alignment horizontal="left" vertical="center" wrapText="1"/>
    </xf>
    <xf numFmtId="0" fontId="29" fillId="24" borderId="34" xfId="74" applyFont="1" applyFill="1" applyBorder="1" applyAlignment="1">
      <alignment horizontal="left" vertical="center" wrapText="1"/>
    </xf>
    <xf numFmtId="0" fontId="27" fillId="24" borderId="34" xfId="53" applyFont="1" applyFill="1" applyBorder="1" applyAlignment="1">
      <alignment horizontal="left" vertical="center" wrapText="1"/>
    </xf>
    <xf numFmtId="0" fontId="27" fillId="0" borderId="34" xfId="53" applyFont="1" applyBorder="1" applyAlignment="1">
      <alignment horizontal="right" vertical="center" wrapText="1"/>
    </xf>
    <xf numFmtId="164" fontId="27" fillId="24" borderId="34" xfId="53" applyNumberFormat="1" applyFont="1" applyFill="1" applyBorder="1" applyAlignment="1">
      <alignment horizontal="left" vertical="center" wrapText="1"/>
    </xf>
    <xf numFmtId="164" fontId="27" fillId="0" borderId="34" xfId="53" applyNumberFormat="1" applyFont="1" applyBorder="1" applyAlignment="1">
      <alignment horizontal="right" vertical="center" wrapText="1"/>
    </xf>
    <xf numFmtId="4" fontId="27" fillId="0" borderId="34" xfId="53" applyNumberFormat="1" applyFont="1" applyBorder="1" applyAlignment="1">
      <alignment horizontal="right" vertical="center" wrapText="1"/>
    </xf>
    <xf numFmtId="3" fontId="27" fillId="24" borderId="34" xfId="53" applyNumberFormat="1" applyFont="1" applyFill="1" applyBorder="1" applyAlignment="1">
      <alignment horizontal="left" vertical="center" wrapText="1"/>
    </xf>
    <xf numFmtId="3" fontId="27" fillId="0" borderId="34" xfId="53" applyNumberFormat="1" applyFont="1" applyBorder="1" applyAlignment="1">
      <alignment horizontal="right" vertical="center" wrapText="1"/>
    </xf>
    <xf numFmtId="164" fontId="27" fillId="0" borderId="34" xfId="53" applyNumberFormat="1" applyFont="1" applyBorder="1" applyAlignment="1">
      <alignment horizontal="left" vertical="center" wrapText="1"/>
    </xf>
    <xf numFmtId="3" fontId="27" fillId="24" borderId="34" xfId="53" applyNumberFormat="1" applyFont="1" applyFill="1" applyBorder="1" applyAlignment="1">
      <alignment horizontal="right" vertical="center" wrapText="1"/>
    </xf>
    <xf numFmtId="0" fontId="27" fillId="24" borderId="29" xfId="53" applyFont="1" applyFill="1" applyBorder="1" applyAlignment="1">
      <alignment horizontal="right" vertical="center" wrapText="1"/>
    </xf>
    <xf numFmtId="0" fontId="27" fillId="0" borderId="29" xfId="53" applyFont="1" applyFill="1" applyBorder="1" applyAlignment="1">
      <alignment horizontal="left" vertical="center" wrapText="1"/>
    </xf>
    <xf numFmtId="0" fontId="27" fillId="0" borderId="30" xfId="53" applyFont="1" applyFill="1" applyBorder="1" applyAlignment="1">
      <alignment horizontal="left" vertical="center" wrapText="1"/>
    </xf>
    <xf numFmtId="0" fontId="27" fillId="0" borderId="33" xfId="53" applyFont="1" applyFill="1" applyBorder="1" applyAlignment="1">
      <alignment horizontal="left" vertical="center" wrapText="1"/>
    </xf>
    <xf numFmtId="0" fontId="27" fillId="0" borderId="34" xfId="53" applyFont="1" applyFill="1" applyBorder="1" applyAlignment="1">
      <alignment horizontal="left" vertical="center" wrapText="1"/>
    </xf>
    <xf numFmtId="2" fontId="27" fillId="26" borderId="35" xfId="0" applyNumberFormat="1" applyFont="1" applyFill="1" applyBorder="1" applyAlignment="1">
      <alignment horizontal="left" vertical="center" wrapText="1"/>
    </xf>
    <xf numFmtId="2" fontId="27" fillId="24" borderId="35" xfId="0" applyNumberFormat="1" applyFont="1" applyFill="1" applyBorder="1" applyAlignment="1">
      <alignment horizontal="left" vertical="center" wrapText="1"/>
    </xf>
    <xf numFmtId="164" fontId="27" fillId="0" borderId="2" xfId="0" applyNumberFormat="1" applyFont="1" applyFill="1" applyBorder="1" applyAlignment="1">
      <alignment horizontal="right" vertical="center" wrapText="1"/>
    </xf>
    <xf numFmtId="0" fontId="27" fillId="0" borderId="35" xfId="0" applyFont="1" applyBorder="1" applyAlignment="1">
      <alignment horizontal="right" vertical="center" wrapText="1"/>
    </xf>
    <xf numFmtId="0" fontId="27" fillId="0" borderId="35" xfId="0" applyFont="1" applyBorder="1" applyAlignment="1">
      <alignment vertical="center"/>
    </xf>
    <xf numFmtId="0" fontId="27" fillId="0" borderId="35" xfId="0" applyFont="1" applyBorder="1" applyAlignment="1">
      <alignment vertical="center" wrapText="1"/>
    </xf>
    <xf numFmtId="0" fontId="27" fillId="24" borderId="36" xfId="0" applyFont="1" applyFill="1" applyBorder="1" applyAlignment="1">
      <alignment horizontal="left" vertical="center" wrapText="1"/>
    </xf>
    <xf numFmtId="0" fontId="27" fillId="0" borderId="36" xfId="0" applyFont="1" applyFill="1" applyBorder="1" applyAlignment="1">
      <alignment horizontal="left" vertical="center" wrapText="1"/>
    </xf>
    <xf numFmtId="0" fontId="2" fillId="0" borderId="37" xfId="0" applyFont="1" applyFill="1" applyBorder="1" applyAlignment="1">
      <alignment horizontal="left" vertical="top"/>
    </xf>
    <xf numFmtId="0" fontId="29" fillId="24" borderId="36" xfId="74" applyFont="1" applyFill="1" applyBorder="1" applyAlignment="1">
      <alignment horizontal="left" vertical="center" wrapText="1"/>
    </xf>
    <xf numFmtId="0" fontId="30" fillId="24" borderId="36" xfId="0" applyFont="1" applyFill="1" applyBorder="1" applyAlignment="1">
      <alignment horizontal="left" vertical="center" wrapText="1"/>
    </xf>
    <xf numFmtId="0" fontId="27" fillId="0" borderId="36" xfId="0" applyFont="1" applyBorder="1" applyAlignment="1">
      <alignment horizontal="right" vertical="center" wrapText="1"/>
    </xf>
    <xf numFmtId="0" fontId="27" fillId="0" borderId="36" xfId="0" applyFont="1" applyFill="1" applyBorder="1" applyAlignment="1">
      <alignment horizontal="right" vertical="center" wrapText="1"/>
    </xf>
    <xf numFmtId="0" fontId="27" fillId="0" borderId="36" xfId="74" applyFont="1" applyFill="1" applyBorder="1" applyAlignment="1">
      <alignment horizontal="left" vertical="center" wrapText="1"/>
    </xf>
    <xf numFmtId="0" fontId="27" fillId="0" borderId="36" xfId="74" applyFont="1" applyFill="1" applyBorder="1" applyAlignment="1">
      <alignment horizontal="right" vertical="center" wrapText="1"/>
    </xf>
    <xf numFmtId="0" fontId="27" fillId="0" borderId="41" xfId="0" applyFont="1" applyFill="1" applyBorder="1" applyAlignment="1">
      <alignment horizontal="left" vertical="center" wrapText="1"/>
    </xf>
    <xf numFmtId="0" fontId="27" fillId="0" borderId="40" xfId="0" applyFont="1" applyFill="1" applyBorder="1" applyAlignment="1">
      <alignment horizontal="left" vertical="center" wrapText="1"/>
    </xf>
    <xf numFmtId="0" fontId="30" fillId="0" borderId="43" xfId="0" applyFont="1" applyFill="1" applyBorder="1" applyAlignment="1">
      <alignment horizontal="left" vertical="center" wrapText="1"/>
    </xf>
    <xf numFmtId="0" fontId="27" fillId="24" borderId="43" xfId="0" applyFont="1" applyFill="1" applyBorder="1" applyAlignment="1">
      <alignment horizontal="left" vertical="center" wrapText="1"/>
    </xf>
    <xf numFmtId="3" fontId="27" fillId="24" borderId="43" xfId="0" applyNumberFormat="1" applyFont="1" applyFill="1" applyBorder="1" applyAlignment="1">
      <alignment horizontal="left" vertical="center" wrapText="1"/>
    </xf>
    <xf numFmtId="3" fontId="27" fillId="0" borderId="43" xfId="0" applyNumberFormat="1" applyFont="1" applyFill="1" applyBorder="1" applyAlignment="1">
      <alignment horizontal="left" vertical="center" wrapText="1"/>
    </xf>
    <xf numFmtId="3" fontId="30" fillId="0" borderId="43" xfId="0" applyNumberFormat="1" applyFont="1" applyFill="1" applyBorder="1" applyAlignment="1">
      <alignment horizontal="left" vertical="center" wrapText="1"/>
    </xf>
    <xf numFmtId="0" fontId="27" fillId="0" borderId="33" xfId="53" applyFont="1" applyFill="1" applyBorder="1" applyAlignment="1">
      <alignment horizontal="right" vertical="center" wrapText="1"/>
    </xf>
    <xf numFmtId="0" fontId="27" fillId="0" borderId="46" xfId="0" applyFont="1" applyFill="1" applyBorder="1" applyAlignment="1">
      <alignment horizontal="left" vertical="center" wrapText="1"/>
    </xf>
    <xf numFmtId="3" fontId="27" fillId="24" borderId="46" xfId="0" applyNumberFormat="1" applyFont="1" applyFill="1" applyBorder="1" applyAlignment="1">
      <alignment horizontal="left" vertical="center" wrapText="1"/>
    </xf>
    <xf numFmtId="0" fontId="30" fillId="0" borderId="46" xfId="0" applyFont="1" applyFill="1" applyBorder="1" applyAlignment="1">
      <alignment horizontal="left" vertical="center" wrapText="1"/>
    </xf>
    <xf numFmtId="164" fontId="27" fillId="24" borderId="47" xfId="53" applyNumberFormat="1" applyFont="1" applyFill="1" applyBorder="1" applyAlignment="1">
      <alignment horizontal="left" vertical="center" wrapText="1"/>
    </xf>
    <xf numFmtId="164" fontId="27" fillId="24" borderId="48" xfId="53" applyNumberFormat="1" applyFont="1" applyFill="1" applyBorder="1" applyAlignment="1">
      <alignment horizontal="left" vertical="center" wrapText="1"/>
    </xf>
    <xf numFmtId="0" fontId="27" fillId="24" borderId="49" xfId="0" applyFont="1" applyFill="1" applyBorder="1" applyAlignment="1">
      <alignment horizontal="left" vertical="center" wrapText="1"/>
    </xf>
    <xf numFmtId="164" fontId="27" fillId="24" borderId="50" xfId="53" applyNumberFormat="1" applyFont="1" applyFill="1" applyBorder="1" applyAlignment="1">
      <alignment horizontal="left" vertical="center" wrapText="1"/>
    </xf>
    <xf numFmtId="17" fontId="27" fillId="0" borderId="33" xfId="53" applyNumberFormat="1" applyFont="1" applyFill="1" applyBorder="1" applyAlignment="1">
      <alignment horizontal="left" vertical="center" wrapText="1"/>
    </xf>
    <xf numFmtId="0" fontId="27" fillId="0" borderId="45" xfId="53" applyFont="1" applyFill="1" applyBorder="1" applyAlignment="1">
      <alignment horizontal="left" vertical="center" wrapText="1"/>
    </xf>
    <xf numFmtId="3" fontId="27" fillId="24" borderId="51" xfId="53" applyNumberFormat="1" applyFont="1" applyFill="1" applyBorder="1" applyAlignment="1">
      <alignment horizontal="left" vertical="center" wrapText="1"/>
    </xf>
    <xf numFmtId="3" fontId="27" fillId="0" borderId="51" xfId="53" applyNumberFormat="1" applyFont="1" applyBorder="1" applyAlignment="1">
      <alignment horizontal="right" vertical="center" wrapText="1"/>
    </xf>
    <xf numFmtId="0" fontId="27" fillId="0" borderId="51" xfId="53" applyFont="1" applyBorder="1" applyAlignment="1">
      <alignment horizontal="right" vertical="center" wrapText="1"/>
    </xf>
    <xf numFmtId="3" fontId="27" fillId="0" borderId="51" xfId="53" applyNumberFormat="1" applyFont="1" applyFill="1" applyBorder="1" applyAlignment="1">
      <alignment horizontal="left" vertical="center" wrapText="1"/>
    </xf>
    <xf numFmtId="0" fontId="27" fillId="24" borderId="34" xfId="53" applyFont="1" applyFill="1" applyBorder="1" applyAlignment="1">
      <alignment horizontal="left" vertical="center" wrapText="1"/>
    </xf>
    <xf numFmtId="0" fontId="27" fillId="24" borderId="52" xfId="53" applyFont="1" applyFill="1" applyBorder="1" applyAlignment="1">
      <alignment horizontal="left" vertical="center" wrapText="1"/>
    </xf>
    <xf numFmtId="0" fontId="27" fillId="0" borderId="52" xfId="53" applyFont="1" applyBorder="1" applyAlignment="1">
      <alignment horizontal="left" vertical="center" wrapText="1"/>
    </xf>
    <xf numFmtId="164" fontId="27" fillId="0" borderId="52" xfId="53" applyNumberFormat="1" applyFont="1" applyBorder="1" applyAlignment="1">
      <alignment horizontal="left" vertical="center" wrapText="1"/>
    </xf>
    <xf numFmtId="3" fontId="27" fillId="24" borderId="52" xfId="53" applyNumberFormat="1" applyFont="1" applyFill="1" applyBorder="1" applyAlignment="1">
      <alignment horizontal="left" vertical="center" wrapText="1"/>
    </xf>
    <xf numFmtId="0" fontId="27" fillId="0" borderId="53" xfId="0" applyFont="1" applyFill="1" applyBorder="1" applyAlignment="1">
      <alignment horizontal="left" vertical="center" wrapText="1"/>
    </xf>
    <xf numFmtId="0" fontId="27" fillId="0" borderId="52" xfId="53" applyFont="1" applyFill="1" applyBorder="1" applyAlignment="1">
      <alignment horizontal="left" vertical="center" wrapText="1"/>
    </xf>
    <xf numFmtId="0" fontId="27" fillId="24" borderId="34" xfId="53" applyFont="1" applyFill="1" applyBorder="1" applyAlignment="1">
      <alignment horizontal="left" vertical="center" wrapText="1"/>
    </xf>
    <xf numFmtId="0" fontId="27" fillId="24" borderId="54" xfId="53" applyFont="1" applyFill="1" applyBorder="1" applyAlignment="1">
      <alignment horizontal="left" vertical="center" wrapText="1"/>
    </xf>
    <xf numFmtId="0" fontId="27" fillId="24" borderId="55" xfId="0" applyFont="1" applyFill="1" applyBorder="1" applyAlignment="1">
      <alignment horizontal="left" vertical="center" wrapText="1"/>
    </xf>
    <xf numFmtId="0" fontId="27" fillId="0" borderId="55" xfId="0" applyFont="1" applyFill="1" applyBorder="1" applyAlignment="1">
      <alignment horizontal="left" vertical="center" wrapText="1"/>
    </xf>
    <xf numFmtId="0" fontId="30" fillId="0" borderId="55" xfId="0" applyFont="1" applyFill="1" applyBorder="1" applyAlignment="1">
      <alignment horizontal="left" vertical="center" wrapText="1"/>
    </xf>
    <xf numFmtId="0" fontId="29" fillId="24" borderId="55" xfId="74" applyFont="1" applyFill="1" applyBorder="1" applyAlignment="1">
      <alignment horizontal="left" vertical="center" wrapText="1"/>
    </xf>
    <xf numFmtId="0" fontId="29" fillId="0" borderId="55" xfId="74" applyFont="1" applyFill="1" applyBorder="1" applyAlignment="1">
      <alignment horizontal="left" vertical="center" wrapText="1"/>
    </xf>
    <xf numFmtId="0" fontId="27" fillId="0" borderId="56" xfId="0" applyFont="1" applyFill="1" applyBorder="1" applyAlignment="1">
      <alignment horizontal="left" vertical="center" wrapText="1"/>
    </xf>
    <xf numFmtId="3" fontId="27" fillId="26" borderId="43" xfId="0" applyNumberFormat="1" applyFont="1" applyFill="1" applyBorder="1" applyAlignment="1">
      <alignment horizontal="left" vertical="center" wrapText="1"/>
    </xf>
    <xf numFmtId="0" fontId="27" fillId="26" borderId="56" xfId="0" applyFont="1" applyFill="1" applyBorder="1" applyAlignment="1">
      <alignment horizontal="left" vertical="center" wrapText="1"/>
    </xf>
    <xf numFmtId="0" fontId="27" fillId="0" borderId="29" xfId="53" applyFont="1" applyBorder="1" applyAlignment="1">
      <alignment horizontal="left" vertical="center" wrapText="1"/>
    </xf>
    <xf numFmtId="0" fontId="3" fillId="0" borderId="56" xfId="0" applyFont="1" applyFill="1" applyBorder="1" applyAlignment="1">
      <alignment horizontal="left" vertical="center" wrapText="1"/>
    </xf>
    <xf numFmtId="0" fontId="3" fillId="0" borderId="56" xfId="0" applyFont="1" applyFill="1" applyBorder="1" applyAlignment="1">
      <alignment horizontal="left" vertical="top" wrapText="1"/>
    </xf>
    <xf numFmtId="0" fontId="0" fillId="0" borderId="56" xfId="0" applyBorder="1" applyAlignment="1">
      <alignment horizontal="left" vertical="top" wrapText="1"/>
    </xf>
    <xf numFmtId="0" fontId="0" fillId="0" borderId="56" xfId="0" applyBorder="1" applyAlignment="1">
      <alignment horizontal="left"/>
    </xf>
    <xf numFmtId="0" fontId="2" fillId="0" borderId="56" xfId="0" applyFont="1" applyFill="1" applyBorder="1" applyAlignment="1">
      <alignment horizontal="justify" vertical="center"/>
    </xf>
    <xf numFmtId="0" fontId="3" fillId="0" borderId="56" xfId="0" applyFont="1" applyFill="1" applyBorder="1" applyAlignment="1">
      <alignment horizontal="left"/>
    </xf>
    <xf numFmtId="0" fontId="3" fillId="0" borderId="56" xfId="0" applyFont="1" applyFill="1" applyBorder="1" applyAlignment="1">
      <alignment horizontal="justify" vertical="center" wrapText="1"/>
    </xf>
    <xf numFmtId="0" fontId="27" fillId="0" borderId="56" xfId="53" applyFont="1" applyBorder="1" applyAlignment="1">
      <alignment horizontal="right" vertical="center" wrapText="1"/>
    </xf>
    <xf numFmtId="3" fontId="27" fillId="0" borderId="56" xfId="53" applyNumberFormat="1" applyFont="1" applyBorder="1" applyAlignment="1">
      <alignment horizontal="right" vertical="center" wrapText="1"/>
    </xf>
    <xf numFmtId="0" fontId="27" fillId="0" borderId="24" xfId="53" applyFont="1" applyBorder="1" applyAlignment="1">
      <alignment horizontal="right" vertical="center" wrapText="1"/>
    </xf>
    <xf numFmtId="0" fontId="27" fillId="24" borderId="56" xfId="53" applyFont="1" applyFill="1" applyBorder="1" applyAlignment="1">
      <alignment horizontal="right" vertical="center" wrapText="1"/>
    </xf>
    <xf numFmtId="0" fontId="27" fillId="24" borderId="25" xfId="53" applyFont="1" applyFill="1" applyBorder="1" applyAlignment="1">
      <alignment horizontal="right" vertical="center" wrapText="1"/>
    </xf>
    <xf numFmtId="164" fontId="27" fillId="0" borderId="58" xfId="53" applyNumberFormat="1" applyFont="1" applyBorder="1" applyAlignment="1">
      <alignment horizontal="right" vertical="center" wrapText="1"/>
    </xf>
    <xf numFmtId="3" fontId="27" fillId="0" borderId="58" xfId="53" applyNumberFormat="1" applyFont="1" applyBorder="1" applyAlignment="1">
      <alignment horizontal="right" vertical="center" wrapText="1"/>
    </xf>
    <xf numFmtId="0" fontId="27" fillId="0" borderId="58" xfId="53" applyFont="1" applyBorder="1" applyAlignment="1">
      <alignment horizontal="right" vertical="center" wrapText="1"/>
    </xf>
    <xf numFmtId="3" fontId="27" fillId="0" borderId="58" xfId="53" applyNumberFormat="1" applyFont="1" applyBorder="1" applyAlignment="1">
      <alignment horizontal="left" vertical="center" wrapText="1"/>
    </xf>
    <xf numFmtId="4" fontId="27" fillId="0" borderId="58" xfId="53" applyNumberFormat="1" applyFont="1" applyBorder="1" applyAlignment="1">
      <alignment horizontal="right" vertical="center" wrapText="1"/>
    </xf>
    <xf numFmtId="49" fontId="27" fillId="0" borderId="24" xfId="53" applyNumberFormat="1" applyFont="1" applyFill="1" applyBorder="1" applyAlignment="1">
      <alignment horizontal="left" vertical="center" wrapText="1"/>
    </xf>
    <xf numFmtId="49" fontId="27" fillId="0" borderId="25" xfId="53" applyNumberFormat="1" applyFont="1" applyFill="1" applyBorder="1" applyAlignment="1">
      <alignment horizontal="left" vertical="center" wrapText="1"/>
    </xf>
    <xf numFmtId="0" fontId="27" fillId="0" borderId="29" xfId="53" applyFont="1" applyBorder="1" applyAlignment="1">
      <alignment horizontal="left" vertical="center" wrapText="1"/>
    </xf>
    <xf numFmtId="3" fontId="27" fillId="0" borderId="59" xfId="53" applyNumberFormat="1" applyFont="1" applyBorder="1" applyAlignment="1">
      <alignment horizontal="right" vertical="center" wrapText="1"/>
    </xf>
    <xf numFmtId="0" fontId="27" fillId="0" borderId="59" xfId="53" applyFont="1" applyFill="1" applyBorder="1" applyAlignment="1">
      <alignment horizontal="right" vertical="center" wrapText="1"/>
    </xf>
    <xf numFmtId="0" fontId="27" fillId="0" borderId="29" xfId="53" applyFont="1" applyFill="1" applyBorder="1" applyAlignment="1">
      <alignment horizontal="right" vertical="center" wrapText="1"/>
    </xf>
    <xf numFmtId="0" fontId="27" fillId="0" borderId="30" xfId="53" applyFont="1" applyFill="1" applyBorder="1" applyAlignment="1">
      <alignment horizontal="right" vertical="center" wrapText="1"/>
    </xf>
    <xf numFmtId="164" fontId="27" fillId="0" borderId="59" xfId="53" applyNumberFormat="1" applyFont="1" applyBorder="1" applyAlignment="1">
      <alignment horizontal="right" vertical="center" wrapText="1"/>
    </xf>
    <xf numFmtId="3" fontId="27" fillId="0" borderId="60" xfId="53" applyNumberFormat="1" applyFont="1" applyBorder="1" applyAlignment="1">
      <alignment horizontal="right" vertical="center" wrapText="1"/>
    </xf>
    <xf numFmtId="164" fontId="27" fillId="0" borderId="60" xfId="53" applyNumberFormat="1" applyFont="1" applyBorder="1" applyAlignment="1">
      <alignment horizontal="right" vertical="center" wrapText="1"/>
    </xf>
    <xf numFmtId="0" fontId="27" fillId="24" borderId="34" xfId="53" applyFont="1" applyFill="1" applyBorder="1" applyAlignment="1">
      <alignment horizontal="left" vertical="center" wrapText="1"/>
    </xf>
    <xf numFmtId="3" fontId="27" fillId="26" borderId="56" xfId="0" applyNumberFormat="1" applyFont="1" applyFill="1" applyBorder="1" applyAlignment="1">
      <alignment horizontal="left" vertical="center" wrapText="1"/>
    </xf>
    <xf numFmtId="3" fontId="27" fillId="0" borderId="56" xfId="0" applyNumberFormat="1" applyFont="1" applyFill="1" applyBorder="1" applyAlignment="1">
      <alignment horizontal="left" vertical="center" wrapText="1"/>
    </xf>
    <xf numFmtId="3" fontId="27" fillId="26" borderId="56" xfId="0" applyNumberFormat="1" applyFont="1" applyFill="1" applyBorder="1" applyAlignment="1">
      <alignment horizontal="right" vertical="center" wrapText="1"/>
    </xf>
    <xf numFmtId="3" fontId="27" fillId="0" borderId="56" xfId="0" applyNumberFormat="1" applyFont="1" applyFill="1" applyBorder="1" applyAlignment="1">
      <alignment horizontal="right" vertical="center" wrapText="1"/>
    </xf>
    <xf numFmtId="0" fontId="2" fillId="0" borderId="64" xfId="0" applyFont="1" applyFill="1" applyBorder="1" applyAlignment="1">
      <alignment horizontal="left" vertical="top"/>
    </xf>
    <xf numFmtId="0" fontId="27" fillId="24" borderId="34" xfId="53" applyFont="1" applyFill="1" applyBorder="1" applyAlignment="1">
      <alignment horizontal="left" vertical="center" wrapText="1"/>
    </xf>
    <xf numFmtId="3" fontId="27" fillId="24" borderId="56" xfId="53" applyNumberFormat="1" applyFont="1" applyFill="1" applyBorder="1" applyAlignment="1">
      <alignment horizontal="right" vertical="center" wrapText="1"/>
    </xf>
    <xf numFmtId="3" fontId="27" fillId="24" borderId="23" xfId="53" applyNumberFormat="1" applyFont="1" applyFill="1" applyBorder="1" applyAlignment="1">
      <alignment horizontal="right" vertical="center" wrapText="1"/>
    </xf>
    <xf numFmtId="0" fontId="27" fillId="0" borderId="24" xfId="53" applyFont="1" applyFill="1" applyBorder="1" applyAlignment="1">
      <alignment horizontal="left" vertical="center" wrapText="1"/>
    </xf>
    <xf numFmtId="0" fontId="27" fillId="0" borderId="25" xfId="53" applyFont="1" applyFill="1" applyBorder="1" applyAlignment="1">
      <alignment horizontal="left" vertical="center" wrapText="1"/>
    </xf>
    <xf numFmtId="4" fontId="27" fillId="0" borderId="26" xfId="53" applyNumberFormat="1" applyFont="1" applyBorder="1" applyAlignment="1">
      <alignment horizontal="right" vertical="center" wrapText="1"/>
    </xf>
    <xf numFmtId="164" fontId="27" fillId="0" borderId="60" xfId="53" applyNumberFormat="1" applyFont="1" applyFill="1" applyBorder="1" applyAlignment="1">
      <alignment horizontal="left" vertical="center" wrapText="1"/>
    </xf>
    <xf numFmtId="4" fontId="27" fillId="0" borderId="27" xfId="53" applyNumberFormat="1" applyFont="1" applyBorder="1" applyAlignment="1">
      <alignment horizontal="right" vertical="center" wrapText="1"/>
    </xf>
    <xf numFmtId="3" fontId="27" fillId="0" borderId="60" xfId="53" applyNumberFormat="1" applyFont="1" applyFill="1" applyBorder="1" applyAlignment="1">
      <alignment horizontal="left" vertical="center" wrapText="1"/>
    </xf>
    <xf numFmtId="4" fontId="27" fillId="0" borderId="28" xfId="53" applyNumberFormat="1" applyFont="1" applyBorder="1" applyAlignment="1">
      <alignment horizontal="right" vertical="center" wrapText="1"/>
    </xf>
    <xf numFmtId="0" fontId="27" fillId="0" borderId="56" xfId="53" applyFont="1" applyFill="1" applyBorder="1" applyAlignment="1">
      <alignment horizontal="left" vertical="center" wrapText="1"/>
    </xf>
    <xf numFmtId="0" fontId="27" fillId="0" borderId="58" xfId="53" applyFont="1" applyBorder="1" applyAlignment="1">
      <alignment horizontal="left" vertical="center" wrapText="1"/>
    </xf>
    <xf numFmtId="166" fontId="27" fillId="0" borderId="29" xfId="53" applyNumberFormat="1" applyFont="1" applyBorder="1" applyAlignment="1">
      <alignment horizontal="right" vertical="center" wrapText="1"/>
    </xf>
    <xf numFmtId="165" fontId="27" fillId="0" borderId="29" xfId="53" applyNumberFormat="1" applyFont="1" applyBorder="1" applyAlignment="1">
      <alignment horizontal="right" vertical="center" wrapText="1"/>
    </xf>
    <xf numFmtId="0" fontId="27" fillId="0" borderId="58" xfId="53" applyFont="1" applyFill="1" applyBorder="1" applyAlignment="1">
      <alignment horizontal="left" vertical="center" wrapText="1"/>
    </xf>
    <xf numFmtId="166" fontId="27" fillId="0" borderId="60" xfId="53" applyNumberFormat="1" applyFont="1" applyFill="1" applyBorder="1" applyAlignment="1">
      <alignment horizontal="left" vertical="center" wrapText="1"/>
    </xf>
    <xf numFmtId="0" fontId="27" fillId="0" borderId="60" xfId="53" applyFont="1" applyFill="1" applyBorder="1" applyAlignment="1">
      <alignment horizontal="left" vertical="center" wrapText="1"/>
    </xf>
    <xf numFmtId="166" fontId="27" fillId="0" borderId="33" xfId="53" applyNumberFormat="1" applyFont="1" applyBorder="1" applyAlignment="1">
      <alignment horizontal="right" vertical="center" wrapText="1"/>
    </xf>
    <xf numFmtId="4" fontId="27" fillId="24" borderId="34" xfId="53" applyNumberFormat="1" applyFont="1" applyFill="1" applyBorder="1" applyAlignment="1">
      <alignment horizontal="left" vertical="center" wrapText="1"/>
    </xf>
    <xf numFmtId="166" fontId="27" fillId="0" borderId="34" xfId="53" applyNumberFormat="1" applyFont="1" applyBorder="1" applyAlignment="1">
      <alignment horizontal="right" vertical="center" wrapText="1"/>
    </xf>
    <xf numFmtId="0" fontId="3" fillId="0" borderId="66" xfId="0" applyFont="1" applyFill="1" applyBorder="1" applyAlignment="1">
      <alignment horizontal="justify" vertical="center" wrapText="1"/>
    </xf>
    <xf numFmtId="0" fontId="3" fillId="0" borderId="66" xfId="0" applyFont="1" applyFill="1" applyBorder="1" applyAlignment="1">
      <alignment horizontal="left" vertical="center" wrapText="1"/>
    </xf>
    <xf numFmtId="0" fontId="27" fillId="0" borderId="68" xfId="0" applyFont="1" applyFill="1" applyBorder="1" applyAlignment="1">
      <alignment horizontal="left" vertical="center" wrapText="1"/>
    </xf>
    <xf numFmtId="0" fontId="27" fillId="24" borderId="68" xfId="0" applyFont="1" applyFill="1" applyBorder="1" applyAlignment="1">
      <alignment horizontal="left" vertical="center" wrapText="1"/>
    </xf>
    <xf numFmtId="3" fontId="27" fillId="24" borderId="68" xfId="0" applyNumberFormat="1" applyFont="1" applyFill="1" applyBorder="1" applyAlignment="1">
      <alignment horizontal="left" vertical="center" wrapText="1"/>
    </xf>
    <xf numFmtId="0" fontId="29" fillId="24" borderId="68" xfId="74" applyFont="1" applyFill="1" applyBorder="1" applyAlignment="1">
      <alignment horizontal="left" vertical="center" wrapText="1"/>
    </xf>
    <xf numFmtId="3" fontId="27" fillId="26" borderId="68" xfId="0" applyNumberFormat="1" applyFont="1" applyFill="1" applyBorder="1" applyAlignment="1">
      <alignment horizontal="left" vertical="center" wrapText="1"/>
    </xf>
    <xf numFmtId="3" fontId="30" fillId="0" borderId="68" xfId="0" applyNumberFormat="1" applyFont="1" applyFill="1" applyBorder="1" applyAlignment="1">
      <alignment horizontal="left" vertical="center" wrapText="1"/>
    </xf>
    <xf numFmtId="0" fontId="27" fillId="0" borderId="69" xfId="0" applyFont="1" applyFill="1" applyBorder="1" applyAlignment="1">
      <alignment horizontal="left" vertical="center" wrapText="1"/>
    </xf>
    <xf numFmtId="3" fontId="27" fillId="26" borderId="70" xfId="0" applyNumberFormat="1" applyFont="1" applyFill="1" applyBorder="1" applyAlignment="1">
      <alignment horizontal="left" vertical="center" wrapText="1"/>
    </xf>
    <xf numFmtId="3" fontId="27" fillId="0" borderId="70" xfId="0" applyNumberFormat="1" applyFont="1" applyFill="1" applyBorder="1" applyAlignment="1">
      <alignment horizontal="left" vertical="center" wrapText="1"/>
    </xf>
    <xf numFmtId="164" fontId="27" fillId="26" borderId="70" xfId="0" applyNumberFormat="1" applyFont="1" applyFill="1" applyBorder="1" applyAlignment="1">
      <alignment horizontal="left" vertical="center" wrapText="1"/>
    </xf>
    <xf numFmtId="0" fontId="27" fillId="27" borderId="2" xfId="0" applyFont="1" applyFill="1" applyBorder="1" applyAlignment="1">
      <alignment horizontal="left" vertical="center" wrapText="1"/>
    </xf>
    <xf numFmtId="0" fontId="32" fillId="27" borderId="57" xfId="0" applyFont="1" applyFill="1" applyBorder="1" applyAlignment="1">
      <alignment horizontal="left" vertical="center" wrapText="1"/>
    </xf>
    <xf numFmtId="0" fontId="37" fillId="27" borderId="22" xfId="53" applyFont="1" applyFill="1" applyBorder="1" applyAlignment="1">
      <alignment horizontal="left" vertical="center" wrapText="1"/>
    </xf>
    <xf numFmtId="0" fontId="38" fillId="27" borderId="56" xfId="53" applyFont="1" applyFill="1" applyBorder="1" applyAlignment="1">
      <alignment horizontal="left" vertical="center" wrapText="1"/>
    </xf>
    <xf numFmtId="0" fontId="37" fillId="27" borderId="56" xfId="53" applyFont="1" applyFill="1" applyBorder="1" applyAlignment="1">
      <alignment horizontal="left" vertical="center" wrapText="1"/>
    </xf>
    <xf numFmtId="0" fontId="32" fillId="27" borderId="72" xfId="0" applyFont="1" applyFill="1" applyBorder="1" applyAlignment="1">
      <alignment horizontal="left" vertical="center" wrapText="1"/>
    </xf>
    <xf numFmtId="3" fontId="27" fillId="27" borderId="48" xfId="0" applyNumberFormat="1" applyFont="1" applyFill="1" applyBorder="1" applyAlignment="1">
      <alignment horizontal="left" vertical="center" wrapText="1"/>
    </xf>
    <xf numFmtId="10" fontId="37" fillId="27" borderId="60" xfId="139" applyNumberFormat="1" applyFont="1" applyFill="1" applyBorder="1" applyAlignment="1">
      <alignment horizontal="left" vertical="center" wrapText="1"/>
    </xf>
    <xf numFmtId="0" fontId="37" fillId="27" borderId="60" xfId="53" applyFont="1" applyFill="1" applyBorder="1" applyAlignment="1">
      <alignment horizontal="left" vertical="center" wrapText="1"/>
    </xf>
    <xf numFmtId="0" fontId="37" fillId="28" borderId="60" xfId="53" applyFont="1" applyFill="1" applyBorder="1" applyAlignment="1">
      <alignment horizontal="left" vertical="center" wrapText="1"/>
    </xf>
    <xf numFmtId="0" fontId="27" fillId="27" borderId="60" xfId="53" applyFont="1" applyFill="1" applyBorder="1" applyAlignment="1">
      <alignment horizontal="left" vertical="top" wrapText="1"/>
    </xf>
    <xf numFmtId="0" fontId="27" fillId="27" borderId="60" xfId="53" applyFont="1" applyFill="1" applyBorder="1" applyAlignment="1">
      <alignment horizontal="left" vertical="center" wrapText="1"/>
    </xf>
    <xf numFmtId="0" fontId="0" fillId="0" borderId="0" xfId="0" applyFont="1" applyFill="1"/>
    <xf numFmtId="0" fontId="27" fillId="0" borderId="2" xfId="0" applyFont="1" applyFill="1" applyBorder="1" applyAlignment="1">
      <alignment horizontal="center" vertical="center" wrapText="1"/>
    </xf>
    <xf numFmtId="0" fontId="32" fillId="27" borderId="12" xfId="0" applyFont="1" applyFill="1" applyBorder="1" applyAlignment="1">
      <alignment horizontal="left" vertical="center" wrapText="1"/>
    </xf>
    <xf numFmtId="0" fontId="30" fillId="0" borderId="73" xfId="0" applyFont="1" applyFill="1" applyBorder="1" applyAlignment="1">
      <alignment horizontal="left" vertical="center" wrapText="1"/>
    </xf>
    <xf numFmtId="0" fontId="29" fillId="24" borderId="73" xfId="74" applyFont="1" applyFill="1" applyBorder="1" applyAlignment="1">
      <alignment horizontal="left" vertical="center" wrapText="1"/>
    </xf>
    <xf numFmtId="0" fontId="27" fillId="24" borderId="73" xfId="0" applyFont="1" applyFill="1" applyBorder="1" applyAlignment="1">
      <alignment horizontal="left" vertical="center" wrapText="1"/>
    </xf>
    <xf numFmtId="3" fontId="30" fillId="24" borderId="73" xfId="0" applyNumberFormat="1" applyFont="1" applyFill="1" applyBorder="1" applyAlignment="1">
      <alignment horizontal="left" vertical="center" wrapText="1"/>
    </xf>
    <xf numFmtId="0" fontId="27" fillId="24" borderId="75" xfId="0" applyFont="1" applyFill="1" applyBorder="1" applyAlignment="1">
      <alignment horizontal="left" vertical="center" wrapText="1"/>
    </xf>
    <xf numFmtId="0" fontId="29" fillId="24" borderId="75" xfId="74" applyFont="1" applyFill="1" applyBorder="1" applyAlignment="1">
      <alignment horizontal="left" vertical="center" wrapText="1"/>
    </xf>
    <xf numFmtId="0" fontId="27" fillId="24" borderId="76" xfId="0" applyFont="1" applyFill="1" applyBorder="1" applyAlignment="1">
      <alignment horizontal="left" vertical="center" wrapText="1"/>
    </xf>
    <xf numFmtId="0" fontId="27" fillId="24" borderId="76" xfId="0" applyFont="1" applyFill="1" applyBorder="1" applyAlignment="1">
      <alignment horizontal="right" vertical="center" wrapText="1"/>
    </xf>
    <xf numFmtId="0" fontId="27" fillId="24" borderId="76" xfId="53" applyFont="1" applyFill="1" applyBorder="1" applyAlignment="1">
      <alignment horizontal="left" vertical="center" wrapText="1"/>
    </xf>
    <xf numFmtId="164" fontId="27" fillId="0" borderId="76" xfId="53" applyNumberFormat="1" applyFont="1" applyBorder="1" applyAlignment="1">
      <alignment horizontal="left" vertical="center" wrapText="1"/>
    </xf>
    <xf numFmtId="0" fontId="27" fillId="27" borderId="76" xfId="53" applyFont="1" applyFill="1" applyBorder="1" applyAlignment="1">
      <alignment horizontal="left" vertical="center" wrapText="1"/>
    </xf>
    <xf numFmtId="0" fontId="27" fillId="0" borderId="77" xfId="53" applyFont="1" applyBorder="1" applyAlignment="1">
      <alignment horizontal="left" vertical="center" wrapText="1"/>
    </xf>
    <xf numFmtId="0" fontId="29" fillId="0" borderId="2" xfId="74" applyFont="1" applyFill="1" applyBorder="1" applyAlignment="1">
      <alignment horizontal="left" vertical="center" wrapText="1"/>
    </xf>
    <xf numFmtId="0" fontId="27" fillId="0" borderId="60" xfId="53" applyFont="1" applyFill="1" applyBorder="1" applyAlignment="1">
      <alignment horizontal="right" vertical="center" wrapText="1"/>
    </xf>
    <xf numFmtId="0" fontId="27" fillId="0" borderId="45" xfId="53" applyFont="1" applyFill="1" applyBorder="1" applyAlignment="1">
      <alignment horizontal="right" vertical="center" wrapText="1"/>
    </xf>
    <xf numFmtId="0" fontId="29" fillId="0" borderId="33" xfId="74" applyFont="1" applyFill="1" applyBorder="1" applyAlignment="1">
      <alignment horizontal="left" vertical="center" wrapText="1"/>
    </xf>
    <xf numFmtId="0" fontId="30" fillId="0" borderId="33" xfId="53" applyFont="1" applyFill="1" applyBorder="1" applyAlignment="1">
      <alignment horizontal="left" vertical="center" wrapText="1"/>
    </xf>
    <xf numFmtId="0" fontId="29" fillId="0" borderId="34" xfId="74" applyFont="1" applyFill="1" applyBorder="1" applyAlignment="1">
      <alignment horizontal="left" vertical="center" wrapText="1"/>
    </xf>
    <xf numFmtId="0" fontId="27" fillId="0" borderId="34" xfId="53" applyFont="1" applyFill="1" applyBorder="1" applyAlignment="1">
      <alignment horizontal="right" vertical="center" wrapText="1"/>
    </xf>
    <xf numFmtId="167" fontId="30" fillId="24" borderId="80" xfId="53" applyNumberFormat="1" applyFont="1" applyFill="1" applyBorder="1" applyAlignment="1">
      <alignment horizontal="right" vertical="center" wrapText="1"/>
    </xf>
    <xf numFmtId="3" fontId="27" fillId="24" borderId="80" xfId="53" applyNumberFormat="1" applyFont="1" applyFill="1" applyBorder="1" applyAlignment="1">
      <alignment horizontal="right" vertical="center" wrapText="1"/>
    </xf>
    <xf numFmtId="167" fontId="30" fillId="24" borderId="80" xfId="53" applyNumberFormat="1" applyFont="1" applyFill="1" applyBorder="1" applyAlignment="1">
      <alignment horizontal="left" vertical="center" wrapText="1"/>
    </xf>
    <xf numFmtId="3" fontId="27" fillId="24" borderId="80" xfId="53" applyNumberFormat="1" applyFont="1" applyFill="1" applyBorder="1" applyAlignment="1">
      <alignment horizontal="left" vertical="center" wrapText="1"/>
    </xf>
    <xf numFmtId="3" fontId="30" fillId="24" borderId="80" xfId="53" applyNumberFormat="1" applyFont="1" applyFill="1" applyBorder="1" applyAlignment="1">
      <alignment horizontal="left" vertical="center" wrapText="1"/>
    </xf>
    <xf numFmtId="0" fontId="27" fillId="24" borderId="81" xfId="0" applyFont="1" applyFill="1" applyBorder="1" applyAlignment="1">
      <alignment horizontal="left" vertical="center" wrapText="1"/>
    </xf>
    <xf numFmtId="3" fontId="27" fillId="24" borderId="25" xfId="53" applyNumberFormat="1" applyFont="1" applyFill="1" applyBorder="1" applyAlignment="1">
      <alignment horizontal="right" vertical="center" wrapText="1"/>
    </xf>
    <xf numFmtId="3" fontId="27" fillId="24" borderId="82" xfId="0" applyNumberFormat="1" applyFont="1" applyFill="1" applyBorder="1" applyAlignment="1">
      <alignment horizontal="left" vertical="center" wrapText="1"/>
    </xf>
    <xf numFmtId="4" fontId="27" fillId="0" borderId="82" xfId="0" applyNumberFormat="1" applyFont="1" applyBorder="1" applyAlignment="1">
      <alignment horizontal="left" vertical="center" wrapText="1"/>
    </xf>
    <xf numFmtId="0" fontId="27" fillId="0" borderId="82" xfId="0" applyFont="1" applyFill="1" applyBorder="1" applyAlignment="1">
      <alignment horizontal="left" vertical="center" wrapText="1"/>
    </xf>
    <xf numFmtId="3" fontId="27" fillId="0" borderId="82" xfId="0" applyNumberFormat="1" applyFont="1" applyBorder="1" applyAlignment="1">
      <alignment horizontal="left" vertical="center" wrapText="1"/>
    </xf>
    <xf numFmtId="3" fontId="27" fillId="0" borderId="82" xfId="0" applyNumberFormat="1" applyFont="1" applyFill="1" applyBorder="1" applyAlignment="1">
      <alignment horizontal="left" vertical="center" wrapText="1"/>
    </xf>
    <xf numFmtId="0" fontId="27" fillId="24" borderId="82" xfId="0" applyFont="1" applyFill="1" applyBorder="1" applyAlignment="1">
      <alignment horizontal="left" vertical="center" wrapText="1"/>
    </xf>
    <xf numFmtId="3" fontId="27" fillId="24" borderId="82" xfId="53" applyNumberFormat="1" applyFont="1" applyFill="1" applyBorder="1" applyAlignment="1">
      <alignment horizontal="left" vertical="center" wrapText="1"/>
    </xf>
    <xf numFmtId="3" fontId="27" fillId="24" borderId="82" xfId="53" applyNumberFormat="1" applyFont="1" applyFill="1" applyBorder="1" applyAlignment="1">
      <alignment horizontal="right" vertical="center" wrapText="1"/>
    </xf>
    <xf numFmtId="4" fontId="27" fillId="24" borderId="82" xfId="53" applyNumberFormat="1" applyFont="1" applyFill="1" applyBorder="1" applyAlignment="1">
      <alignment horizontal="left" vertical="center" wrapText="1"/>
    </xf>
    <xf numFmtId="0" fontId="2" fillId="0" borderId="83" xfId="0" applyFont="1" applyFill="1" applyBorder="1" applyAlignment="1">
      <alignment horizontal="left" vertical="top"/>
    </xf>
    <xf numFmtId="164" fontId="27" fillId="0" borderId="76" xfId="53" applyNumberFormat="1" applyFont="1" applyBorder="1" applyAlignment="1">
      <alignment horizontal="right" vertical="center" wrapText="1"/>
    </xf>
    <xf numFmtId="3" fontId="30" fillId="0" borderId="84" xfId="0" applyNumberFormat="1" applyFont="1" applyFill="1" applyBorder="1" applyAlignment="1">
      <alignment horizontal="left" vertical="center" wrapText="1"/>
    </xf>
    <xf numFmtId="3" fontId="27" fillId="26" borderId="84" xfId="0" applyNumberFormat="1" applyFont="1" applyFill="1" applyBorder="1" applyAlignment="1">
      <alignment horizontal="left" vertical="center" wrapText="1"/>
    </xf>
    <xf numFmtId="0" fontId="27" fillId="0" borderId="2" xfId="0" applyFont="1" applyFill="1" applyBorder="1" applyAlignment="1">
      <alignment horizontal="center" vertical="center" wrapText="1"/>
    </xf>
    <xf numFmtId="0" fontId="29" fillId="24" borderId="85" xfId="74" applyFont="1" applyFill="1" applyBorder="1" applyAlignment="1">
      <alignment horizontal="left" vertical="center" wrapText="1"/>
    </xf>
    <xf numFmtId="0" fontId="27" fillId="0" borderId="86" xfId="0" applyFont="1" applyFill="1" applyBorder="1" applyAlignment="1">
      <alignment horizontal="left" vertical="center" wrapText="1"/>
    </xf>
    <xf numFmtId="3" fontId="27" fillId="0" borderId="87" xfId="0" applyNumberFormat="1" applyFont="1" applyFill="1" applyBorder="1" applyAlignment="1">
      <alignment horizontal="left" vertical="center" wrapText="1"/>
    </xf>
    <xf numFmtId="0" fontId="27" fillId="0" borderId="87" xfId="0" applyFont="1" applyFill="1" applyBorder="1" applyAlignment="1">
      <alignment horizontal="left" vertical="center" wrapText="1"/>
    </xf>
    <xf numFmtId="3" fontId="27" fillId="0" borderId="87" xfId="0" applyNumberFormat="1" applyFont="1" applyFill="1" applyBorder="1" applyAlignment="1">
      <alignment horizontal="right" vertical="center" wrapText="1"/>
    </xf>
    <xf numFmtId="0" fontId="27" fillId="0" borderId="75" xfId="0" applyFont="1" applyFill="1" applyBorder="1" applyAlignment="1">
      <alignment horizontal="left" vertical="center" wrapText="1"/>
    </xf>
    <xf numFmtId="0" fontId="27" fillId="0" borderId="67" xfId="0" applyFont="1" applyFill="1" applyBorder="1" applyAlignment="1">
      <alignment horizontal="left" vertical="center" wrapText="1"/>
    </xf>
    <xf numFmtId="0" fontId="27" fillId="0" borderId="76" xfId="0" applyFont="1" applyFill="1" applyBorder="1" applyAlignment="1">
      <alignment horizontal="left" vertical="center" wrapText="1"/>
    </xf>
    <xf numFmtId="0" fontId="27" fillId="0" borderId="76" xfId="53" applyFont="1" applyFill="1" applyBorder="1" applyAlignment="1">
      <alignment horizontal="left" vertical="center" wrapText="1"/>
    </xf>
    <xf numFmtId="3" fontId="27" fillId="26" borderId="91" xfId="0" applyNumberFormat="1" applyFont="1" applyFill="1" applyBorder="1" applyAlignment="1">
      <alignment horizontal="left" vertical="center" wrapText="1"/>
    </xf>
    <xf numFmtId="0" fontId="27" fillId="0" borderId="23" xfId="53" applyFont="1" applyFill="1" applyBorder="1" applyAlignment="1">
      <alignment horizontal="left" vertical="center" wrapText="1"/>
    </xf>
    <xf numFmtId="0" fontId="27" fillId="0" borderId="26" xfId="53" applyFont="1" applyFill="1" applyBorder="1" applyAlignment="1">
      <alignment horizontal="left" vertical="center" wrapText="1"/>
    </xf>
    <xf numFmtId="166" fontId="27" fillId="24" borderId="30" xfId="53" applyNumberFormat="1" applyFont="1" applyFill="1" applyBorder="1" applyAlignment="1">
      <alignment horizontal="left" vertical="center" wrapText="1"/>
    </xf>
    <xf numFmtId="0" fontId="32" fillId="29" borderId="12" xfId="0" applyFont="1" applyFill="1" applyBorder="1" applyAlignment="1">
      <alignment horizontal="left" vertical="center" wrapText="1"/>
    </xf>
    <xf numFmtId="3" fontId="27" fillId="24" borderId="95" xfId="0" applyNumberFormat="1" applyFont="1" applyFill="1" applyBorder="1" applyAlignment="1">
      <alignment horizontal="left" vertical="center" wrapText="1"/>
    </xf>
    <xf numFmtId="0" fontId="2" fillId="0" borderId="95" xfId="0" applyFont="1" applyFill="1" applyBorder="1" applyAlignment="1">
      <alignment horizontal="left" vertical="top"/>
    </xf>
    <xf numFmtId="0" fontId="30" fillId="0" borderId="62" xfId="0" applyFont="1" applyFill="1" applyBorder="1" applyAlignment="1">
      <alignment horizontal="right" vertical="center" wrapText="1"/>
    </xf>
    <xf numFmtId="0" fontId="30" fillId="0" borderId="43" xfId="0" applyFont="1" applyBorder="1" applyAlignment="1">
      <alignment horizontal="right" vertical="center" wrapText="1"/>
    </xf>
    <xf numFmtId="3" fontId="27" fillId="24" borderId="82" xfId="0" applyNumberFormat="1" applyFont="1" applyFill="1" applyBorder="1" applyAlignment="1">
      <alignment horizontal="right" vertical="center" wrapText="1"/>
    </xf>
    <xf numFmtId="3" fontId="27" fillId="24" borderId="43" xfId="0" applyNumberFormat="1" applyFont="1" applyFill="1" applyBorder="1" applyAlignment="1">
      <alignment horizontal="right" vertical="center" wrapText="1"/>
    </xf>
    <xf numFmtId="3" fontId="27" fillId="26" borderId="43" xfId="0" applyNumberFormat="1" applyFont="1" applyFill="1" applyBorder="1" applyAlignment="1">
      <alignment horizontal="right" vertical="center" wrapText="1"/>
    </xf>
    <xf numFmtId="3" fontId="27" fillId="0" borderId="43" xfId="0" applyNumberFormat="1" applyFont="1" applyFill="1" applyBorder="1" applyAlignment="1">
      <alignment horizontal="right" vertical="center" wrapText="1"/>
    </xf>
    <xf numFmtId="0" fontId="27" fillId="26" borderId="68" xfId="0" applyFont="1" applyFill="1" applyBorder="1" applyAlignment="1">
      <alignment horizontal="right" vertical="center" wrapText="1"/>
    </xf>
    <xf numFmtId="0" fontId="27" fillId="0" borderId="68" xfId="0" applyFont="1" applyFill="1" applyBorder="1" applyAlignment="1">
      <alignment horizontal="right" vertical="center" wrapText="1"/>
    </xf>
    <xf numFmtId="3" fontId="27" fillId="24" borderId="68" xfId="0" applyNumberFormat="1" applyFont="1" applyFill="1" applyBorder="1" applyAlignment="1">
      <alignment horizontal="right" vertical="center" wrapText="1"/>
    </xf>
    <xf numFmtId="3" fontId="27" fillId="24" borderId="76" xfId="0" applyNumberFormat="1" applyFont="1" applyFill="1" applyBorder="1" applyAlignment="1">
      <alignment horizontal="right" vertical="center" wrapText="1"/>
    </xf>
    <xf numFmtId="3" fontId="30" fillId="24" borderId="73" xfId="0" applyNumberFormat="1" applyFont="1" applyFill="1" applyBorder="1" applyAlignment="1">
      <alignment horizontal="right" vertical="center" wrapText="1"/>
    </xf>
    <xf numFmtId="0" fontId="37" fillId="0" borderId="22" xfId="53" applyFont="1" applyFill="1" applyBorder="1" applyAlignment="1">
      <alignment horizontal="left" vertical="center" wrapText="1"/>
    </xf>
    <xf numFmtId="164" fontId="27" fillId="24" borderId="48" xfId="53" applyNumberFormat="1" applyFont="1" applyFill="1" applyBorder="1" applyAlignment="1">
      <alignment horizontal="right" vertical="center" wrapText="1"/>
    </xf>
    <xf numFmtId="3" fontId="27" fillId="26" borderId="46" xfId="0" applyNumberFormat="1" applyFont="1" applyFill="1" applyBorder="1" applyAlignment="1">
      <alignment horizontal="left" vertical="center" wrapText="1"/>
    </xf>
    <xf numFmtId="3" fontId="27" fillId="26" borderId="95" xfId="0" applyNumberFormat="1" applyFont="1" applyFill="1" applyBorder="1" applyAlignment="1">
      <alignment horizontal="left" vertical="center" wrapText="1"/>
    </xf>
    <xf numFmtId="164" fontId="27" fillId="26" borderId="2" xfId="0" applyNumberFormat="1" applyFont="1" applyFill="1" applyBorder="1" applyAlignment="1">
      <alignment horizontal="right" vertical="center" wrapText="1"/>
    </xf>
    <xf numFmtId="3" fontId="27" fillId="26" borderId="82" xfId="53" applyNumberFormat="1" applyFont="1" applyFill="1" applyBorder="1" applyAlignment="1">
      <alignment horizontal="left" vertical="center" wrapText="1"/>
    </xf>
    <xf numFmtId="3" fontId="27" fillId="26" borderId="82" xfId="53" applyNumberFormat="1" applyFont="1" applyFill="1" applyBorder="1" applyAlignment="1">
      <alignment horizontal="right" vertical="center" wrapText="1"/>
    </xf>
    <xf numFmtId="4" fontId="27" fillId="26" borderId="82" xfId="53" applyNumberFormat="1" applyFont="1" applyFill="1" applyBorder="1" applyAlignment="1">
      <alignment horizontal="left" vertical="center" wrapText="1"/>
    </xf>
    <xf numFmtId="3" fontId="27" fillId="26" borderId="60" xfId="53" applyNumberFormat="1" applyFont="1" applyFill="1" applyBorder="1" applyAlignment="1">
      <alignment horizontal="left" vertical="center" wrapText="1"/>
    </xf>
    <xf numFmtId="3" fontId="27" fillId="26" borderId="60" xfId="53" applyNumberFormat="1" applyFont="1" applyFill="1" applyBorder="1" applyAlignment="1">
      <alignment horizontal="right" vertical="center" wrapText="1"/>
    </xf>
    <xf numFmtId="164" fontId="27" fillId="26" borderId="60" xfId="53" applyNumberFormat="1" applyFont="1" applyFill="1" applyBorder="1" applyAlignment="1">
      <alignment horizontal="left" vertical="center" wrapText="1"/>
    </xf>
    <xf numFmtId="164" fontId="27" fillId="26" borderId="60" xfId="53" applyNumberFormat="1" applyFont="1" applyFill="1" applyBorder="1" applyAlignment="1">
      <alignment horizontal="right" vertical="center" wrapText="1"/>
    </xf>
    <xf numFmtId="4" fontId="27" fillId="26" borderId="60" xfId="53" applyNumberFormat="1" applyFont="1" applyFill="1" applyBorder="1" applyAlignment="1">
      <alignment horizontal="left" vertical="center" wrapText="1"/>
    </xf>
    <xf numFmtId="164" fontId="27" fillId="26" borderId="76" xfId="53" applyNumberFormat="1" applyFont="1" applyFill="1" applyBorder="1" applyAlignment="1">
      <alignment horizontal="left" vertical="center" wrapText="1"/>
    </xf>
    <xf numFmtId="164" fontId="27" fillId="26" borderId="76" xfId="53" applyNumberFormat="1" applyFont="1" applyFill="1" applyBorder="1" applyAlignment="1">
      <alignment horizontal="right" vertical="center" wrapText="1"/>
    </xf>
    <xf numFmtId="3" fontId="27" fillId="26" borderId="61" xfId="53" applyNumberFormat="1" applyFont="1" applyFill="1" applyBorder="1" applyAlignment="1">
      <alignment horizontal="left" vertical="center" wrapText="1"/>
    </xf>
    <xf numFmtId="164" fontId="27" fillId="26" borderId="61" xfId="53" applyNumberFormat="1" applyFont="1" applyFill="1" applyBorder="1" applyAlignment="1">
      <alignment horizontal="left" vertical="center" wrapText="1"/>
    </xf>
    <xf numFmtId="3" fontId="27" fillId="26" borderId="80" xfId="53" applyNumberFormat="1" applyFont="1" applyFill="1" applyBorder="1" applyAlignment="1">
      <alignment horizontal="left" vertical="center" wrapText="1"/>
    </xf>
    <xf numFmtId="3" fontId="27" fillId="26" borderId="80" xfId="53" applyNumberFormat="1" applyFont="1" applyFill="1" applyBorder="1" applyAlignment="1">
      <alignment vertical="center" wrapText="1"/>
    </xf>
    <xf numFmtId="3" fontId="27" fillId="26" borderId="62" xfId="0" applyNumberFormat="1" applyFont="1" applyFill="1" applyBorder="1" applyAlignment="1">
      <alignment horizontal="right" vertical="center" wrapText="1"/>
    </xf>
    <xf numFmtId="3" fontId="27" fillId="26" borderId="82" xfId="0" applyNumberFormat="1" applyFont="1" applyFill="1" applyBorder="1" applyAlignment="1">
      <alignment horizontal="right" vertical="center" wrapText="1"/>
    </xf>
    <xf numFmtId="3" fontId="27" fillId="26" borderId="82" xfId="0" applyNumberFormat="1" applyFont="1" applyFill="1" applyBorder="1" applyAlignment="1">
      <alignment horizontal="left" vertical="center" wrapText="1"/>
    </xf>
    <xf numFmtId="4" fontId="27" fillId="26" borderId="82" xfId="0" applyNumberFormat="1" applyFont="1" applyFill="1" applyBorder="1" applyAlignment="1">
      <alignment horizontal="left" vertical="center" wrapText="1"/>
    </xf>
    <xf numFmtId="3" fontId="27" fillId="26" borderId="68" xfId="0" applyNumberFormat="1" applyFont="1" applyFill="1" applyBorder="1" applyAlignment="1">
      <alignment horizontal="right" vertical="center" wrapText="1"/>
    </xf>
    <xf numFmtId="0" fontId="27" fillId="26" borderId="49" xfId="0" applyFont="1" applyFill="1" applyBorder="1" applyAlignment="1">
      <alignment horizontal="left" vertical="center" wrapText="1"/>
    </xf>
    <xf numFmtId="0" fontId="27" fillId="26" borderId="43" xfId="0" applyFont="1" applyFill="1" applyBorder="1" applyAlignment="1">
      <alignment horizontal="left" vertical="center" wrapText="1"/>
    </xf>
    <xf numFmtId="3" fontId="27" fillId="26" borderId="76" xfId="0" applyNumberFormat="1" applyFont="1" applyFill="1" applyBorder="1" applyAlignment="1">
      <alignment horizontal="right" vertical="center" wrapText="1"/>
    </xf>
    <xf numFmtId="0" fontId="27" fillId="26" borderId="68" xfId="0" applyFont="1" applyFill="1" applyBorder="1" applyAlignment="1">
      <alignment horizontal="left" vertical="center" wrapText="1"/>
    </xf>
    <xf numFmtId="3" fontId="30" fillId="26" borderId="73" xfId="0" applyNumberFormat="1" applyFont="1" applyFill="1" applyBorder="1" applyAlignment="1">
      <alignment horizontal="left" vertical="center" wrapText="1"/>
    </xf>
    <xf numFmtId="3" fontId="30" fillId="26" borderId="73" xfId="0" applyNumberFormat="1" applyFont="1" applyFill="1" applyBorder="1" applyAlignment="1">
      <alignment horizontal="right" vertical="center" wrapText="1"/>
    </xf>
    <xf numFmtId="0" fontId="27" fillId="0" borderId="2" xfId="0" applyFont="1" applyFill="1" applyBorder="1" applyAlignment="1">
      <alignment horizontal="center" vertical="center" wrapText="1"/>
    </xf>
    <xf numFmtId="0" fontId="32" fillId="27" borderId="97" xfId="0" applyFont="1" applyFill="1" applyBorder="1" applyAlignment="1">
      <alignment horizontal="left" vertical="center" wrapText="1"/>
    </xf>
    <xf numFmtId="3" fontId="27" fillId="26" borderId="96" xfId="0" applyNumberFormat="1" applyFont="1" applyFill="1" applyBorder="1" applyAlignment="1">
      <alignment horizontal="right" vertical="center" wrapText="1"/>
    </xf>
    <xf numFmtId="0" fontId="29" fillId="24" borderId="98" xfId="74" applyFont="1" applyFill="1" applyBorder="1" applyAlignment="1">
      <alignment horizontal="left" vertical="center" wrapText="1"/>
    </xf>
    <xf numFmtId="3" fontId="27" fillId="24" borderId="96" xfId="0" applyNumberFormat="1" applyFont="1" applyFill="1" applyBorder="1" applyAlignment="1">
      <alignment horizontal="right" vertical="center" wrapText="1"/>
    </xf>
    <xf numFmtId="3" fontId="27" fillId="26" borderId="43" xfId="0" applyNumberFormat="1" applyFont="1" applyFill="1" applyBorder="1" applyAlignment="1">
      <alignment horizontal="left" vertical="center"/>
    </xf>
    <xf numFmtId="0" fontId="27" fillId="26" borderId="49" xfId="0" applyFont="1" applyFill="1" applyBorder="1" applyAlignment="1">
      <alignment horizontal="left" vertical="center"/>
    </xf>
    <xf numFmtId="3" fontId="27" fillId="26" borderId="82" xfId="0" applyNumberFormat="1" applyFont="1" applyFill="1" applyBorder="1" applyAlignment="1">
      <alignment horizontal="left" vertical="center"/>
    </xf>
    <xf numFmtId="0" fontId="37" fillId="25" borderId="99" xfId="53" applyFont="1" applyFill="1" applyBorder="1" applyAlignment="1">
      <alignment horizontal="left" vertical="center" wrapText="1"/>
    </xf>
    <xf numFmtId="0" fontId="29" fillId="0" borderId="99" xfId="74" applyFont="1" applyFill="1" applyBorder="1" applyAlignment="1">
      <alignment horizontal="left" vertical="center" wrapText="1"/>
    </xf>
    <xf numFmtId="164" fontId="27" fillId="26" borderId="99" xfId="53" applyNumberFormat="1" applyFont="1" applyFill="1" applyBorder="1" applyAlignment="1">
      <alignment horizontal="left" vertical="center" wrapText="1"/>
    </xf>
    <xf numFmtId="164" fontId="27" fillId="24" borderId="99" xfId="53" applyNumberFormat="1" applyFont="1" applyFill="1" applyBorder="1" applyAlignment="1">
      <alignment horizontal="left" vertical="center" wrapText="1"/>
    </xf>
    <xf numFmtId="0" fontId="27" fillId="0" borderId="2" xfId="0" applyFont="1" applyFill="1" applyBorder="1" applyAlignment="1">
      <alignment horizontal="center" vertical="center" wrapText="1"/>
    </xf>
    <xf numFmtId="0" fontId="2" fillId="0" borderId="78" xfId="0" applyFont="1" applyFill="1" applyBorder="1" applyAlignment="1">
      <alignment horizontal="left" vertical="top"/>
    </xf>
    <xf numFmtId="14" fontId="33" fillId="0" borderId="102" xfId="134" applyNumberFormat="1" applyFont="1" applyFill="1" applyBorder="1" applyAlignment="1">
      <alignment horizontal="center" vertical="center" wrapText="1"/>
    </xf>
    <xf numFmtId="14" fontId="41" fillId="0" borderId="102" xfId="134" applyNumberFormat="1" applyFont="1" applyFill="1" applyBorder="1" applyAlignment="1">
      <alignment horizontal="center" vertical="center" wrapText="1"/>
    </xf>
    <xf numFmtId="1" fontId="27" fillId="0" borderId="102" xfId="134" applyNumberFormat="1" applyFont="1" applyBorder="1" applyAlignment="1">
      <alignment horizontal="center" vertical="center" wrapText="1"/>
    </xf>
    <xf numFmtId="0" fontId="33" fillId="30" borderId="102" xfId="134" applyFont="1" applyFill="1" applyBorder="1" applyAlignment="1">
      <alignment vertical="center" wrapText="1"/>
    </xf>
    <xf numFmtId="168" fontId="33" fillId="30" borderId="102" xfId="134" applyNumberFormat="1" applyFont="1" applyFill="1" applyBorder="1" applyAlignment="1">
      <alignment vertical="center" wrapText="1"/>
    </xf>
    <xf numFmtId="168" fontId="33" fillId="30" borderId="102" xfId="135" applyNumberFormat="1" applyFont="1" applyFill="1" applyBorder="1" applyAlignment="1">
      <alignment horizontal="right" vertical="center" wrapText="1" indent="1"/>
    </xf>
    <xf numFmtId="0" fontId="27" fillId="0" borderId="102" xfId="134" applyFont="1" applyBorder="1" applyAlignment="1">
      <alignment vertical="center" wrapText="1"/>
    </xf>
    <xf numFmtId="168" fontId="27" fillId="0" borderId="102" xfId="135" applyNumberFormat="1" applyFont="1" applyBorder="1" applyAlignment="1">
      <alignment horizontal="right" vertical="center" wrapText="1" indent="1"/>
    </xf>
    <xf numFmtId="0" fontId="27" fillId="0" borderId="102" xfId="134" applyFont="1" applyFill="1" applyBorder="1" applyAlignment="1">
      <alignment vertical="center" wrapText="1"/>
    </xf>
    <xf numFmtId="0" fontId="27" fillId="30" borderId="102" xfId="134" applyFont="1" applyFill="1" applyBorder="1" applyAlignment="1">
      <alignment vertical="center" wrapText="1"/>
    </xf>
    <xf numFmtId="168" fontId="27" fillId="30" borderId="102" xfId="135" applyNumberFormat="1" applyFont="1" applyFill="1" applyBorder="1" applyAlignment="1">
      <alignment horizontal="right" vertical="center" wrapText="1" indent="1"/>
    </xf>
    <xf numFmtId="1" fontId="30" fillId="0" borderId="102" xfId="134" applyNumberFormat="1" applyFont="1" applyBorder="1" applyAlignment="1">
      <alignment horizontal="center" vertical="center" wrapText="1"/>
    </xf>
    <xf numFmtId="168" fontId="27" fillId="0" borderId="102" xfId="135" applyNumberFormat="1" applyFont="1" applyFill="1" applyBorder="1" applyAlignment="1">
      <alignment horizontal="right" vertical="center" wrapText="1" indent="1"/>
    </xf>
    <xf numFmtId="0" fontId="43" fillId="24" borderId="36" xfId="74" applyFont="1" applyFill="1" applyBorder="1" applyAlignment="1">
      <alignment horizontal="left" vertical="center" wrapText="1"/>
    </xf>
    <xf numFmtId="164" fontId="27" fillId="26" borderId="102" xfId="53" applyNumberFormat="1" applyFont="1" applyFill="1" applyBorder="1" applyAlignment="1">
      <alignment horizontal="left" vertical="center" wrapText="1"/>
    </xf>
    <xf numFmtId="164" fontId="27" fillId="24" borderId="102" xfId="53" applyNumberFormat="1" applyFont="1" applyFill="1" applyBorder="1" applyAlignment="1">
      <alignment horizontal="left" vertical="center" wrapText="1"/>
    </xf>
    <xf numFmtId="3" fontId="27" fillId="26" borderId="102" xfId="53" applyNumberFormat="1" applyFont="1" applyFill="1" applyBorder="1" applyAlignment="1">
      <alignment horizontal="left" vertical="center" wrapText="1"/>
    </xf>
    <xf numFmtId="3" fontId="27" fillId="24" borderId="102" xfId="53" applyNumberFormat="1" applyFont="1" applyFill="1" applyBorder="1" applyAlignment="1">
      <alignment horizontal="left" vertical="center" wrapText="1"/>
    </xf>
    <xf numFmtId="3" fontId="27" fillId="26" borderId="102" xfId="53" applyNumberFormat="1" applyFont="1" applyFill="1" applyBorder="1" applyAlignment="1">
      <alignment horizontal="right" vertical="center" wrapText="1"/>
    </xf>
    <xf numFmtId="3" fontId="27" fillId="24" borderId="102" xfId="53" applyNumberFormat="1" applyFont="1" applyFill="1" applyBorder="1" applyAlignment="1">
      <alignment horizontal="right" vertical="center" wrapText="1"/>
    </xf>
    <xf numFmtId="3" fontId="27" fillId="0" borderId="102" xfId="53" applyNumberFormat="1" applyFont="1" applyBorder="1" applyAlignment="1">
      <alignment horizontal="right" vertical="center" wrapText="1"/>
    </xf>
    <xf numFmtId="164" fontId="27" fillId="26" borderId="102" xfId="53" applyNumberFormat="1" applyFont="1" applyFill="1" applyBorder="1" applyAlignment="1">
      <alignment horizontal="right" vertical="center" wrapText="1"/>
    </xf>
    <xf numFmtId="164" fontId="27" fillId="0" borderId="102" xfId="53" applyNumberFormat="1" applyFont="1" applyBorder="1" applyAlignment="1">
      <alignment horizontal="right" vertical="center" wrapText="1"/>
    </xf>
    <xf numFmtId="4" fontId="27" fillId="26" borderId="102" xfId="53" applyNumberFormat="1" applyFont="1" applyFill="1" applyBorder="1" applyAlignment="1">
      <alignment horizontal="left" vertical="center" wrapText="1"/>
    </xf>
    <xf numFmtId="4" fontId="27" fillId="0" borderId="102" xfId="53" applyNumberFormat="1" applyFont="1" applyBorder="1" applyAlignment="1">
      <alignment horizontal="left" vertical="center" wrapText="1"/>
    </xf>
    <xf numFmtId="0" fontId="38" fillId="27" borderId="102" xfId="53" applyFont="1" applyFill="1" applyBorder="1" applyAlignment="1">
      <alignment horizontal="left" vertical="center" wrapText="1"/>
    </xf>
    <xf numFmtId="0" fontId="37" fillId="27" borderId="102" xfId="53" applyFont="1" applyFill="1" applyBorder="1" applyAlignment="1">
      <alignment horizontal="left" vertical="center" wrapText="1"/>
    </xf>
    <xf numFmtId="3" fontId="27" fillId="27" borderId="102" xfId="0" applyNumberFormat="1" applyFont="1" applyFill="1" applyBorder="1" applyAlignment="1">
      <alignment horizontal="left" vertical="center" wrapText="1"/>
    </xf>
    <xf numFmtId="4" fontId="27" fillId="24" borderId="102" xfId="53" applyNumberFormat="1" applyFont="1" applyFill="1" applyBorder="1" applyAlignment="1">
      <alignment horizontal="left" vertical="center" wrapText="1"/>
    </xf>
    <xf numFmtId="10" fontId="37" fillId="27" borderId="102" xfId="139" applyNumberFormat="1" applyFont="1" applyFill="1" applyBorder="1" applyAlignment="1">
      <alignment horizontal="left" vertical="center" wrapText="1"/>
    </xf>
    <xf numFmtId="0" fontId="37" fillId="28" borderId="102" xfId="53" applyFont="1" applyFill="1" applyBorder="1" applyAlignment="1">
      <alignment horizontal="left" vertical="center" wrapText="1"/>
    </xf>
    <xf numFmtId="3" fontId="27" fillId="0" borderId="102" xfId="53" applyNumberFormat="1" applyFont="1" applyBorder="1" applyAlignment="1">
      <alignment horizontal="left" vertical="center" wrapText="1"/>
    </xf>
    <xf numFmtId="164" fontId="27" fillId="0" borderId="102" xfId="53" applyNumberFormat="1" applyFont="1" applyBorder="1" applyAlignment="1">
      <alignment horizontal="left" vertical="center" wrapText="1"/>
    </xf>
    <xf numFmtId="4" fontId="27" fillId="0" borderId="102" xfId="53" applyNumberFormat="1" applyFont="1" applyBorder="1" applyAlignment="1">
      <alignment horizontal="right" vertical="center" wrapText="1"/>
    </xf>
    <xf numFmtId="164" fontId="27" fillId="0" borderId="102" xfId="53" applyNumberFormat="1" applyFont="1" applyFill="1" applyBorder="1" applyAlignment="1">
      <alignment horizontal="left" vertical="center" wrapText="1"/>
    </xf>
    <xf numFmtId="164" fontId="27" fillId="0" borderId="103" xfId="53" applyNumberFormat="1" applyFont="1" applyBorder="1" applyAlignment="1">
      <alignment horizontal="right" vertical="center" wrapText="1"/>
    </xf>
    <xf numFmtId="4" fontId="27" fillId="0" borderId="103" xfId="53" applyNumberFormat="1" applyFont="1" applyBorder="1" applyAlignment="1">
      <alignment horizontal="right" vertical="center" wrapText="1"/>
    </xf>
    <xf numFmtId="3" fontId="27" fillId="0" borderId="103" xfId="53" applyNumberFormat="1" applyFont="1" applyBorder="1" applyAlignment="1">
      <alignment horizontal="right" vertical="center" wrapText="1"/>
    </xf>
    <xf numFmtId="164" fontId="27" fillId="0" borderId="104" xfId="53" applyNumberFormat="1" applyFont="1" applyBorder="1" applyAlignment="1">
      <alignment horizontal="right" vertical="center" wrapText="1"/>
    </xf>
    <xf numFmtId="4" fontId="27" fillId="0" borderId="104" xfId="53" applyNumberFormat="1" applyFont="1" applyBorder="1" applyAlignment="1">
      <alignment horizontal="right" vertical="center" wrapText="1"/>
    </xf>
    <xf numFmtId="0" fontId="27" fillId="27" borderId="102" xfId="53" applyFont="1" applyFill="1" applyBorder="1" applyAlignment="1">
      <alignment horizontal="left" vertical="top" wrapText="1"/>
    </xf>
    <xf numFmtId="3" fontId="27" fillId="0" borderId="102" xfId="53" applyNumberFormat="1" applyFont="1" applyFill="1" applyBorder="1" applyAlignment="1">
      <alignment horizontal="left" vertical="center" wrapText="1"/>
    </xf>
    <xf numFmtId="0" fontId="27" fillId="0" borderId="102" xfId="53" applyFont="1" applyBorder="1" applyAlignment="1">
      <alignment horizontal="right" vertical="center" wrapText="1"/>
    </xf>
    <xf numFmtId="0" fontId="27" fillId="0" borderId="102" xfId="53" applyFont="1" applyBorder="1" applyAlignment="1">
      <alignment horizontal="left" vertical="center" wrapText="1"/>
    </xf>
    <xf numFmtId="166" fontId="27" fillId="0" borderId="102" xfId="53" applyNumberFormat="1" applyFont="1" applyBorder="1" applyAlignment="1">
      <alignment horizontal="right" vertical="center" wrapText="1"/>
    </xf>
    <xf numFmtId="165" fontId="27" fillId="0" borderId="102" xfId="53" applyNumberFormat="1" applyFont="1" applyBorder="1" applyAlignment="1">
      <alignment horizontal="right" vertical="center" wrapText="1"/>
    </xf>
    <xf numFmtId="0" fontId="27" fillId="27" borderId="102" xfId="53" applyFont="1" applyFill="1" applyBorder="1" applyAlignment="1">
      <alignment horizontal="left" vertical="center" wrapText="1"/>
    </xf>
    <xf numFmtId="164" fontId="27" fillId="24" borderId="102" xfId="53" applyNumberFormat="1" applyFont="1" applyFill="1" applyBorder="1" applyAlignment="1">
      <alignment horizontal="right" vertical="center" wrapText="1"/>
    </xf>
    <xf numFmtId="3" fontId="27" fillId="26" borderId="102" xfId="0" applyNumberFormat="1" applyFont="1" applyFill="1" applyBorder="1" applyAlignment="1">
      <alignment horizontal="left" vertical="center" wrapText="1"/>
    </xf>
    <xf numFmtId="3" fontId="27" fillId="24" borderId="102" xfId="0" applyNumberFormat="1" applyFont="1" applyFill="1" applyBorder="1" applyAlignment="1">
      <alignment horizontal="left" vertical="center" wrapText="1"/>
    </xf>
    <xf numFmtId="167" fontId="30" fillId="24" borderId="102" xfId="53" applyNumberFormat="1" applyFont="1" applyFill="1" applyBorder="1" applyAlignment="1">
      <alignment horizontal="left" vertical="center" wrapText="1"/>
    </xf>
    <xf numFmtId="3" fontId="27" fillId="26" borderId="102" xfId="53" applyNumberFormat="1" applyFont="1" applyFill="1" applyBorder="1" applyAlignment="1">
      <alignment vertical="center" wrapText="1"/>
    </xf>
    <xf numFmtId="167" fontId="30" fillId="24" borderId="102" xfId="53" applyNumberFormat="1" applyFont="1" applyFill="1" applyBorder="1" applyAlignment="1">
      <alignment horizontal="right" vertical="center" wrapText="1"/>
    </xf>
    <xf numFmtId="3" fontId="30" fillId="24" borderId="102" xfId="53" applyNumberFormat="1" applyFont="1" applyFill="1" applyBorder="1" applyAlignment="1">
      <alignment horizontal="left" vertical="center" wrapText="1"/>
    </xf>
    <xf numFmtId="169" fontId="27" fillId="0" borderId="102" xfId="53" applyNumberFormat="1" applyFont="1" applyBorder="1" applyAlignment="1">
      <alignment horizontal="right" vertical="center" wrapText="1"/>
    </xf>
    <xf numFmtId="3" fontId="27" fillId="26" borderId="102" xfId="0" applyNumberFormat="1" applyFont="1" applyFill="1" applyBorder="1" applyAlignment="1">
      <alignment horizontal="right" vertical="center" wrapText="1"/>
    </xf>
    <xf numFmtId="0" fontId="30" fillId="0" borderId="102" xfId="0" applyFont="1" applyFill="1" applyBorder="1" applyAlignment="1">
      <alignment horizontal="right" vertical="center" wrapText="1"/>
    </xf>
    <xf numFmtId="3" fontId="30" fillId="0" borderId="102" xfId="0" applyNumberFormat="1" applyFont="1" applyFill="1" applyBorder="1" applyAlignment="1">
      <alignment horizontal="left" vertical="center" wrapText="1"/>
    </xf>
    <xf numFmtId="3" fontId="30" fillId="0" borderId="102" xfId="0" applyNumberFormat="1" applyFont="1" applyFill="1" applyBorder="1" applyAlignment="1">
      <alignment horizontal="right" vertical="center" wrapText="1"/>
    </xf>
    <xf numFmtId="0" fontId="27" fillId="0" borderId="102" xfId="53" applyFont="1" applyFill="1" applyBorder="1" applyAlignment="1">
      <alignment horizontal="left" vertical="center" wrapText="1"/>
    </xf>
    <xf numFmtId="0" fontId="3" fillId="0" borderId="38" xfId="0" applyFont="1" applyFill="1" applyBorder="1" applyAlignment="1">
      <alignment horizontal="left" vertical="top" wrapText="1"/>
    </xf>
    <xf numFmtId="0" fontId="3" fillId="0" borderId="37" xfId="0" applyFont="1" applyFill="1" applyBorder="1" applyAlignment="1">
      <alignment horizontal="left" vertical="top" wrapText="1"/>
    </xf>
    <xf numFmtId="0" fontId="3" fillId="0" borderId="39" xfId="0" applyFont="1" applyFill="1" applyBorder="1" applyAlignment="1">
      <alignment horizontal="left" vertical="top" wrapText="1"/>
    </xf>
    <xf numFmtId="0" fontId="3" fillId="24" borderId="38" xfId="0" applyFont="1" applyFill="1" applyBorder="1" applyAlignment="1">
      <alignment horizontal="left" vertical="top" wrapText="1"/>
    </xf>
    <xf numFmtId="0" fontId="3" fillId="24" borderId="37" xfId="0" applyFont="1" applyFill="1" applyBorder="1" applyAlignment="1">
      <alignment horizontal="left" vertical="top" wrapText="1"/>
    </xf>
    <xf numFmtId="0" fontId="3" fillId="0" borderId="42" xfId="0" applyFont="1" applyFill="1" applyBorder="1" applyAlignment="1">
      <alignment horizontal="left" vertical="top" wrapText="1"/>
    </xf>
    <xf numFmtId="0" fontId="3" fillId="0" borderId="44" xfId="0" applyFont="1" applyFill="1" applyBorder="1" applyAlignment="1">
      <alignment horizontal="left" vertical="top" wrapText="1"/>
    </xf>
    <xf numFmtId="0" fontId="3" fillId="0" borderId="13" xfId="0" applyFont="1" applyFill="1" applyBorder="1" applyAlignment="1">
      <alignment horizontal="left" vertical="top" wrapText="1"/>
    </xf>
    <xf numFmtId="0" fontId="1" fillId="0" borderId="0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top" wrapText="1"/>
    </xf>
    <xf numFmtId="0" fontId="3" fillId="0" borderId="36" xfId="0" applyFont="1" applyFill="1" applyBorder="1" applyAlignment="1">
      <alignment horizontal="left" vertical="top" wrapText="1"/>
    </xf>
    <xf numFmtId="0" fontId="3" fillId="0" borderId="65" xfId="0" applyFont="1" applyFill="1" applyBorder="1" applyAlignment="1">
      <alignment horizontal="left" vertical="top" wrapText="1"/>
    </xf>
    <xf numFmtId="0" fontId="3" fillId="0" borderId="64" xfId="0" applyFont="1" applyFill="1" applyBorder="1" applyAlignment="1">
      <alignment horizontal="left" vertical="top" wrapText="1"/>
    </xf>
    <xf numFmtId="0" fontId="3" fillId="0" borderId="79" xfId="0" applyFont="1" applyFill="1" applyBorder="1" applyAlignment="1">
      <alignment horizontal="left" vertical="top" wrapText="1"/>
    </xf>
    <xf numFmtId="0" fontId="3" fillId="0" borderId="78" xfId="0" applyFont="1" applyFill="1" applyBorder="1" applyAlignment="1">
      <alignment horizontal="left" vertical="top" wrapText="1"/>
    </xf>
    <xf numFmtId="0" fontId="3" fillId="0" borderId="95" xfId="0" applyFont="1" applyFill="1" applyBorder="1" applyAlignment="1">
      <alignment horizontal="left" vertical="top" wrapText="1"/>
    </xf>
    <xf numFmtId="0" fontId="3" fillId="24" borderId="103" xfId="0" applyFont="1" applyFill="1" applyBorder="1" applyAlignment="1">
      <alignment horizontal="left" vertical="top" wrapText="1"/>
    </xf>
    <xf numFmtId="0" fontId="3" fillId="24" borderId="104" xfId="0" applyFont="1" applyFill="1" applyBorder="1" applyAlignment="1">
      <alignment horizontal="left" vertical="top" wrapText="1"/>
    </xf>
    <xf numFmtId="0" fontId="26" fillId="0" borderId="20" xfId="53" applyFont="1" applyBorder="1" applyAlignment="1">
      <alignment horizontal="center"/>
    </xf>
    <xf numFmtId="0" fontId="26" fillId="0" borderId="96" xfId="53" applyFont="1" applyBorder="1" applyAlignment="1">
      <alignment horizontal="center"/>
    </xf>
    <xf numFmtId="0" fontId="26" fillId="0" borderId="73" xfId="53" applyFont="1" applyBorder="1" applyAlignment="1">
      <alignment horizontal="center"/>
    </xf>
    <xf numFmtId="0" fontId="27" fillId="0" borderId="2" xfId="0" applyFont="1" applyFill="1" applyBorder="1" applyAlignment="1">
      <alignment horizontal="center" vertical="center" wrapText="1"/>
    </xf>
    <xf numFmtId="0" fontId="29" fillId="0" borderId="17" xfId="74" applyFont="1" applyFill="1" applyBorder="1" applyAlignment="1">
      <alignment horizontal="center" vertical="center" wrapText="1"/>
    </xf>
    <xf numFmtId="0" fontId="29" fillId="0" borderId="13" xfId="74" applyFont="1" applyFill="1" applyBorder="1" applyAlignment="1">
      <alignment horizontal="center" vertical="center" wrapText="1"/>
    </xf>
    <xf numFmtId="0" fontId="27" fillId="0" borderId="17" xfId="0" applyFont="1" applyFill="1" applyBorder="1" applyAlignment="1">
      <alignment horizontal="center" vertical="center" wrapText="1"/>
    </xf>
    <xf numFmtId="0" fontId="27" fillId="0" borderId="13" xfId="0" applyFont="1" applyFill="1" applyBorder="1" applyAlignment="1">
      <alignment horizontal="center" vertical="center" wrapText="1"/>
    </xf>
    <xf numFmtId="0" fontId="29" fillId="0" borderId="93" xfId="74" applyFont="1" applyFill="1" applyBorder="1" applyAlignment="1">
      <alignment horizontal="center" vertical="center" wrapText="1"/>
    </xf>
    <xf numFmtId="0" fontId="29" fillId="0" borderId="94" xfId="74" applyFont="1" applyFill="1" applyBorder="1" applyAlignment="1">
      <alignment horizontal="center" vertical="center" wrapText="1"/>
    </xf>
    <xf numFmtId="0" fontId="29" fillId="0" borderId="92" xfId="74" applyFont="1" applyFill="1" applyBorder="1" applyAlignment="1">
      <alignment horizontal="center" vertical="center" wrapText="1"/>
    </xf>
    <xf numFmtId="0" fontId="37" fillId="27" borderId="22" xfId="53" applyFont="1" applyFill="1" applyBorder="1" applyAlignment="1">
      <alignment horizontal="left" vertical="center" wrapText="1"/>
    </xf>
    <xf numFmtId="0" fontId="32" fillId="27" borderId="15" xfId="0" applyFont="1" applyFill="1" applyBorder="1" applyAlignment="1">
      <alignment horizontal="left" vertical="center" wrapText="1"/>
    </xf>
    <xf numFmtId="0" fontId="32" fillId="27" borderId="16" xfId="0" applyFont="1" applyFill="1" applyBorder="1" applyAlignment="1">
      <alignment horizontal="left" vertical="center" wrapText="1"/>
    </xf>
    <xf numFmtId="0" fontId="32" fillId="27" borderId="14" xfId="0" applyFont="1" applyFill="1" applyBorder="1" applyAlignment="1">
      <alignment horizontal="left" vertical="center" wrapText="1"/>
    </xf>
    <xf numFmtId="0" fontId="27" fillId="27" borderId="34" xfId="53" applyFont="1" applyFill="1" applyBorder="1" applyAlignment="1">
      <alignment horizontal="left" vertical="center" wrapText="1"/>
    </xf>
    <xf numFmtId="0" fontId="29" fillId="27" borderId="31" xfId="74" applyFont="1" applyFill="1" applyBorder="1" applyAlignment="1">
      <alignment horizontal="left" vertical="center" wrapText="1"/>
    </xf>
    <xf numFmtId="0" fontId="29" fillId="27" borderId="32" xfId="74" applyFont="1" applyFill="1" applyBorder="1" applyAlignment="1">
      <alignment horizontal="left" vertical="center" wrapText="1"/>
    </xf>
    <xf numFmtId="0" fontId="38" fillId="27" borderId="22" xfId="53" applyFont="1" applyFill="1" applyBorder="1" applyAlignment="1">
      <alignment horizontal="left" vertical="center" wrapText="1"/>
    </xf>
    <xf numFmtId="0" fontId="27" fillId="27" borderId="29" xfId="53" applyFont="1" applyFill="1" applyBorder="1" applyAlignment="1">
      <alignment horizontal="left" vertical="center" wrapText="1"/>
    </xf>
    <xf numFmtId="0" fontId="29" fillId="27" borderId="65" xfId="74" applyFont="1" applyFill="1" applyBorder="1" applyAlignment="1">
      <alignment horizontal="left" vertical="center" wrapText="1"/>
    </xf>
    <xf numFmtId="0" fontId="29" fillId="27" borderId="71" xfId="74" applyFont="1" applyFill="1" applyBorder="1" applyAlignment="1">
      <alignment horizontal="left" vertical="center" wrapText="1"/>
    </xf>
    <xf numFmtId="0" fontId="29" fillId="27" borderId="72" xfId="74" applyFont="1" applyFill="1" applyBorder="1" applyAlignment="1">
      <alignment horizontal="left" vertical="center" wrapText="1"/>
    </xf>
    <xf numFmtId="0" fontId="27" fillId="27" borderId="76" xfId="53" applyFont="1" applyFill="1" applyBorder="1" applyAlignment="1">
      <alignment horizontal="left" vertical="center" wrapText="1"/>
    </xf>
    <xf numFmtId="0" fontId="26" fillId="0" borderId="103" xfId="53" applyFont="1" applyBorder="1" applyAlignment="1">
      <alignment horizontal="center"/>
    </xf>
    <xf numFmtId="0" fontId="26" fillId="0" borderId="94" xfId="53" applyFont="1" applyBorder="1" applyAlignment="1">
      <alignment horizontal="center"/>
    </xf>
    <xf numFmtId="0" fontId="26" fillId="0" borderId="104" xfId="53" applyFont="1" applyBorder="1" applyAlignment="1">
      <alignment horizontal="center"/>
    </xf>
    <xf numFmtId="0" fontId="29" fillId="0" borderId="103" xfId="74" applyFont="1" applyFill="1" applyBorder="1" applyAlignment="1">
      <alignment horizontal="center" vertical="center" wrapText="1"/>
    </xf>
    <xf numFmtId="0" fontId="29" fillId="0" borderId="104" xfId="74" applyFont="1" applyFill="1" applyBorder="1" applyAlignment="1">
      <alignment horizontal="center" vertical="center" wrapText="1"/>
    </xf>
    <xf numFmtId="0" fontId="27" fillId="0" borderId="21" xfId="53" applyFont="1" applyBorder="1" applyAlignment="1">
      <alignment horizontal="center" vertical="center" wrapText="1"/>
    </xf>
    <xf numFmtId="0" fontId="27" fillId="0" borderId="13" xfId="53" applyFont="1" applyBorder="1" applyAlignment="1">
      <alignment horizontal="center" vertical="center" wrapText="1"/>
    </xf>
    <xf numFmtId="0" fontId="29" fillId="0" borderId="21" xfId="74" applyFont="1" applyFill="1" applyBorder="1" applyAlignment="1">
      <alignment horizontal="center" vertical="center" wrapText="1"/>
    </xf>
    <xf numFmtId="0" fontId="32" fillId="27" borderId="18" xfId="0" applyFont="1" applyFill="1" applyBorder="1" applyAlignment="1">
      <alignment horizontal="left" vertical="center" wrapText="1"/>
    </xf>
    <xf numFmtId="0" fontId="32" fillId="27" borderId="1" xfId="0" applyFont="1" applyFill="1" applyBorder="1" applyAlignment="1">
      <alignment horizontal="left" vertical="center" wrapText="1"/>
    </xf>
    <xf numFmtId="0" fontId="32" fillId="27" borderId="12" xfId="0" applyFont="1" applyFill="1" applyBorder="1" applyAlignment="1">
      <alignment horizontal="left" vertical="center" wrapText="1"/>
    </xf>
    <xf numFmtId="0" fontId="26" fillId="0" borderId="56" xfId="0" applyFont="1" applyFill="1" applyBorder="1" applyAlignment="1">
      <alignment horizontal="center"/>
    </xf>
    <xf numFmtId="0" fontId="26" fillId="0" borderId="102" xfId="0" applyFont="1" applyFill="1" applyBorder="1" applyAlignment="1">
      <alignment horizontal="center"/>
    </xf>
    <xf numFmtId="0" fontId="26" fillId="0" borderId="74" xfId="0" applyFont="1" applyFill="1" applyBorder="1" applyAlignment="1">
      <alignment horizontal="center"/>
    </xf>
    <xf numFmtId="0" fontId="26" fillId="0" borderId="73" xfId="0" applyFont="1" applyFill="1" applyBorder="1" applyAlignment="1">
      <alignment horizontal="center"/>
    </xf>
    <xf numFmtId="0" fontId="33" fillId="27" borderId="103" xfId="134" applyFont="1" applyFill="1" applyBorder="1" applyAlignment="1">
      <alignment horizontal="center" vertical="center" wrapText="1"/>
    </xf>
    <xf numFmtId="0" fontId="33" fillId="27" borderId="94" xfId="134" applyFont="1" applyFill="1" applyBorder="1" applyAlignment="1">
      <alignment horizontal="center" vertical="center" wrapText="1"/>
    </xf>
    <xf numFmtId="0" fontId="33" fillId="27" borderId="104" xfId="134" applyFont="1" applyFill="1" applyBorder="1" applyAlignment="1">
      <alignment horizontal="center" vertical="center" wrapText="1"/>
    </xf>
    <xf numFmtId="0" fontId="33" fillId="0" borderId="101" xfId="134" applyFont="1" applyBorder="1" applyAlignment="1">
      <alignment horizontal="center" vertical="center" wrapText="1"/>
    </xf>
    <xf numFmtId="0" fontId="33" fillId="0" borderId="104" xfId="134" applyFont="1" applyBorder="1" applyAlignment="1">
      <alignment horizontal="center" vertical="center" wrapText="1"/>
    </xf>
    <xf numFmtId="168" fontId="33" fillId="27" borderId="102" xfId="134" applyNumberFormat="1" applyFont="1" applyFill="1" applyBorder="1" applyAlignment="1">
      <alignment horizontal="center" vertical="center" wrapText="1"/>
    </xf>
    <xf numFmtId="0" fontId="33" fillId="27" borderId="102" xfId="134" applyFont="1" applyFill="1" applyBorder="1" applyAlignment="1">
      <alignment horizontal="center" vertical="center" wrapText="1"/>
    </xf>
    <xf numFmtId="0" fontId="33" fillId="0" borderId="105" xfId="134" applyFont="1" applyBorder="1" applyAlignment="1">
      <alignment horizontal="center" vertical="center" wrapText="1"/>
    </xf>
    <xf numFmtId="0" fontId="33" fillId="0" borderId="108" xfId="134" applyFont="1" applyBorder="1" applyAlignment="1">
      <alignment horizontal="center" vertical="center" wrapText="1"/>
    </xf>
    <xf numFmtId="0" fontId="33" fillId="0" borderId="13" xfId="134" applyFont="1" applyBorder="1" applyAlignment="1">
      <alignment horizontal="center" vertical="center" wrapText="1"/>
    </xf>
    <xf numFmtId="0" fontId="33" fillId="0" borderId="106" xfId="134" applyFont="1" applyBorder="1" applyAlignment="1">
      <alignment horizontal="center" vertical="center" wrapText="1"/>
    </xf>
    <xf numFmtId="0" fontId="33" fillId="0" borderId="107" xfId="134" applyFont="1" applyBorder="1" applyAlignment="1">
      <alignment horizontal="center" vertical="center" wrapText="1"/>
    </xf>
    <xf numFmtId="0" fontId="33" fillId="0" borderId="109" xfId="134" applyFont="1" applyBorder="1" applyAlignment="1">
      <alignment horizontal="center" vertical="center" wrapText="1"/>
    </xf>
    <xf numFmtId="0" fontId="33" fillId="0" borderId="110" xfId="134" applyFont="1" applyBorder="1" applyAlignment="1">
      <alignment horizontal="center" vertical="center" wrapText="1"/>
    </xf>
    <xf numFmtId="0" fontId="33" fillId="0" borderId="18" xfId="134" applyFont="1" applyBorder="1" applyAlignment="1">
      <alignment horizontal="center" vertical="center" wrapText="1"/>
    </xf>
    <xf numFmtId="0" fontId="33" fillId="0" borderId="12" xfId="134" applyFont="1" applyBorder="1" applyAlignment="1">
      <alignment horizontal="center" vertical="center" wrapText="1"/>
    </xf>
    <xf numFmtId="0" fontId="33" fillId="27" borderId="102" xfId="134" applyFont="1" applyFill="1" applyBorder="1" applyAlignment="1">
      <alignment horizontal="center" vertical="center"/>
    </xf>
    <xf numFmtId="0" fontId="33" fillId="0" borderId="13" xfId="134" applyFont="1" applyBorder="1" applyAlignment="1">
      <alignment horizontal="center" vertical="center"/>
    </xf>
    <xf numFmtId="0" fontId="33" fillId="0" borderId="106" xfId="134" applyFont="1" applyFill="1" applyBorder="1" applyAlignment="1">
      <alignment horizontal="center" vertical="center" wrapText="1"/>
    </xf>
    <xf numFmtId="0" fontId="33" fillId="0" borderId="107" xfId="134" applyFont="1" applyFill="1" applyBorder="1" applyAlignment="1">
      <alignment horizontal="center" vertical="center" wrapText="1"/>
    </xf>
    <xf numFmtId="0" fontId="33" fillId="0" borderId="18" xfId="134" applyFont="1" applyFill="1" applyBorder="1" applyAlignment="1">
      <alignment horizontal="center" vertical="center" wrapText="1"/>
    </xf>
    <xf numFmtId="0" fontId="33" fillId="0" borderId="12" xfId="134" applyFont="1" applyFill="1" applyBorder="1" applyAlignment="1">
      <alignment horizontal="center" vertical="center" wrapText="1"/>
    </xf>
    <xf numFmtId="0" fontId="43" fillId="24" borderId="106" xfId="74" applyFont="1" applyFill="1" applyBorder="1" applyAlignment="1">
      <alignment horizontal="center" vertical="center" wrapText="1"/>
    </xf>
    <xf numFmtId="0" fontId="43" fillId="24" borderId="107" xfId="74" applyFont="1" applyFill="1" applyBorder="1" applyAlignment="1">
      <alignment horizontal="center" vertical="center" wrapText="1"/>
    </xf>
    <xf numFmtId="0" fontId="43" fillId="24" borderId="18" xfId="74" applyFont="1" applyFill="1" applyBorder="1" applyAlignment="1">
      <alignment horizontal="center" vertical="center" wrapText="1"/>
    </xf>
    <xf numFmtId="0" fontId="43" fillId="24" borderId="12" xfId="74" applyFont="1" applyFill="1" applyBorder="1" applyAlignment="1">
      <alignment horizontal="center" vertical="center" wrapText="1"/>
    </xf>
    <xf numFmtId="0" fontId="33" fillId="0" borderId="106" xfId="134" applyFont="1" applyBorder="1" applyAlignment="1">
      <alignment horizontal="center" vertical="center"/>
    </xf>
    <xf numFmtId="0" fontId="33" fillId="0" borderId="112" xfId="134" applyFont="1" applyBorder="1" applyAlignment="1">
      <alignment horizontal="center" vertical="center"/>
    </xf>
    <xf numFmtId="0" fontId="33" fillId="0" borderId="107" xfId="134" applyFont="1" applyBorder="1" applyAlignment="1">
      <alignment horizontal="center" vertical="center"/>
    </xf>
    <xf numFmtId="0" fontId="33" fillId="0" borderId="102" xfId="134" applyFont="1" applyFill="1" applyBorder="1" applyAlignment="1">
      <alignment horizontal="center" vertical="center" wrapText="1"/>
    </xf>
    <xf numFmtId="0" fontId="33" fillId="0" borderId="102" xfId="134" applyFont="1" applyBorder="1" applyAlignment="1">
      <alignment horizontal="center" vertical="center" wrapText="1"/>
    </xf>
    <xf numFmtId="0" fontId="41" fillId="27" borderId="102" xfId="134" applyFont="1" applyFill="1" applyBorder="1" applyAlignment="1">
      <alignment horizontal="center" vertical="center" wrapText="1"/>
    </xf>
    <xf numFmtId="0" fontId="41" fillId="0" borderId="106" xfId="134" applyFont="1" applyFill="1" applyBorder="1" applyAlignment="1">
      <alignment horizontal="center" vertical="center" wrapText="1"/>
    </xf>
    <xf numFmtId="0" fontId="41" fillId="0" borderId="107" xfId="134" applyFont="1" applyFill="1" applyBorder="1" applyAlignment="1">
      <alignment horizontal="center" vertical="center" wrapText="1"/>
    </xf>
    <xf numFmtId="0" fontId="41" fillId="0" borderId="18" xfId="134" applyFont="1" applyFill="1" applyBorder="1" applyAlignment="1">
      <alignment horizontal="center" vertical="center" wrapText="1"/>
    </xf>
    <xf numFmtId="0" fontId="41" fillId="0" borderId="12" xfId="134" applyFont="1" applyFill="1" applyBorder="1" applyAlignment="1">
      <alignment horizontal="center" vertical="center" wrapText="1"/>
    </xf>
    <xf numFmtId="0" fontId="41" fillId="0" borderId="102" xfId="134" applyFont="1" applyFill="1" applyBorder="1" applyAlignment="1">
      <alignment horizontal="center" vertical="center" wrapText="1"/>
    </xf>
    <xf numFmtId="0" fontId="33" fillId="27" borderId="101" xfId="134" applyFont="1" applyFill="1" applyBorder="1" applyAlignment="1">
      <alignment horizontal="center" vertical="center"/>
    </xf>
    <xf numFmtId="0" fontId="33" fillId="27" borderId="111" xfId="134" applyFont="1" applyFill="1" applyBorder="1" applyAlignment="1">
      <alignment horizontal="center" vertical="center"/>
    </xf>
    <xf numFmtId="0" fontId="33" fillId="27" borderId="104" xfId="134" applyFont="1" applyFill="1" applyBorder="1" applyAlignment="1">
      <alignment horizontal="center" vertical="center"/>
    </xf>
    <xf numFmtId="0" fontId="33" fillId="0" borderId="111" xfId="134" applyFont="1" applyBorder="1" applyAlignment="1">
      <alignment horizontal="center" vertical="center" wrapText="1"/>
    </xf>
    <xf numFmtId="0" fontId="26" fillId="0" borderId="109" xfId="0" applyFont="1" applyFill="1" applyBorder="1" applyAlignment="1">
      <alignment horizontal="center"/>
    </xf>
    <xf numFmtId="0" fontId="26" fillId="0" borderId="0" xfId="0" applyFont="1" applyFill="1" applyBorder="1" applyAlignment="1">
      <alignment horizontal="center"/>
    </xf>
    <xf numFmtId="0" fontId="32" fillId="27" borderId="1" xfId="0" applyFont="1" applyFill="1" applyBorder="1" applyAlignment="1">
      <alignment horizontal="center" vertical="center" wrapText="1"/>
    </xf>
    <xf numFmtId="0" fontId="33" fillId="27" borderId="101" xfId="134" applyFont="1" applyFill="1" applyBorder="1" applyAlignment="1">
      <alignment horizontal="center" vertical="center" wrapText="1"/>
    </xf>
    <xf numFmtId="0" fontId="33" fillId="27" borderId="111" xfId="134" applyFont="1" applyFill="1" applyBorder="1" applyAlignment="1">
      <alignment horizontal="center" vertical="center" wrapText="1"/>
    </xf>
    <xf numFmtId="0" fontId="33" fillId="0" borderId="88" xfId="0" applyFont="1" applyFill="1" applyBorder="1" applyAlignment="1">
      <alignment horizontal="center" vertical="center" wrapText="1"/>
    </xf>
    <xf numFmtId="0" fontId="33" fillId="0" borderId="89" xfId="0" applyFont="1" applyFill="1" applyBorder="1" applyAlignment="1">
      <alignment horizontal="center" vertical="center" wrapText="1"/>
    </xf>
    <xf numFmtId="0" fontId="33" fillId="0" borderId="90" xfId="0" applyFont="1" applyFill="1" applyBorder="1" applyAlignment="1">
      <alignment horizontal="center" vertical="center" wrapText="1"/>
    </xf>
    <xf numFmtId="0" fontId="26" fillId="0" borderId="95" xfId="0" applyFont="1" applyFill="1" applyBorder="1" applyAlignment="1">
      <alignment horizontal="center"/>
    </xf>
    <xf numFmtId="0" fontId="26" fillId="0" borderId="100" xfId="0" applyFont="1" applyFill="1" applyBorder="1" applyAlignment="1">
      <alignment horizontal="center"/>
    </xf>
    <xf numFmtId="0" fontId="27" fillId="0" borderId="63" xfId="0" applyFont="1" applyFill="1" applyBorder="1" applyAlignment="1">
      <alignment horizontal="center" vertical="center" wrapText="1"/>
    </xf>
    <xf numFmtId="0" fontId="29" fillId="0" borderId="17" xfId="74" applyFont="1" applyFill="1" applyBorder="1" applyAlignment="1">
      <alignment vertical="center" wrapText="1"/>
    </xf>
  </cellXfs>
  <cellStyles count="155">
    <cellStyle name="20% - Акцент1 2" xfId="1"/>
    <cellStyle name="20% - Акцент2 2" xfId="2"/>
    <cellStyle name="20% - Акцент3 2" xfId="3"/>
    <cellStyle name="20% - Акцент4 2" xfId="4"/>
    <cellStyle name="20% - Акцент5 2" xfId="5"/>
    <cellStyle name="20% - Акцент6 2" xfId="6"/>
    <cellStyle name="40% - Акцент1 2" xfId="7"/>
    <cellStyle name="40% - Акцент2 2" xfId="8"/>
    <cellStyle name="40% - Акцент3 2" xfId="9"/>
    <cellStyle name="40% - Акцент4 2" xfId="10"/>
    <cellStyle name="40% - Акцент5 2" xfId="11"/>
    <cellStyle name="40% - Акцент6 2" xfId="12"/>
    <cellStyle name="60% - Акцент1 2" xfId="13"/>
    <cellStyle name="60% - Акцент2 2" xfId="14"/>
    <cellStyle name="60% - Акцент3 2" xfId="15"/>
    <cellStyle name="60% - Акцент4 2" xfId="16"/>
    <cellStyle name="60% - Акцент5 2" xfId="17"/>
    <cellStyle name="60% - Акцент6 2" xfId="18"/>
    <cellStyle name="Normal 2" xfId="133"/>
    <cellStyle name="Standard 2" xfId="122"/>
    <cellStyle name="Style 1" xfId="140"/>
    <cellStyle name="style1501597710134" xfId="19"/>
    <cellStyle name="style1521555113821" xfId="120"/>
    <cellStyle name="style1521555113837" xfId="121"/>
    <cellStyle name="style1521555114071" xfId="124"/>
    <cellStyle name="style1522678985307" xfId="123"/>
    <cellStyle name="style1526916717210" xfId="75"/>
    <cellStyle name="style1526916717234" xfId="76"/>
    <cellStyle name="style1527522687759" xfId="77"/>
    <cellStyle name="style1527522687790" xfId="78"/>
    <cellStyle name="style1533215420682" xfId="125"/>
    <cellStyle name="style1560165448654" xfId="128"/>
    <cellStyle name="style1560511204642" xfId="132"/>
    <cellStyle name="style1560511204758" xfId="131"/>
    <cellStyle name="style1560511205312" xfId="130"/>
    <cellStyle name="style1561111436283" xfId="126"/>
    <cellStyle name="style1561111436319" xfId="127"/>
    <cellStyle name="style1561375787963" xfId="129"/>
    <cellStyle name="style1561543234704" xfId="84"/>
    <cellStyle name="style1561543234782" xfId="85"/>
    <cellStyle name="style1561543234798" xfId="86"/>
    <cellStyle name="style1561543234845" xfId="87"/>
    <cellStyle name="style1561543234867" xfId="88"/>
    <cellStyle name="style1561543234898" xfId="89"/>
    <cellStyle name="style1561543234929" xfId="90"/>
    <cellStyle name="style1561543234960" xfId="91"/>
    <cellStyle name="style1561543234976" xfId="92"/>
    <cellStyle name="style1561543235007" xfId="93"/>
    <cellStyle name="style1561543235038" xfId="94"/>
    <cellStyle name="style1561543235070" xfId="95"/>
    <cellStyle name="style1561543235101" xfId="96"/>
    <cellStyle name="style1561543235132" xfId="97"/>
    <cellStyle name="style1561543235163" xfId="98"/>
    <cellStyle name="style1561543235179" xfId="99"/>
    <cellStyle name="style1561543235210" xfId="100"/>
    <cellStyle name="style1561543235226" xfId="101"/>
    <cellStyle name="style1561543235242" xfId="102"/>
    <cellStyle name="style1561543235273" xfId="103"/>
    <cellStyle name="style1561543235445" xfId="104"/>
    <cellStyle name="style1561543235476" xfId="105"/>
    <cellStyle name="style1561543235492" xfId="106"/>
    <cellStyle name="style1561543235507" xfId="107"/>
    <cellStyle name="style1561543235538" xfId="108"/>
    <cellStyle name="style1561543235570" xfId="109"/>
    <cellStyle name="style1561543235601" xfId="110"/>
    <cellStyle name="style1561543235632" xfId="111"/>
    <cellStyle name="style1561543235663" xfId="112"/>
    <cellStyle name="style1561543235695" xfId="113"/>
    <cellStyle name="style1561543235726" xfId="114"/>
    <cellStyle name="style1561543236118" xfId="115"/>
    <cellStyle name="style1561543237269" xfId="116"/>
    <cellStyle name="style1561543237285" xfId="117"/>
    <cellStyle name="style1561543237316" xfId="118"/>
    <cellStyle name="style1561545250038" xfId="79"/>
    <cellStyle name="style1561545250053" xfId="80"/>
    <cellStyle name="style1561545250131" xfId="81"/>
    <cellStyle name="style1561545250569" xfId="82"/>
    <cellStyle name="style1568114802541" xfId="137"/>
    <cellStyle name="style1568133360017" xfId="138"/>
    <cellStyle name="style1717667871891" xfId="144"/>
    <cellStyle name="style1717667871938" xfId="145"/>
    <cellStyle name="style1717667872266" xfId="154"/>
    <cellStyle name="style1717667873531" xfId="153"/>
    <cellStyle name="style1718092919875" xfId="142"/>
    <cellStyle name="style1718092919906" xfId="143"/>
    <cellStyle name="style1718103029375" xfId="141"/>
    <cellStyle name="style1718619297731" xfId="146"/>
    <cellStyle name="style1718619297762" xfId="147"/>
    <cellStyle name="style1718619298106" xfId="150"/>
    <cellStyle name="style1718620423106" xfId="151"/>
    <cellStyle name="style1718620423137" xfId="152"/>
    <cellStyle name="style1718827112272" xfId="148"/>
    <cellStyle name="style1718827112304" xfId="149"/>
    <cellStyle name="Акцент1 2" xfId="20"/>
    <cellStyle name="Акцент2 2" xfId="21"/>
    <cellStyle name="Акцент3 2" xfId="22"/>
    <cellStyle name="Акцент4 2" xfId="23"/>
    <cellStyle name="Акцент5 2" xfId="24"/>
    <cellStyle name="Акцент6 2" xfId="25"/>
    <cellStyle name="Ввод  2" xfId="26"/>
    <cellStyle name="Ввод  2 2" xfId="27"/>
    <cellStyle name="Ввод  2 3" xfId="28"/>
    <cellStyle name="Ввод  2 4" xfId="29"/>
    <cellStyle name="Ввод  2 5" xfId="30"/>
    <cellStyle name="Вывод 2" xfId="31"/>
    <cellStyle name="Вывод 2 2" xfId="32"/>
    <cellStyle name="Вывод 2 3" xfId="33"/>
    <cellStyle name="Вывод 2 4" xfId="34"/>
    <cellStyle name="Вывод 2 5" xfId="35"/>
    <cellStyle name="Вычисление 2" xfId="36"/>
    <cellStyle name="Вычисление 2 2" xfId="37"/>
    <cellStyle name="Вычисление 2 3" xfId="38"/>
    <cellStyle name="Вычисление 2 4" xfId="39"/>
    <cellStyle name="Вычисление 2 5" xfId="40"/>
    <cellStyle name="Гиперссылка" xfId="74" builtinId="8"/>
    <cellStyle name="Заголовок 1 2" xfId="41"/>
    <cellStyle name="Заголовок 2 2" xfId="42"/>
    <cellStyle name="Заголовок 3 2" xfId="43"/>
    <cellStyle name="Заголовок 4 2" xfId="44"/>
    <cellStyle name="Итог 2" xfId="45"/>
    <cellStyle name="Итог 2 2" xfId="46"/>
    <cellStyle name="Итог 2 3" xfId="47"/>
    <cellStyle name="Итог 2 4" xfId="48"/>
    <cellStyle name="Итог 2 5" xfId="49"/>
    <cellStyle name="Контрольная ячейка 2" xfId="50"/>
    <cellStyle name="Название 2" xfId="51"/>
    <cellStyle name="Нейтральный 2" xfId="52"/>
    <cellStyle name="Обычный" xfId="0" builtinId="0"/>
    <cellStyle name="Обычный 2" xfId="53"/>
    <cellStyle name="Обычный 2 2" xfId="119"/>
    <cellStyle name="Обычный 3" xfId="54"/>
    <cellStyle name="Обычный 4" xfId="55"/>
    <cellStyle name="Обычный 5" xfId="56"/>
    <cellStyle name="Обычный 5 2" xfId="57"/>
    <cellStyle name="Обычный 5 3" xfId="58"/>
    <cellStyle name="Обычный 6" xfId="83"/>
    <cellStyle name="Обычный 7" xfId="134"/>
    <cellStyle name="Плохой 2" xfId="59"/>
    <cellStyle name="Пояснение 2" xfId="60"/>
    <cellStyle name="Примечание 2" xfId="61"/>
    <cellStyle name="Примечание 2 2" xfId="62"/>
    <cellStyle name="Примечание 2 3" xfId="63"/>
    <cellStyle name="Примечание 2 4" xfId="64"/>
    <cellStyle name="Примечание 2 5" xfId="65"/>
    <cellStyle name="Примечание 3" xfId="66"/>
    <cellStyle name="Примечание 3 2" xfId="67"/>
    <cellStyle name="Примечание 3 3" xfId="68"/>
    <cellStyle name="Примечание 3 4" xfId="69"/>
    <cellStyle name="Примечание 3 5" xfId="70"/>
    <cellStyle name="Процентный" xfId="139" builtinId="5"/>
    <cellStyle name="Процентный 2" xfId="136"/>
    <cellStyle name="Связанная ячейка 2" xfId="71"/>
    <cellStyle name="Текст предупреждения 2" xfId="72"/>
    <cellStyle name="Финансовый 2" xfId="135"/>
    <cellStyle name="Хороший 2" xfId="73"/>
  </cellStyles>
  <dxfs count="0"/>
  <tableStyles count="0" defaultTableStyle="TableStyleMedium2" defaultPivotStyle="PivotStyleLight16"/>
  <colors>
    <mruColors>
      <color rgb="FFB8CC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65"/>
  <sheetViews>
    <sheetView tabSelected="1" zoomScaleNormal="100" workbookViewId="0">
      <selection sqref="A1:C1"/>
    </sheetView>
  </sheetViews>
  <sheetFormatPr defaultColWidth="0" defaultRowHeight="15" zeroHeight="1" x14ac:dyDescent="0.25"/>
  <cols>
    <col min="1" max="1" width="7.5703125" bestFit="1" customWidth="1"/>
    <col min="2" max="2" width="52.140625" customWidth="1"/>
    <col min="3" max="3" width="60.42578125" customWidth="1"/>
    <col min="4" max="16384" width="9.140625" hidden="1"/>
  </cols>
  <sheetData>
    <row r="1" spans="1:3" ht="28.5" x14ac:dyDescent="0.25">
      <c r="A1" s="411" t="s">
        <v>681</v>
      </c>
      <c r="B1" s="411"/>
      <c r="C1" s="411"/>
    </row>
    <row r="2" spans="1:3" x14ac:dyDescent="0.25">
      <c r="A2" s="1"/>
      <c r="B2" s="2"/>
    </row>
    <row r="3" spans="1:3" ht="15.75" x14ac:dyDescent="0.25">
      <c r="A3" s="1"/>
      <c r="B3" s="3" t="s">
        <v>0</v>
      </c>
      <c r="C3" s="4"/>
    </row>
    <row r="4" spans="1:3" ht="31.5" x14ac:dyDescent="0.25">
      <c r="A4" s="1"/>
      <c r="B4" s="152" t="s">
        <v>1</v>
      </c>
      <c r="C4" s="152" t="s">
        <v>2</v>
      </c>
    </row>
    <row r="5" spans="1:3" ht="110.25" x14ac:dyDescent="0.25">
      <c r="A5" s="1"/>
      <c r="B5" s="152" t="s">
        <v>3</v>
      </c>
      <c r="C5" s="152" t="s">
        <v>262</v>
      </c>
    </row>
    <row r="6" spans="1:3" ht="31.5" x14ac:dyDescent="0.25">
      <c r="A6" s="1"/>
      <c r="B6" s="152" t="s">
        <v>4</v>
      </c>
      <c r="C6" s="152" t="s">
        <v>5</v>
      </c>
    </row>
    <row r="7" spans="1:3" ht="31.5" x14ac:dyDescent="0.25">
      <c r="A7" s="1"/>
      <c r="B7" s="152" t="s">
        <v>6</v>
      </c>
      <c r="C7" s="153" t="s">
        <v>682</v>
      </c>
    </row>
    <row r="8" spans="1:3" ht="15.75" x14ac:dyDescent="0.25">
      <c r="A8" s="1"/>
      <c r="B8" s="152" t="s">
        <v>7</v>
      </c>
      <c r="C8" s="152" t="s">
        <v>8</v>
      </c>
    </row>
    <row r="9" spans="1:3" x14ac:dyDescent="0.25">
      <c r="A9" s="1"/>
      <c r="B9" s="154"/>
      <c r="C9" s="155"/>
    </row>
    <row r="10" spans="1:3" ht="15.75" x14ac:dyDescent="0.25">
      <c r="A10" s="1"/>
      <c r="B10" s="156" t="s">
        <v>9</v>
      </c>
      <c r="C10" s="157"/>
    </row>
    <row r="11" spans="1:3" ht="15.75" x14ac:dyDescent="0.25">
      <c r="A11" s="1"/>
      <c r="B11" s="158" t="s">
        <v>10</v>
      </c>
      <c r="C11" s="152" t="s">
        <v>11</v>
      </c>
    </row>
    <row r="12" spans="1:3" ht="15.75" x14ac:dyDescent="0.25">
      <c r="A12" s="1"/>
      <c r="B12" s="158" t="s">
        <v>12</v>
      </c>
      <c r="C12" s="152" t="s">
        <v>13</v>
      </c>
    </row>
    <row r="13" spans="1:3" ht="15.75" x14ac:dyDescent="0.25">
      <c r="A13" s="1"/>
      <c r="B13" s="158" t="s">
        <v>14</v>
      </c>
      <c r="C13" s="152" t="s">
        <v>15</v>
      </c>
    </row>
    <row r="14" spans="1:3" ht="15.75" x14ac:dyDescent="0.25">
      <c r="A14" s="1"/>
      <c r="B14" s="158" t="s">
        <v>16</v>
      </c>
      <c r="C14" s="152" t="s">
        <v>17</v>
      </c>
    </row>
    <row r="15" spans="1:3" ht="15.75" x14ac:dyDescent="0.25">
      <c r="A15" s="1"/>
      <c r="B15" s="158" t="s">
        <v>18</v>
      </c>
      <c r="C15" s="152" t="s">
        <v>19</v>
      </c>
    </row>
    <row r="16" spans="1:3" ht="15.75" x14ac:dyDescent="0.25">
      <c r="A16" s="1"/>
      <c r="B16" s="158" t="s">
        <v>20</v>
      </c>
      <c r="C16" s="152" t="s">
        <v>21</v>
      </c>
    </row>
    <row r="17" spans="1:3" ht="31.5" x14ac:dyDescent="0.25">
      <c r="A17" s="1"/>
      <c r="B17" s="158" t="s">
        <v>22</v>
      </c>
      <c r="C17" s="152" t="s">
        <v>23</v>
      </c>
    </row>
    <row r="18" spans="1:3" ht="47.25" x14ac:dyDescent="0.25">
      <c r="A18" s="1"/>
      <c r="B18" s="158" t="s">
        <v>24</v>
      </c>
      <c r="C18" s="152" t="s">
        <v>25</v>
      </c>
    </row>
    <row r="19" spans="1:3" ht="15.75" x14ac:dyDescent="0.25">
      <c r="A19" s="1"/>
      <c r="B19" s="158" t="s">
        <v>264</v>
      </c>
      <c r="C19" s="152" t="s">
        <v>4</v>
      </c>
    </row>
    <row r="20" spans="1:3" ht="31.5" x14ac:dyDescent="0.25">
      <c r="A20" s="1"/>
      <c r="B20" s="158" t="s">
        <v>26</v>
      </c>
      <c r="C20" s="152" t="s">
        <v>27</v>
      </c>
    </row>
    <row r="21" spans="1:3" ht="15.75" x14ac:dyDescent="0.25">
      <c r="A21" s="1"/>
      <c r="B21" s="158" t="s">
        <v>28</v>
      </c>
      <c r="C21" s="152" t="s">
        <v>29</v>
      </c>
    </row>
    <row r="22" spans="1:3" ht="15.75" x14ac:dyDescent="0.25">
      <c r="A22" s="1"/>
      <c r="B22" s="158" t="s">
        <v>30</v>
      </c>
      <c r="C22" s="152" t="s">
        <v>31</v>
      </c>
    </row>
    <row r="23" spans="1:3" ht="15.75" x14ac:dyDescent="0.25">
      <c r="A23" s="1"/>
      <c r="B23" s="158" t="s">
        <v>32</v>
      </c>
      <c r="C23" s="152" t="s">
        <v>33</v>
      </c>
    </row>
    <row r="24" spans="1:3" ht="15.75" x14ac:dyDescent="0.25">
      <c r="A24" s="1"/>
      <c r="B24" s="158" t="s">
        <v>34</v>
      </c>
      <c r="C24" s="152" t="s">
        <v>35</v>
      </c>
    </row>
    <row r="25" spans="1:3" ht="15.75" x14ac:dyDescent="0.25">
      <c r="A25" s="1"/>
      <c r="B25" s="158" t="s">
        <v>36</v>
      </c>
      <c r="C25" s="152" t="s">
        <v>37</v>
      </c>
    </row>
    <row r="26" spans="1:3" ht="15.75" x14ac:dyDescent="0.25">
      <c r="A26" s="1"/>
      <c r="B26" s="158" t="s">
        <v>38</v>
      </c>
      <c r="C26" s="152" t="s">
        <v>39</v>
      </c>
    </row>
    <row r="27" spans="1:3" ht="15.75" x14ac:dyDescent="0.25">
      <c r="A27" s="1"/>
      <c r="B27" s="158" t="s">
        <v>40</v>
      </c>
      <c r="C27" s="152" t="s">
        <v>41</v>
      </c>
    </row>
    <row r="28" spans="1:3" ht="15.75" x14ac:dyDescent="0.25">
      <c r="A28" s="1"/>
      <c r="B28" s="205" t="s">
        <v>42</v>
      </c>
      <c r="C28" s="206" t="s">
        <v>43</v>
      </c>
    </row>
    <row r="29" spans="1:3" ht="15.75" x14ac:dyDescent="0.25">
      <c r="A29" s="1"/>
      <c r="B29" s="205" t="s">
        <v>729</v>
      </c>
      <c r="C29" s="206" t="s">
        <v>857</v>
      </c>
    </row>
    <row r="30" spans="1:3" x14ac:dyDescent="0.25">
      <c r="A30" s="1"/>
      <c r="B30" s="17"/>
    </row>
    <row r="31" spans="1:3" ht="15.75" x14ac:dyDescent="0.25">
      <c r="A31" s="1"/>
      <c r="B31" s="412" t="s">
        <v>44</v>
      </c>
      <c r="C31" s="412"/>
    </row>
    <row r="32" spans="1:3" ht="33" customHeight="1" x14ac:dyDescent="0.25">
      <c r="A32" s="106">
        <v>1</v>
      </c>
      <c r="B32" s="413" t="s">
        <v>45</v>
      </c>
      <c r="C32" s="413"/>
    </row>
    <row r="33" spans="1:3" ht="63.6" customHeight="1" x14ac:dyDescent="0.25">
      <c r="A33" s="106">
        <v>2</v>
      </c>
      <c r="B33" s="413" t="s">
        <v>263</v>
      </c>
      <c r="C33" s="413"/>
    </row>
    <row r="34" spans="1:3" ht="149.44999999999999" customHeight="1" x14ac:dyDescent="0.25">
      <c r="A34" s="106">
        <v>3</v>
      </c>
      <c r="B34" s="413" t="s">
        <v>683</v>
      </c>
      <c r="C34" s="413"/>
    </row>
    <row r="35" spans="1:3" ht="49.9" customHeight="1" x14ac:dyDescent="0.25">
      <c r="A35" s="106">
        <v>4</v>
      </c>
      <c r="B35" s="413" t="s">
        <v>396</v>
      </c>
      <c r="C35" s="413"/>
    </row>
    <row r="36" spans="1:3" ht="50.25" customHeight="1" x14ac:dyDescent="0.25">
      <c r="A36" s="106">
        <v>5</v>
      </c>
      <c r="B36" s="413" t="s">
        <v>338</v>
      </c>
      <c r="C36" s="413"/>
    </row>
    <row r="37" spans="1:3" ht="34.9" customHeight="1" x14ac:dyDescent="0.25">
      <c r="A37" s="184">
        <v>6</v>
      </c>
      <c r="B37" s="414" t="s">
        <v>332</v>
      </c>
      <c r="C37" s="415"/>
    </row>
    <row r="38" spans="1:3" ht="31.5" customHeight="1" x14ac:dyDescent="0.25">
      <c r="A38" s="342">
        <v>7</v>
      </c>
      <c r="B38" s="416" t="s">
        <v>684</v>
      </c>
      <c r="C38" s="417"/>
    </row>
    <row r="39" spans="1:3" ht="16.899999999999999" customHeight="1" x14ac:dyDescent="0.25">
      <c r="A39" s="106">
        <v>8</v>
      </c>
      <c r="B39" s="413" t="s">
        <v>688</v>
      </c>
      <c r="C39" s="413"/>
    </row>
    <row r="40" spans="1:3" ht="129" customHeight="1" x14ac:dyDescent="0.25">
      <c r="A40" s="106">
        <v>9</v>
      </c>
      <c r="B40" s="413" t="s">
        <v>689</v>
      </c>
      <c r="C40" s="413"/>
    </row>
    <row r="41" spans="1:3" ht="79.900000000000006" customHeight="1" x14ac:dyDescent="0.25">
      <c r="A41" s="106">
        <v>10</v>
      </c>
      <c r="B41" s="403" t="s">
        <v>429</v>
      </c>
      <c r="C41" s="404"/>
    </row>
    <row r="42" spans="1:3" ht="48.6" customHeight="1" x14ac:dyDescent="0.25">
      <c r="A42" s="106">
        <v>11</v>
      </c>
      <c r="B42" s="403" t="s">
        <v>476</v>
      </c>
      <c r="C42" s="404"/>
    </row>
    <row r="43" spans="1:3" ht="64.150000000000006" customHeight="1" x14ac:dyDescent="0.25">
      <c r="A43" s="106">
        <v>12</v>
      </c>
      <c r="B43" s="403" t="s">
        <v>477</v>
      </c>
      <c r="C43" s="404"/>
    </row>
    <row r="44" spans="1:3" ht="35.25" customHeight="1" x14ac:dyDescent="0.25">
      <c r="A44" s="106">
        <v>13</v>
      </c>
      <c r="B44" s="403" t="s">
        <v>690</v>
      </c>
      <c r="C44" s="404"/>
    </row>
    <row r="45" spans="1:3" ht="145.15" customHeight="1" x14ac:dyDescent="0.25">
      <c r="A45" s="106">
        <v>14</v>
      </c>
      <c r="B45" s="403" t="s">
        <v>691</v>
      </c>
      <c r="C45" s="404"/>
    </row>
    <row r="46" spans="1:3" ht="22.9" customHeight="1" x14ac:dyDescent="0.25">
      <c r="A46" s="106">
        <v>15</v>
      </c>
      <c r="B46" s="403" t="s">
        <v>375</v>
      </c>
      <c r="C46" s="404"/>
    </row>
    <row r="47" spans="1:3" ht="32.25" customHeight="1" x14ac:dyDescent="0.25">
      <c r="A47" s="267">
        <v>16</v>
      </c>
      <c r="B47" s="403" t="s">
        <v>692</v>
      </c>
      <c r="C47" s="404"/>
    </row>
    <row r="48" spans="1:3" ht="18" customHeight="1" x14ac:dyDescent="0.25">
      <c r="A48" s="106">
        <v>17</v>
      </c>
      <c r="B48" s="405" t="s">
        <v>693</v>
      </c>
      <c r="C48" s="405"/>
    </row>
    <row r="49" spans="1:3" ht="16.899999999999999" customHeight="1" x14ac:dyDescent="0.25">
      <c r="A49" s="106">
        <v>18</v>
      </c>
      <c r="B49" s="406" t="s">
        <v>694</v>
      </c>
      <c r="C49" s="407"/>
    </row>
    <row r="50" spans="1:3" ht="96.6" customHeight="1" x14ac:dyDescent="0.25">
      <c r="A50" s="106">
        <v>19</v>
      </c>
      <c r="B50" s="408" t="s">
        <v>885</v>
      </c>
      <c r="C50" s="409"/>
    </row>
    <row r="51" spans="1:3" ht="97.15" customHeight="1" x14ac:dyDescent="0.25">
      <c r="A51" s="106">
        <v>20</v>
      </c>
      <c r="B51" s="410" t="s">
        <v>376</v>
      </c>
      <c r="C51" s="410"/>
    </row>
    <row r="52" spans="1:3" ht="15.75" x14ac:dyDescent="0.25">
      <c r="A52" s="106">
        <v>21</v>
      </c>
      <c r="B52" s="403" t="s">
        <v>695</v>
      </c>
      <c r="C52" s="404"/>
    </row>
    <row r="53" spans="1:3" ht="32.450000000000003" customHeight="1" x14ac:dyDescent="0.25">
      <c r="A53" s="106">
        <v>22</v>
      </c>
      <c r="B53" s="413" t="s">
        <v>696</v>
      </c>
      <c r="C53" s="413"/>
    </row>
    <row r="54" spans="1:3" ht="49.15" customHeight="1" x14ac:dyDescent="0.25">
      <c r="A54" s="106">
        <v>23</v>
      </c>
      <c r="B54" s="413" t="s">
        <v>697</v>
      </c>
      <c r="C54" s="413"/>
    </row>
    <row r="55" spans="1:3" ht="33" customHeight="1" x14ac:dyDescent="0.25">
      <c r="A55" s="106">
        <v>24</v>
      </c>
      <c r="B55" s="413" t="s">
        <v>698</v>
      </c>
      <c r="C55" s="413"/>
    </row>
    <row r="56" spans="1:3" ht="17.45" customHeight="1" x14ac:dyDescent="0.25">
      <c r="A56" s="106">
        <v>25</v>
      </c>
      <c r="B56" s="406" t="s">
        <v>699</v>
      </c>
      <c r="C56" s="407"/>
    </row>
    <row r="57" spans="1:3" ht="174.6" customHeight="1" x14ac:dyDescent="0.25">
      <c r="A57" s="106">
        <v>26</v>
      </c>
      <c r="B57" s="419" t="s">
        <v>873</v>
      </c>
      <c r="C57" s="420"/>
    </row>
    <row r="58" spans="1:3" ht="46.15" customHeight="1" x14ac:dyDescent="0.25">
      <c r="A58" s="106">
        <v>27</v>
      </c>
      <c r="B58" s="406" t="s">
        <v>700</v>
      </c>
      <c r="C58" s="407"/>
    </row>
    <row r="59" spans="1:3" ht="47.45" customHeight="1" x14ac:dyDescent="0.25">
      <c r="A59" s="287">
        <v>28</v>
      </c>
      <c r="B59" s="418" t="s">
        <v>46</v>
      </c>
      <c r="C59" s="418"/>
    </row>
    <row r="60" spans="1:3" ht="208.15" customHeight="1" x14ac:dyDescent="0.25">
      <c r="A60" s="287">
        <v>29</v>
      </c>
      <c r="B60" s="403" t="s">
        <v>884</v>
      </c>
      <c r="C60" s="404"/>
    </row>
    <row r="61" spans="1:3" ht="79.5" customHeight="1" x14ac:dyDescent="0.25">
      <c r="A61" s="287">
        <v>30</v>
      </c>
      <c r="B61" s="403" t="s">
        <v>859</v>
      </c>
      <c r="C61" s="404"/>
    </row>
    <row r="62" spans="1:3" ht="79.5" customHeight="1" x14ac:dyDescent="0.25">
      <c r="A62" s="287">
        <v>31</v>
      </c>
      <c r="B62" s="403" t="s">
        <v>860</v>
      </c>
      <c r="C62" s="404"/>
    </row>
    <row r="63" spans="1:3" ht="17.25" customHeight="1" x14ac:dyDescent="0.25">
      <c r="A63" s="287">
        <v>32</v>
      </c>
      <c r="B63" s="403" t="s">
        <v>861</v>
      </c>
      <c r="C63" s="404"/>
    </row>
    <row r="64" spans="1:3" ht="32.25" customHeight="1" x14ac:dyDescent="0.25">
      <c r="A64" s="287">
        <v>33</v>
      </c>
      <c r="B64" s="403" t="s">
        <v>862</v>
      </c>
      <c r="C64" s="404"/>
    </row>
    <row r="65" hidden="1" x14ac:dyDescent="0.25"/>
  </sheetData>
  <mergeCells count="35">
    <mergeCell ref="B60:C60"/>
    <mergeCell ref="B61:C61"/>
    <mergeCell ref="B62:C62"/>
    <mergeCell ref="B63:C63"/>
    <mergeCell ref="B64:C64"/>
    <mergeCell ref="B59:C59"/>
    <mergeCell ref="B58:C58"/>
    <mergeCell ref="B53:C53"/>
    <mergeCell ref="B54:C54"/>
    <mergeCell ref="B55:C55"/>
    <mergeCell ref="B56:C56"/>
    <mergeCell ref="B57:C57"/>
    <mergeCell ref="B35:C35"/>
    <mergeCell ref="B36:C36"/>
    <mergeCell ref="B39:C39"/>
    <mergeCell ref="B40:C40"/>
    <mergeCell ref="B41:C41"/>
    <mergeCell ref="B37:C37"/>
    <mergeCell ref="B38:C38"/>
    <mergeCell ref="A1:C1"/>
    <mergeCell ref="B31:C31"/>
    <mergeCell ref="B32:C32"/>
    <mergeCell ref="B33:C33"/>
    <mergeCell ref="B34:C34"/>
    <mergeCell ref="B42:C42"/>
    <mergeCell ref="B52:C52"/>
    <mergeCell ref="B43:C43"/>
    <mergeCell ref="B44:C44"/>
    <mergeCell ref="B45:C45"/>
    <mergeCell ref="B46:C46"/>
    <mergeCell ref="B48:C48"/>
    <mergeCell ref="B49:C49"/>
    <mergeCell ref="B50:C50"/>
    <mergeCell ref="B51:C51"/>
    <mergeCell ref="B47:C47"/>
  </mergeCells>
  <pageMargins left="0.70866141732283472" right="0.70866141732283472" top="0.74803149606299213" bottom="0.74803149606299213" header="0.31496062992125984" footer="0.31496062992125984"/>
  <pageSetup paperSize="9" scale="72" fitToHeight="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77"/>
  <sheetViews>
    <sheetView zoomScale="40" zoomScaleNormal="40" workbookViewId="0">
      <selection sqref="A1:W1"/>
    </sheetView>
  </sheetViews>
  <sheetFormatPr defaultColWidth="0" defaultRowHeight="15" zeroHeight="1" x14ac:dyDescent="0.25"/>
  <cols>
    <col min="1" max="1" width="28" style="229" customWidth="1"/>
    <col min="2" max="2" width="78.28515625" style="7" customWidth="1"/>
    <col min="3" max="3" width="30.85546875" style="7" customWidth="1"/>
    <col min="4" max="4" width="29.140625" style="7" customWidth="1"/>
    <col min="5" max="5" width="23.7109375" style="7" customWidth="1"/>
    <col min="6" max="23" width="27.42578125" style="7" customWidth="1"/>
    <col min="24" max="16384" width="9.140625" style="7" hidden="1"/>
  </cols>
  <sheetData>
    <row r="1" spans="1:23" ht="27" x14ac:dyDescent="0.35">
      <c r="A1" s="421" t="s">
        <v>830</v>
      </c>
      <c r="B1" s="421"/>
      <c r="C1" s="421"/>
      <c r="D1" s="421"/>
      <c r="E1" s="421"/>
      <c r="F1" s="422"/>
      <c r="G1" s="422"/>
      <c r="H1" s="422"/>
      <c r="I1" s="422"/>
      <c r="J1" s="422"/>
      <c r="K1" s="422"/>
      <c r="L1" s="422"/>
      <c r="M1" s="422"/>
      <c r="N1" s="422"/>
      <c r="O1" s="423"/>
      <c r="P1" s="423"/>
      <c r="Q1" s="423"/>
      <c r="R1" s="423"/>
      <c r="S1" s="423"/>
      <c r="T1" s="423"/>
      <c r="U1" s="423"/>
      <c r="V1" s="423"/>
      <c r="W1" s="423"/>
    </row>
    <row r="2" spans="1:23" ht="145.15" customHeight="1" x14ac:dyDescent="0.25">
      <c r="A2" s="424" t="s">
        <v>47</v>
      </c>
      <c r="B2" s="425" t="s">
        <v>48</v>
      </c>
      <c r="C2" s="427" t="s">
        <v>49</v>
      </c>
      <c r="D2" s="427" t="s">
        <v>50</v>
      </c>
      <c r="E2" s="427" t="s">
        <v>51</v>
      </c>
      <c r="F2" s="429" t="s">
        <v>467</v>
      </c>
      <c r="G2" s="430"/>
      <c r="H2" s="430"/>
      <c r="I2" s="430"/>
      <c r="J2" s="430"/>
      <c r="K2" s="430"/>
      <c r="L2" s="430"/>
      <c r="M2" s="430"/>
      <c r="N2" s="431"/>
      <c r="O2" s="429" t="s">
        <v>466</v>
      </c>
      <c r="P2" s="430"/>
      <c r="Q2" s="430"/>
      <c r="R2" s="430"/>
      <c r="S2" s="430"/>
      <c r="T2" s="430"/>
      <c r="U2" s="430"/>
      <c r="V2" s="430"/>
      <c r="W2" s="431"/>
    </row>
    <row r="3" spans="1:23" ht="209.25" customHeight="1" x14ac:dyDescent="0.25">
      <c r="A3" s="424"/>
      <c r="B3" s="426"/>
      <c r="C3" s="428"/>
      <c r="D3" s="428"/>
      <c r="E3" s="428"/>
      <c r="F3" s="5" t="s">
        <v>265</v>
      </c>
      <c r="G3" s="5" t="s">
        <v>266</v>
      </c>
      <c r="H3" s="329" t="s">
        <v>30</v>
      </c>
      <c r="I3" s="329" t="s">
        <v>32</v>
      </c>
      <c r="J3" s="329" t="s">
        <v>34</v>
      </c>
      <c r="K3" s="329" t="s">
        <v>36</v>
      </c>
      <c r="L3" s="329" t="s">
        <v>38</v>
      </c>
      <c r="M3" s="329" t="s">
        <v>40</v>
      </c>
      <c r="N3" s="329" t="s">
        <v>42</v>
      </c>
      <c r="O3" s="5" t="s">
        <v>265</v>
      </c>
      <c r="P3" s="5" t="s">
        <v>266</v>
      </c>
      <c r="Q3" s="230" t="s">
        <v>30</v>
      </c>
      <c r="R3" s="230" t="s">
        <v>32</v>
      </c>
      <c r="S3" s="230" t="s">
        <v>34</v>
      </c>
      <c r="T3" s="230" t="s">
        <v>36</v>
      </c>
      <c r="U3" s="230" t="s">
        <v>38</v>
      </c>
      <c r="V3" s="230" t="s">
        <v>40</v>
      </c>
      <c r="W3" s="230" t="s">
        <v>42</v>
      </c>
    </row>
    <row r="4" spans="1:23" ht="24.95" customHeight="1" x14ac:dyDescent="0.25">
      <c r="A4" s="217" t="s">
        <v>364</v>
      </c>
      <c r="B4" s="433" t="s">
        <v>363</v>
      </c>
      <c r="C4" s="434"/>
      <c r="D4" s="434"/>
      <c r="E4" s="435"/>
      <c r="F4" s="330"/>
      <c r="G4" s="330"/>
      <c r="H4" s="330"/>
      <c r="I4" s="330"/>
      <c r="J4" s="330"/>
      <c r="K4" s="330"/>
      <c r="L4" s="330"/>
      <c r="M4" s="330"/>
      <c r="N4" s="330"/>
      <c r="O4" s="218"/>
      <c r="P4" s="218"/>
      <c r="Q4" s="218"/>
      <c r="R4" s="218"/>
      <c r="S4" s="218"/>
      <c r="T4" s="218"/>
      <c r="U4" s="218"/>
      <c r="V4" s="218"/>
      <c r="W4" s="218"/>
    </row>
    <row r="5" spans="1:23" ht="24.95" customHeight="1" x14ac:dyDescent="0.25">
      <c r="A5" s="432" t="s">
        <v>11</v>
      </c>
      <c r="B5" s="432"/>
      <c r="C5" s="432"/>
      <c r="D5" s="432"/>
      <c r="E5" s="432"/>
      <c r="F5" s="330"/>
      <c r="G5" s="330"/>
      <c r="H5" s="330"/>
      <c r="I5" s="330"/>
      <c r="J5" s="330"/>
      <c r="K5" s="330"/>
      <c r="L5" s="330"/>
      <c r="M5" s="330"/>
      <c r="N5" s="330"/>
      <c r="O5" s="222"/>
      <c r="P5" s="222"/>
      <c r="Q5" s="222"/>
      <c r="R5" s="222"/>
      <c r="S5" s="222"/>
      <c r="T5" s="222"/>
      <c r="U5" s="222"/>
      <c r="V5" s="222"/>
      <c r="W5" s="222"/>
    </row>
    <row r="6" spans="1:23" ht="21" customHeight="1" x14ac:dyDescent="0.25">
      <c r="A6" s="22" t="s">
        <v>344</v>
      </c>
      <c r="B6" s="21" t="s">
        <v>360</v>
      </c>
      <c r="C6" s="21" t="s">
        <v>52</v>
      </c>
      <c r="D6" s="21" t="s">
        <v>53</v>
      </c>
      <c r="E6" s="21" t="s">
        <v>54</v>
      </c>
      <c r="F6" s="149">
        <v>353</v>
      </c>
      <c r="G6" s="115">
        <v>204</v>
      </c>
      <c r="H6" s="115">
        <v>32</v>
      </c>
      <c r="I6" s="115">
        <v>17</v>
      </c>
      <c r="J6" s="115">
        <v>7</v>
      </c>
      <c r="K6" s="115">
        <v>42</v>
      </c>
      <c r="L6" s="115">
        <v>20</v>
      </c>
      <c r="M6" s="115">
        <v>18</v>
      </c>
      <c r="N6" s="115">
        <v>13</v>
      </c>
      <c r="O6" s="149">
        <v>361</v>
      </c>
      <c r="P6" s="115">
        <v>211</v>
      </c>
      <c r="Q6" s="115">
        <v>31</v>
      </c>
      <c r="R6" s="115">
        <v>17</v>
      </c>
      <c r="S6" s="115">
        <v>7</v>
      </c>
      <c r="T6" s="115">
        <v>43</v>
      </c>
      <c r="U6" s="115">
        <v>20</v>
      </c>
      <c r="V6" s="115">
        <v>19</v>
      </c>
      <c r="W6" s="115">
        <v>13</v>
      </c>
    </row>
    <row r="7" spans="1:23" ht="21" customHeight="1" x14ac:dyDescent="0.25">
      <c r="A7" s="22" t="s">
        <v>55</v>
      </c>
      <c r="B7" s="10" t="s">
        <v>333</v>
      </c>
      <c r="C7" s="21" t="s">
        <v>52</v>
      </c>
      <c r="D7" s="21" t="s">
        <v>53</v>
      </c>
      <c r="E7" s="21" t="s">
        <v>54</v>
      </c>
      <c r="F7" s="318">
        <v>314</v>
      </c>
      <c r="G7" s="288">
        <v>178</v>
      </c>
      <c r="H7" s="288">
        <v>27</v>
      </c>
      <c r="I7" s="288">
        <v>17</v>
      </c>
      <c r="J7" s="288">
        <v>6</v>
      </c>
      <c r="K7" s="288">
        <v>39</v>
      </c>
      <c r="L7" s="288">
        <v>20</v>
      </c>
      <c r="M7" s="288">
        <v>15</v>
      </c>
      <c r="N7" s="288">
        <v>12</v>
      </c>
      <c r="O7" s="318">
        <v>324</v>
      </c>
      <c r="P7" s="288">
        <v>186</v>
      </c>
      <c r="Q7" s="288">
        <v>28</v>
      </c>
      <c r="R7" s="288">
        <v>17</v>
      </c>
      <c r="S7" s="288">
        <v>6</v>
      </c>
      <c r="T7" s="288">
        <v>39</v>
      </c>
      <c r="U7" s="288">
        <v>20</v>
      </c>
      <c r="V7" s="288">
        <v>16</v>
      </c>
      <c r="W7" s="288">
        <v>12</v>
      </c>
    </row>
    <row r="8" spans="1:23" ht="40.5" x14ac:dyDescent="0.25">
      <c r="A8" s="22" t="s">
        <v>56</v>
      </c>
      <c r="B8" s="21" t="s">
        <v>685</v>
      </c>
      <c r="C8" s="21" t="s">
        <v>52</v>
      </c>
      <c r="D8" s="21" t="s">
        <v>53</v>
      </c>
      <c r="E8" s="21" t="s">
        <v>54</v>
      </c>
      <c r="F8" s="292">
        <v>147</v>
      </c>
      <c r="G8" s="289">
        <v>80</v>
      </c>
      <c r="H8" s="289">
        <v>14</v>
      </c>
      <c r="I8" s="289">
        <v>8</v>
      </c>
      <c r="J8" s="289">
        <v>1</v>
      </c>
      <c r="K8" s="289">
        <v>18</v>
      </c>
      <c r="L8" s="289">
        <v>12</v>
      </c>
      <c r="M8" s="289">
        <v>7</v>
      </c>
      <c r="N8" s="289">
        <v>7</v>
      </c>
      <c r="O8" s="292">
        <v>139</v>
      </c>
      <c r="P8" s="289">
        <v>79</v>
      </c>
      <c r="Q8" s="289">
        <v>14</v>
      </c>
      <c r="R8" s="289">
        <v>7</v>
      </c>
      <c r="S8" s="289">
        <v>0</v>
      </c>
      <c r="T8" s="289">
        <v>15</v>
      </c>
      <c r="U8" s="289">
        <v>12</v>
      </c>
      <c r="V8" s="289">
        <v>5</v>
      </c>
      <c r="W8" s="289">
        <v>7</v>
      </c>
    </row>
    <row r="9" spans="1:23" ht="43.5" customHeight="1" x14ac:dyDescent="0.25">
      <c r="A9" s="22" t="s">
        <v>57</v>
      </c>
      <c r="B9" s="21" t="s">
        <v>341</v>
      </c>
      <c r="C9" s="22" t="s">
        <v>52</v>
      </c>
      <c r="D9" s="22" t="s">
        <v>53</v>
      </c>
      <c r="E9" s="22" t="s">
        <v>54</v>
      </c>
      <c r="F9" s="319">
        <v>215</v>
      </c>
      <c r="G9" s="290">
        <v>114</v>
      </c>
      <c r="H9" s="290">
        <v>17</v>
      </c>
      <c r="I9" s="290">
        <v>13</v>
      </c>
      <c r="J9" s="290">
        <v>2</v>
      </c>
      <c r="K9" s="290">
        <v>33</v>
      </c>
      <c r="L9" s="290">
        <v>16</v>
      </c>
      <c r="M9" s="290">
        <v>10</v>
      </c>
      <c r="N9" s="290">
        <v>10</v>
      </c>
      <c r="O9" s="319">
        <v>229</v>
      </c>
      <c r="P9" s="290">
        <v>125</v>
      </c>
      <c r="Q9" s="290">
        <v>18</v>
      </c>
      <c r="R9" s="290">
        <v>13</v>
      </c>
      <c r="S9" s="290">
        <v>2</v>
      </c>
      <c r="T9" s="290">
        <v>34</v>
      </c>
      <c r="U9" s="290">
        <v>16</v>
      </c>
      <c r="V9" s="290">
        <v>12</v>
      </c>
      <c r="W9" s="290">
        <v>9</v>
      </c>
    </row>
    <row r="10" spans="1:23" ht="42" customHeight="1" x14ac:dyDescent="0.25">
      <c r="A10" s="22" t="s">
        <v>331</v>
      </c>
      <c r="B10" s="21" t="s">
        <v>686</v>
      </c>
      <c r="C10" s="22" t="s">
        <v>52</v>
      </c>
      <c r="D10" s="22" t="s">
        <v>53</v>
      </c>
      <c r="E10" s="22" t="s">
        <v>54</v>
      </c>
      <c r="F10" s="319">
        <v>207</v>
      </c>
      <c r="G10" s="291">
        <v>108</v>
      </c>
      <c r="H10" s="291">
        <v>16</v>
      </c>
      <c r="I10" s="291">
        <v>12</v>
      </c>
      <c r="J10" s="291">
        <v>2</v>
      </c>
      <c r="K10" s="291">
        <v>32</v>
      </c>
      <c r="L10" s="291">
        <v>16</v>
      </c>
      <c r="M10" s="291">
        <v>11</v>
      </c>
      <c r="N10" s="291">
        <v>10</v>
      </c>
      <c r="O10" s="319">
        <v>208</v>
      </c>
      <c r="P10" s="291">
        <v>106</v>
      </c>
      <c r="Q10" s="291">
        <v>16</v>
      </c>
      <c r="R10" s="291">
        <v>12</v>
      </c>
      <c r="S10" s="291">
        <v>2</v>
      </c>
      <c r="T10" s="291">
        <v>34</v>
      </c>
      <c r="U10" s="291">
        <v>16</v>
      </c>
      <c r="V10" s="291">
        <v>12</v>
      </c>
      <c r="W10" s="291">
        <v>10</v>
      </c>
    </row>
    <row r="11" spans="1:23" ht="21" customHeight="1" x14ac:dyDescent="0.25">
      <c r="A11" s="213" t="s">
        <v>345</v>
      </c>
      <c r="B11" s="21" t="s">
        <v>361</v>
      </c>
      <c r="C11" s="21" t="s">
        <v>52</v>
      </c>
      <c r="D11" s="21" t="s">
        <v>53</v>
      </c>
      <c r="E11" s="21" t="s">
        <v>54</v>
      </c>
      <c r="F11" s="391">
        <v>25253</v>
      </c>
      <c r="G11" s="400">
        <v>6320</v>
      </c>
      <c r="H11" s="400">
        <v>2364</v>
      </c>
      <c r="I11" s="400">
        <v>2959</v>
      </c>
      <c r="J11" s="400">
        <v>745</v>
      </c>
      <c r="K11" s="400">
        <v>5363</v>
      </c>
      <c r="L11" s="400">
        <v>2278</v>
      </c>
      <c r="M11" s="400">
        <v>3019</v>
      </c>
      <c r="N11" s="400">
        <v>1580</v>
      </c>
      <c r="O11" s="391">
        <v>25738</v>
      </c>
      <c r="P11" s="400">
        <v>6549</v>
      </c>
      <c r="Q11" s="400">
        <v>2427</v>
      </c>
      <c r="R11" s="400">
        <v>2811</v>
      </c>
      <c r="S11" s="400">
        <v>736</v>
      </c>
      <c r="T11" s="400">
        <v>5637</v>
      </c>
      <c r="U11" s="400">
        <v>2353</v>
      </c>
      <c r="V11" s="400">
        <v>3086</v>
      </c>
      <c r="W11" s="400">
        <v>1623</v>
      </c>
    </row>
    <row r="12" spans="1:23" ht="21" customHeight="1" x14ac:dyDescent="0.25">
      <c r="A12" s="207" t="s">
        <v>346</v>
      </c>
      <c r="B12" s="10" t="s">
        <v>362</v>
      </c>
      <c r="C12" s="21" t="s">
        <v>52</v>
      </c>
      <c r="D12" s="21" t="s">
        <v>53</v>
      </c>
      <c r="E12" s="21" t="s">
        <v>54</v>
      </c>
      <c r="F12" s="398">
        <v>25226</v>
      </c>
      <c r="G12" s="401">
        <v>6299</v>
      </c>
      <c r="H12" s="401">
        <v>2364</v>
      </c>
      <c r="I12" s="401">
        <v>2986</v>
      </c>
      <c r="J12" s="401">
        <v>744</v>
      </c>
      <c r="K12" s="401">
        <v>5363</v>
      </c>
      <c r="L12" s="401">
        <v>2278</v>
      </c>
      <c r="M12" s="401">
        <v>3018</v>
      </c>
      <c r="N12" s="401">
        <v>1576</v>
      </c>
      <c r="O12" s="398">
        <v>25659</v>
      </c>
      <c r="P12" s="401">
        <v>6495</v>
      </c>
      <c r="Q12" s="401">
        <v>2419</v>
      </c>
      <c r="R12" s="401">
        <v>3326</v>
      </c>
      <c r="S12" s="401">
        <v>735</v>
      </c>
      <c r="T12" s="401">
        <v>5633</v>
      </c>
      <c r="U12" s="401">
        <v>2352</v>
      </c>
      <c r="V12" s="401">
        <v>3082</v>
      </c>
      <c r="W12" s="401">
        <v>1617</v>
      </c>
    </row>
    <row r="13" spans="1:23" ht="21" customHeight="1" x14ac:dyDescent="0.25">
      <c r="A13" s="22" t="s">
        <v>347</v>
      </c>
      <c r="B13" s="21" t="s">
        <v>342</v>
      </c>
      <c r="C13" s="21" t="s">
        <v>52</v>
      </c>
      <c r="D13" s="21" t="s">
        <v>53</v>
      </c>
      <c r="E13" s="21" t="s">
        <v>54</v>
      </c>
      <c r="F13" s="398">
        <v>396</v>
      </c>
      <c r="G13" s="401">
        <v>90</v>
      </c>
      <c r="H13" s="401">
        <v>47</v>
      </c>
      <c r="I13" s="401">
        <v>45</v>
      </c>
      <c r="J13" s="401">
        <v>21</v>
      </c>
      <c r="K13" s="401">
        <v>62</v>
      </c>
      <c r="L13" s="401">
        <v>42</v>
      </c>
      <c r="M13" s="401">
        <v>51</v>
      </c>
      <c r="N13" s="401">
        <v>36</v>
      </c>
      <c r="O13" s="398">
        <v>417</v>
      </c>
      <c r="P13" s="399">
        <v>93</v>
      </c>
      <c r="Q13" s="399">
        <v>52</v>
      </c>
      <c r="R13" s="399">
        <v>46</v>
      </c>
      <c r="S13" s="399">
        <v>23</v>
      </c>
      <c r="T13" s="399">
        <v>67</v>
      </c>
      <c r="U13" s="399">
        <v>45</v>
      </c>
      <c r="V13" s="399">
        <v>55</v>
      </c>
      <c r="W13" s="399">
        <v>36</v>
      </c>
    </row>
    <row r="14" spans="1:23" ht="21" customHeight="1" x14ac:dyDescent="0.25">
      <c r="A14" s="22" t="s">
        <v>330</v>
      </c>
      <c r="B14" s="21" t="s">
        <v>343</v>
      </c>
      <c r="C14" s="21" t="s">
        <v>52</v>
      </c>
      <c r="D14" s="21" t="s">
        <v>53</v>
      </c>
      <c r="E14" s="21" t="s">
        <v>54</v>
      </c>
      <c r="F14" s="398">
        <v>108</v>
      </c>
      <c r="G14" s="401">
        <v>27</v>
      </c>
      <c r="H14" s="401">
        <v>16</v>
      </c>
      <c r="I14" s="401">
        <v>11</v>
      </c>
      <c r="J14" s="401">
        <v>5</v>
      </c>
      <c r="K14" s="401">
        <v>22</v>
      </c>
      <c r="L14" s="401">
        <v>7</v>
      </c>
      <c r="M14" s="401">
        <v>11</v>
      </c>
      <c r="N14" s="401">
        <v>9</v>
      </c>
      <c r="O14" s="398">
        <v>131</v>
      </c>
      <c r="P14" s="399">
        <v>35</v>
      </c>
      <c r="Q14" s="399">
        <v>18</v>
      </c>
      <c r="R14" s="399">
        <v>13</v>
      </c>
      <c r="S14" s="399">
        <v>5</v>
      </c>
      <c r="T14" s="399">
        <v>25</v>
      </c>
      <c r="U14" s="399">
        <v>11</v>
      </c>
      <c r="V14" s="399">
        <v>13</v>
      </c>
      <c r="W14" s="399">
        <v>11</v>
      </c>
    </row>
    <row r="15" spans="1:23" ht="40.5" x14ac:dyDescent="0.25">
      <c r="A15" s="22" t="s">
        <v>348</v>
      </c>
      <c r="B15" s="21" t="s">
        <v>468</v>
      </c>
      <c r="C15" s="21" t="s">
        <v>52</v>
      </c>
      <c r="D15" s="21" t="s">
        <v>53</v>
      </c>
      <c r="E15" s="21" t="s">
        <v>54</v>
      </c>
      <c r="F15" s="398">
        <v>24050</v>
      </c>
      <c r="G15" s="401">
        <v>5952</v>
      </c>
      <c r="H15" s="401">
        <v>2243</v>
      </c>
      <c r="I15" s="401">
        <v>2850</v>
      </c>
      <c r="J15" s="401">
        <v>710</v>
      </c>
      <c r="K15" s="401">
        <v>5102</v>
      </c>
      <c r="L15" s="401">
        <v>2185</v>
      </c>
      <c r="M15" s="401">
        <v>2905</v>
      </c>
      <c r="N15" s="401">
        <v>1505</v>
      </c>
      <c r="O15" s="398">
        <v>24518</v>
      </c>
      <c r="P15" s="401">
        <v>6166</v>
      </c>
      <c r="Q15" s="401">
        <v>2300</v>
      </c>
      <c r="R15" s="401">
        <v>3213</v>
      </c>
      <c r="S15" s="401">
        <v>700</v>
      </c>
      <c r="T15" s="401">
        <v>5373</v>
      </c>
      <c r="U15" s="401">
        <v>2256</v>
      </c>
      <c r="V15" s="401">
        <v>2964</v>
      </c>
      <c r="W15" s="401">
        <v>1546</v>
      </c>
    </row>
    <row r="16" spans="1:23" ht="20.25" customHeight="1" x14ac:dyDescent="0.25">
      <c r="A16" s="22" t="s">
        <v>353</v>
      </c>
      <c r="B16" s="21" t="s">
        <v>470</v>
      </c>
      <c r="C16" s="21" t="s">
        <v>52</v>
      </c>
      <c r="D16" s="21" t="s">
        <v>53</v>
      </c>
      <c r="E16" s="21" t="s">
        <v>54</v>
      </c>
      <c r="F16" s="398">
        <v>346</v>
      </c>
      <c r="G16" s="401">
        <v>47</v>
      </c>
      <c r="H16" s="401">
        <v>26</v>
      </c>
      <c r="I16" s="401">
        <v>36</v>
      </c>
      <c r="J16" s="401">
        <v>2</v>
      </c>
      <c r="K16" s="401">
        <v>135</v>
      </c>
      <c r="L16" s="401">
        <v>24</v>
      </c>
      <c r="M16" s="401">
        <v>34</v>
      </c>
      <c r="N16" s="401">
        <v>17</v>
      </c>
      <c r="O16" s="398">
        <v>311</v>
      </c>
      <c r="P16" s="401">
        <v>44</v>
      </c>
      <c r="Q16" s="401">
        <v>26</v>
      </c>
      <c r="R16" s="401">
        <v>38</v>
      </c>
      <c r="S16" s="401">
        <v>1</v>
      </c>
      <c r="T16" s="401">
        <v>129</v>
      </c>
      <c r="U16" s="401">
        <v>21</v>
      </c>
      <c r="V16" s="401">
        <v>35</v>
      </c>
      <c r="W16" s="401">
        <v>17</v>
      </c>
    </row>
    <row r="17" spans="1:23" ht="20.25" customHeight="1" x14ac:dyDescent="0.25">
      <c r="A17" s="277" t="s">
        <v>349</v>
      </c>
      <c r="B17" s="236" t="s">
        <v>469</v>
      </c>
      <c r="C17" s="21" t="s">
        <v>52</v>
      </c>
      <c r="D17" s="21" t="s">
        <v>53</v>
      </c>
      <c r="E17" s="21" t="s">
        <v>54</v>
      </c>
      <c r="F17" s="149">
        <v>3316</v>
      </c>
      <c r="G17" s="119">
        <v>510</v>
      </c>
      <c r="H17" s="119">
        <v>202</v>
      </c>
      <c r="I17" s="119">
        <v>282</v>
      </c>
      <c r="J17" s="119">
        <v>13</v>
      </c>
      <c r="K17" s="119">
        <v>1333</v>
      </c>
      <c r="L17" s="119">
        <v>231</v>
      </c>
      <c r="M17" s="119">
        <v>320</v>
      </c>
      <c r="N17" s="119">
        <v>73</v>
      </c>
      <c r="O17" s="149">
        <v>2725</v>
      </c>
      <c r="P17" s="119">
        <v>450</v>
      </c>
      <c r="Q17" s="119">
        <v>197</v>
      </c>
      <c r="R17" s="119">
        <v>367</v>
      </c>
      <c r="S17" s="119">
        <v>4</v>
      </c>
      <c r="T17" s="119">
        <v>1150</v>
      </c>
      <c r="U17" s="119">
        <v>180</v>
      </c>
      <c r="V17" s="119">
        <v>311</v>
      </c>
      <c r="W17" s="119">
        <v>66</v>
      </c>
    </row>
    <row r="18" spans="1:23" ht="20.25" customHeight="1" x14ac:dyDescent="0.25">
      <c r="A18" s="432" t="s">
        <v>365</v>
      </c>
      <c r="B18" s="432"/>
      <c r="C18" s="432"/>
      <c r="D18" s="432"/>
      <c r="E18" s="432"/>
      <c r="F18" s="218"/>
      <c r="G18" s="218"/>
      <c r="H18" s="218"/>
      <c r="I18" s="218"/>
      <c r="J18" s="218"/>
      <c r="K18" s="218"/>
      <c r="L18" s="218"/>
      <c r="M18" s="218"/>
      <c r="N18" s="218"/>
      <c r="O18" s="218"/>
      <c r="P18" s="218"/>
      <c r="Q18" s="218"/>
      <c r="R18" s="218"/>
      <c r="S18" s="218"/>
      <c r="T18" s="218"/>
      <c r="U18" s="218"/>
      <c r="V18" s="218"/>
      <c r="W18" s="218"/>
    </row>
    <row r="19" spans="1:23" ht="40.5" x14ac:dyDescent="0.25">
      <c r="A19" s="22" t="s">
        <v>350</v>
      </c>
      <c r="B19" s="9" t="s">
        <v>438</v>
      </c>
      <c r="C19" s="21" t="s">
        <v>52</v>
      </c>
      <c r="D19" s="21" t="s">
        <v>53</v>
      </c>
      <c r="E19" s="22" t="s">
        <v>54</v>
      </c>
      <c r="F19" s="149">
        <v>9870</v>
      </c>
      <c r="G19" s="118">
        <v>2088</v>
      </c>
      <c r="H19" s="118">
        <v>938</v>
      </c>
      <c r="I19" s="118">
        <v>1137</v>
      </c>
      <c r="J19" s="118">
        <v>469</v>
      </c>
      <c r="K19" s="118">
        <v>2117</v>
      </c>
      <c r="L19" s="118">
        <v>1044</v>
      </c>
      <c r="M19" s="118">
        <v>1423</v>
      </c>
      <c r="N19" s="118">
        <v>642</v>
      </c>
      <c r="O19" s="149">
        <v>11240</v>
      </c>
      <c r="P19" s="118">
        <v>2307</v>
      </c>
      <c r="Q19" s="118">
        <v>1072</v>
      </c>
      <c r="R19" s="118">
        <v>1234</v>
      </c>
      <c r="S19" s="118">
        <v>566</v>
      </c>
      <c r="T19" s="118">
        <v>2470</v>
      </c>
      <c r="U19" s="118">
        <v>1163</v>
      </c>
      <c r="V19" s="118">
        <v>1687</v>
      </c>
      <c r="W19" s="118">
        <v>740</v>
      </c>
    </row>
    <row r="20" spans="1:23" ht="88.5" customHeight="1" x14ac:dyDescent="0.25">
      <c r="A20" s="22" t="s">
        <v>351</v>
      </c>
      <c r="B20" s="9" t="s">
        <v>435</v>
      </c>
      <c r="C20" s="16" t="s">
        <v>52</v>
      </c>
      <c r="D20" s="16" t="s">
        <v>53</v>
      </c>
      <c r="E20" s="6" t="s">
        <v>112</v>
      </c>
      <c r="F20" s="149">
        <v>32368</v>
      </c>
      <c r="G20" s="118">
        <v>8198</v>
      </c>
      <c r="H20" s="118">
        <v>2816</v>
      </c>
      <c r="I20" s="118">
        <v>3357</v>
      </c>
      <c r="J20" s="118">
        <v>1563</v>
      </c>
      <c r="K20" s="118">
        <v>8083</v>
      </c>
      <c r="L20" s="118">
        <v>2283</v>
      </c>
      <c r="M20" s="118">
        <v>3983</v>
      </c>
      <c r="N20" s="118">
        <v>2085</v>
      </c>
      <c r="O20" s="149">
        <v>32845</v>
      </c>
      <c r="P20" s="118">
        <v>8468</v>
      </c>
      <c r="Q20" s="118">
        <v>2811</v>
      </c>
      <c r="R20" s="118">
        <v>3391</v>
      </c>
      <c r="S20" s="118">
        <v>1560</v>
      </c>
      <c r="T20" s="118">
        <v>8133</v>
      </c>
      <c r="U20" s="118">
        <v>2360</v>
      </c>
      <c r="V20" s="118">
        <v>4025</v>
      </c>
      <c r="W20" s="118">
        <v>2097</v>
      </c>
    </row>
    <row r="21" spans="1:23" ht="101.25" x14ac:dyDescent="0.25">
      <c r="A21" s="22" t="s">
        <v>398</v>
      </c>
      <c r="B21" s="237" t="s">
        <v>436</v>
      </c>
      <c r="C21" s="16" t="s">
        <v>52</v>
      </c>
      <c r="D21" s="16" t="s">
        <v>53</v>
      </c>
      <c r="E21" s="6" t="s">
        <v>112</v>
      </c>
      <c r="F21" s="292">
        <v>28037</v>
      </c>
      <c r="G21" s="293">
        <v>7276</v>
      </c>
      <c r="H21" s="293">
        <v>2508</v>
      </c>
      <c r="I21" s="293">
        <v>2880</v>
      </c>
      <c r="J21" s="293">
        <v>1416</v>
      </c>
      <c r="K21" s="293">
        <v>6824</v>
      </c>
      <c r="L21" s="293">
        <v>1933</v>
      </c>
      <c r="M21" s="293">
        <v>3405</v>
      </c>
      <c r="N21" s="293">
        <v>1795</v>
      </c>
      <c r="O21" s="292">
        <v>29644</v>
      </c>
      <c r="P21" s="293">
        <v>7835</v>
      </c>
      <c r="Q21" s="293">
        <v>2499</v>
      </c>
      <c r="R21" s="293">
        <v>3087</v>
      </c>
      <c r="S21" s="293">
        <v>1449</v>
      </c>
      <c r="T21" s="293">
        <v>7203</v>
      </c>
      <c r="U21" s="293">
        <v>2128</v>
      </c>
      <c r="V21" s="293">
        <v>3571</v>
      </c>
      <c r="W21" s="293">
        <v>1872</v>
      </c>
    </row>
    <row r="22" spans="1:23" ht="66.75" customHeight="1" x14ac:dyDescent="0.25">
      <c r="A22" s="22" t="s">
        <v>399</v>
      </c>
      <c r="B22" s="9" t="s">
        <v>337</v>
      </c>
      <c r="C22" s="21" t="s">
        <v>52</v>
      </c>
      <c r="D22" s="21" t="s">
        <v>53</v>
      </c>
      <c r="E22" s="22" t="s">
        <v>112</v>
      </c>
      <c r="F22" s="292">
        <v>22086</v>
      </c>
      <c r="G22" s="293">
        <v>4968</v>
      </c>
      <c r="H22" s="293">
        <v>1814</v>
      </c>
      <c r="I22" s="293">
        <v>2488</v>
      </c>
      <c r="J22" s="293">
        <v>1083</v>
      </c>
      <c r="K22" s="293">
        <v>6096</v>
      </c>
      <c r="L22" s="293">
        <v>1633</v>
      </c>
      <c r="M22" s="293">
        <v>2527</v>
      </c>
      <c r="N22" s="293">
        <v>1477</v>
      </c>
      <c r="O22" s="292">
        <v>22103</v>
      </c>
      <c r="P22" s="293">
        <v>4989</v>
      </c>
      <c r="Q22" s="293">
        <v>1808</v>
      </c>
      <c r="R22" s="293">
        <v>2493</v>
      </c>
      <c r="S22" s="293">
        <v>1080</v>
      </c>
      <c r="T22" s="293">
        <v>6082</v>
      </c>
      <c r="U22" s="293">
        <v>1636</v>
      </c>
      <c r="V22" s="293">
        <v>2535</v>
      </c>
      <c r="W22" s="293">
        <v>1480</v>
      </c>
    </row>
    <row r="23" spans="1:23" ht="40.5" x14ac:dyDescent="0.25">
      <c r="A23" s="22" t="s">
        <v>400</v>
      </c>
      <c r="B23" s="9" t="s">
        <v>437</v>
      </c>
      <c r="C23" s="21" t="s">
        <v>52</v>
      </c>
      <c r="D23" s="21" t="s">
        <v>53</v>
      </c>
      <c r="E23" s="22" t="s">
        <v>112</v>
      </c>
      <c r="F23" s="292">
        <v>2323</v>
      </c>
      <c r="G23" s="293">
        <v>599</v>
      </c>
      <c r="H23" s="293">
        <v>299</v>
      </c>
      <c r="I23" s="293">
        <v>168</v>
      </c>
      <c r="J23" s="293">
        <v>114</v>
      </c>
      <c r="K23" s="293">
        <v>530</v>
      </c>
      <c r="L23" s="293">
        <v>194</v>
      </c>
      <c r="M23" s="293">
        <v>296</v>
      </c>
      <c r="N23" s="293">
        <v>123</v>
      </c>
      <c r="O23" s="292">
        <v>2281</v>
      </c>
      <c r="P23" s="293">
        <v>573</v>
      </c>
      <c r="Q23" s="293">
        <v>299</v>
      </c>
      <c r="R23" s="293">
        <v>163</v>
      </c>
      <c r="S23" s="293">
        <v>114</v>
      </c>
      <c r="T23" s="293">
        <v>526</v>
      </c>
      <c r="U23" s="293">
        <v>192</v>
      </c>
      <c r="V23" s="293">
        <v>292</v>
      </c>
      <c r="W23" s="293">
        <v>122</v>
      </c>
    </row>
    <row r="24" spans="1:23" ht="121.5" x14ac:dyDescent="0.25">
      <c r="A24" s="22" t="s">
        <v>352</v>
      </c>
      <c r="B24" s="147" t="s">
        <v>440</v>
      </c>
      <c r="C24" s="143" t="s">
        <v>52</v>
      </c>
      <c r="D24" s="143" t="s">
        <v>53</v>
      </c>
      <c r="E24" s="144" t="s">
        <v>54</v>
      </c>
      <c r="F24" s="149">
        <v>39132</v>
      </c>
      <c r="G24" s="118">
        <v>12911</v>
      </c>
      <c r="H24" s="118">
        <v>3697</v>
      </c>
      <c r="I24" s="118">
        <v>3532</v>
      </c>
      <c r="J24" s="118">
        <v>819</v>
      </c>
      <c r="K24" s="118">
        <v>8894</v>
      </c>
      <c r="L24" s="118">
        <v>4414</v>
      </c>
      <c r="M24" s="118">
        <v>4226</v>
      </c>
      <c r="N24" s="118">
        <v>372</v>
      </c>
      <c r="O24" s="149">
        <v>36349</v>
      </c>
      <c r="P24" s="118">
        <v>12421</v>
      </c>
      <c r="Q24" s="118">
        <v>3597</v>
      </c>
      <c r="R24" s="118">
        <v>3394</v>
      </c>
      <c r="S24" s="118">
        <v>843</v>
      </c>
      <c r="T24" s="118">
        <v>8811</v>
      </c>
      <c r="U24" s="118">
        <v>3909</v>
      </c>
      <c r="V24" s="118">
        <v>2899</v>
      </c>
      <c r="W24" s="118">
        <v>248</v>
      </c>
    </row>
    <row r="25" spans="1:23" ht="40.5" x14ac:dyDescent="0.25">
      <c r="A25" s="278" t="s">
        <v>354</v>
      </c>
      <c r="B25" s="9" t="s">
        <v>439</v>
      </c>
      <c r="C25" s="21" t="s">
        <v>52</v>
      </c>
      <c r="D25" s="21" t="s">
        <v>53</v>
      </c>
      <c r="E25" s="22" t="s">
        <v>261</v>
      </c>
      <c r="F25" s="149">
        <v>720483</v>
      </c>
      <c r="G25" s="139" t="s">
        <v>80</v>
      </c>
      <c r="H25" s="139" t="s">
        <v>80</v>
      </c>
      <c r="I25" s="139" t="s">
        <v>80</v>
      </c>
      <c r="J25" s="139" t="s">
        <v>80</v>
      </c>
      <c r="K25" s="139" t="s">
        <v>80</v>
      </c>
      <c r="L25" s="139" t="s">
        <v>80</v>
      </c>
      <c r="M25" s="139" t="s">
        <v>80</v>
      </c>
      <c r="N25" s="139" t="s">
        <v>80</v>
      </c>
      <c r="O25" s="149">
        <v>1040194</v>
      </c>
      <c r="P25" s="139" t="s">
        <v>80</v>
      </c>
      <c r="Q25" s="139" t="s">
        <v>80</v>
      </c>
      <c r="R25" s="139" t="s">
        <v>80</v>
      </c>
      <c r="S25" s="139" t="s">
        <v>80</v>
      </c>
      <c r="T25" s="139" t="s">
        <v>80</v>
      </c>
      <c r="U25" s="139" t="s">
        <v>80</v>
      </c>
      <c r="V25" s="139" t="s">
        <v>80</v>
      </c>
      <c r="W25" s="139" t="s">
        <v>80</v>
      </c>
    </row>
    <row r="26" spans="1:23" ht="40.5" x14ac:dyDescent="0.25">
      <c r="A26" s="207" t="s">
        <v>368</v>
      </c>
      <c r="B26" s="21" t="s">
        <v>377</v>
      </c>
      <c r="C26" s="21" t="s">
        <v>52</v>
      </c>
      <c r="D26" s="21" t="s">
        <v>53</v>
      </c>
      <c r="E26" s="22" t="s">
        <v>261</v>
      </c>
      <c r="F26" s="149">
        <v>17526</v>
      </c>
      <c r="G26" s="139" t="s">
        <v>80</v>
      </c>
      <c r="H26" s="139" t="s">
        <v>80</v>
      </c>
      <c r="I26" s="139" t="s">
        <v>80</v>
      </c>
      <c r="J26" s="139" t="s">
        <v>80</v>
      </c>
      <c r="K26" s="139" t="s">
        <v>80</v>
      </c>
      <c r="L26" s="139" t="s">
        <v>80</v>
      </c>
      <c r="M26" s="139" t="s">
        <v>80</v>
      </c>
      <c r="N26" s="139" t="s">
        <v>80</v>
      </c>
      <c r="O26" s="149">
        <v>12412</v>
      </c>
      <c r="P26" s="139" t="s">
        <v>80</v>
      </c>
      <c r="Q26" s="139" t="s">
        <v>80</v>
      </c>
      <c r="R26" s="139" t="s">
        <v>80</v>
      </c>
      <c r="S26" s="139" t="s">
        <v>80</v>
      </c>
      <c r="T26" s="139" t="s">
        <v>80</v>
      </c>
      <c r="U26" s="139" t="s">
        <v>80</v>
      </c>
      <c r="V26" s="139" t="s">
        <v>80</v>
      </c>
      <c r="W26" s="139" t="s">
        <v>80</v>
      </c>
    </row>
    <row r="27" spans="1:23" ht="20.25" customHeight="1" x14ac:dyDescent="0.25">
      <c r="A27" s="432" t="s">
        <v>236</v>
      </c>
      <c r="B27" s="432"/>
      <c r="C27" s="432"/>
      <c r="D27" s="432"/>
      <c r="E27" s="432"/>
      <c r="F27" s="218"/>
      <c r="G27" s="218"/>
      <c r="H27" s="218"/>
      <c r="I27" s="218"/>
      <c r="J27" s="218"/>
      <c r="K27" s="218"/>
      <c r="L27" s="218"/>
      <c r="M27" s="218"/>
      <c r="N27" s="218"/>
      <c r="O27" s="218"/>
      <c r="P27" s="218"/>
      <c r="Q27" s="218"/>
      <c r="R27" s="218"/>
      <c r="S27" s="218"/>
      <c r="T27" s="218"/>
      <c r="U27" s="218"/>
      <c r="V27" s="218"/>
      <c r="W27" s="218"/>
    </row>
    <row r="28" spans="1:23" ht="68.25" customHeight="1" x14ac:dyDescent="0.25">
      <c r="A28" s="22" t="s">
        <v>369</v>
      </c>
      <c r="B28" s="10" t="s">
        <v>430</v>
      </c>
      <c r="C28" s="21" t="s">
        <v>52</v>
      </c>
      <c r="D28" s="21" t="s">
        <v>53</v>
      </c>
      <c r="E28" s="21" t="s">
        <v>54</v>
      </c>
      <c r="F28" s="320">
        <v>137067</v>
      </c>
      <c r="G28" s="258">
        <v>39814</v>
      </c>
      <c r="H28" s="258">
        <v>14379</v>
      </c>
      <c r="I28" s="258">
        <v>16070</v>
      </c>
      <c r="J28" s="258">
        <v>4784</v>
      </c>
      <c r="K28" s="258">
        <v>25253</v>
      </c>
      <c r="L28" s="258">
        <v>11853</v>
      </c>
      <c r="M28" s="258">
        <v>14378</v>
      </c>
      <c r="N28" s="258">
        <v>6730</v>
      </c>
      <c r="O28" s="320">
        <v>143820</v>
      </c>
      <c r="P28" s="258">
        <v>43439</v>
      </c>
      <c r="Q28" s="258">
        <v>15437</v>
      </c>
      <c r="R28" s="258">
        <v>16203</v>
      </c>
      <c r="S28" s="258">
        <v>4778</v>
      </c>
      <c r="T28" s="258">
        <v>26506</v>
      </c>
      <c r="U28" s="258">
        <v>12695</v>
      </c>
      <c r="V28" s="258">
        <v>15540</v>
      </c>
      <c r="W28" s="258">
        <v>7111</v>
      </c>
    </row>
    <row r="29" spans="1:23" ht="109.15" customHeight="1" x14ac:dyDescent="0.25">
      <c r="A29" s="207" t="s">
        <v>401</v>
      </c>
      <c r="B29" s="21" t="s">
        <v>71</v>
      </c>
      <c r="C29" s="22" t="s">
        <v>52</v>
      </c>
      <c r="D29" s="22" t="s">
        <v>72</v>
      </c>
      <c r="E29" s="22" t="s">
        <v>54</v>
      </c>
      <c r="F29" s="321">
        <v>16.34</v>
      </c>
      <c r="G29" s="259">
        <v>38.12478022806048</v>
      </c>
      <c r="H29" s="259">
        <v>45.788997844078175</v>
      </c>
      <c r="I29" s="259">
        <v>3.9514623522090857</v>
      </c>
      <c r="J29" s="260" t="s">
        <v>77</v>
      </c>
      <c r="K29" s="260" t="s">
        <v>77</v>
      </c>
      <c r="L29" s="260" t="s">
        <v>77</v>
      </c>
      <c r="M29" s="260" t="s">
        <v>77</v>
      </c>
      <c r="N29" s="260" t="s">
        <v>77</v>
      </c>
      <c r="O29" s="321">
        <v>16.988596857182589</v>
      </c>
      <c r="P29" s="259">
        <v>38.265153433550495</v>
      </c>
      <c r="Q29" s="259">
        <v>46.757789725983031</v>
      </c>
      <c r="R29" s="259">
        <v>3.6598160834413385</v>
      </c>
      <c r="S29" s="260" t="s">
        <v>77</v>
      </c>
      <c r="T29" s="260" t="s">
        <v>77</v>
      </c>
      <c r="U29" s="260" t="s">
        <v>77</v>
      </c>
      <c r="V29" s="260" t="s">
        <v>77</v>
      </c>
      <c r="W29" s="260" t="s">
        <v>77</v>
      </c>
    </row>
    <row r="30" spans="1:23" ht="60.75" x14ac:dyDescent="0.25">
      <c r="A30" s="22" t="s">
        <v>103</v>
      </c>
      <c r="B30" s="10" t="s">
        <v>431</v>
      </c>
      <c r="C30" s="22" t="s">
        <v>52</v>
      </c>
      <c r="D30" s="22" t="s">
        <v>53</v>
      </c>
      <c r="E30" s="22" t="s">
        <v>54</v>
      </c>
      <c r="F30" s="320">
        <v>113765</v>
      </c>
      <c r="G30" s="258">
        <v>31416</v>
      </c>
      <c r="H30" s="258">
        <v>11596</v>
      </c>
      <c r="I30" s="258">
        <v>13228</v>
      </c>
      <c r="J30" s="258">
        <v>4388</v>
      </c>
      <c r="K30" s="258">
        <v>20387</v>
      </c>
      <c r="L30" s="258">
        <v>10557</v>
      </c>
      <c r="M30" s="258">
        <v>12607</v>
      </c>
      <c r="N30" s="258">
        <v>5780</v>
      </c>
      <c r="O30" s="320">
        <v>114936</v>
      </c>
      <c r="P30" s="258">
        <v>32360</v>
      </c>
      <c r="Q30" s="258">
        <v>11845</v>
      </c>
      <c r="R30" s="258">
        <v>13006</v>
      </c>
      <c r="S30" s="258">
        <v>4338</v>
      </c>
      <c r="T30" s="258">
        <v>20694</v>
      </c>
      <c r="U30" s="258">
        <v>11093</v>
      </c>
      <c r="V30" s="258">
        <v>13313</v>
      </c>
      <c r="W30" s="258">
        <v>6176</v>
      </c>
    </row>
    <row r="31" spans="1:23" ht="60.75" x14ac:dyDescent="0.25">
      <c r="A31" s="22" t="s">
        <v>104</v>
      </c>
      <c r="B31" s="10" t="s">
        <v>432</v>
      </c>
      <c r="C31" s="22" t="s">
        <v>52</v>
      </c>
      <c r="D31" s="22" t="s">
        <v>53</v>
      </c>
      <c r="E31" s="22" t="s">
        <v>54</v>
      </c>
      <c r="F31" s="320">
        <v>121538</v>
      </c>
      <c r="G31" s="258">
        <v>37228</v>
      </c>
      <c r="H31" s="258">
        <v>13577</v>
      </c>
      <c r="I31" s="258">
        <v>13491</v>
      </c>
      <c r="J31" s="258">
        <v>4320</v>
      </c>
      <c r="K31" s="258">
        <v>21873</v>
      </c>
      <c r="L31" s="258">
        <v>9663</v>
      </c>
      <c r="M31" s="258">
        <v>12315</v>
      </c>
      <c r="N31" s="258">
        <v>6289</v>
      </c>
      <c r="O31" s="320">
        <v>117932</v>
      </c>
      <c r="P31" s="258">
        <v>36666</v>
      </c>
      <c r="Q31" s="258">
        <v>12583</v>
      </c>
      <c r="R31" s="258">
        <v>13111</v>
      </c>
      <c r="S31" s="258">
        <v>4222</v>
      </c>
      <c r="T31" s="258">
        <v>21882</v>
      </c>
      <c r="U31" s="258">
        <v>9864</v>
      </c>
      <c r="V31" s="258">
        <v>12764</v>
      </c>
      <c r="W31" s="258">
        <v>5589</v>
      </c>
    </row>
    <row r="32" spans="1:23" ht="85.5" customHeight="1" x14ac:dyDescent="0.25">
      <c r="A32" s="22" t="s">
        <v>355</v>
      </c>
      <c r="B32" s="10" t="s">
        <v>433</v>
      </c>
      <c r="C32" s="22" t="s">
        <v>52</v>
      </c>
      <c r="D32" s="22" t="s">
        <v>53</v>
      </c>
      <c r="E32" s="22" t="s">
        <v>54</v>
      </c>
      <c r="F32" s="320">
        <v>6792</v>
      </c>
      <c r="G32" s="258">
        <v>2978</v>
      </c>
      <c r="H32" s="258">
        <v>1661</v>
      </c>
      <c r="I32" s="258">
        <v>180</v>
      </c>
      <c r="J32" s="258">
        <v>51</v>
      </c>
      <c r="K32" s="258">
        <v>611</v>
      </c>
      <c r="L32" s="258">
        <v>274</v>
      </c>
      <c r="M32" s="258">
        <v>238</v>
      </c>
      <c r="N32" s="258">
        <v>799</v>
      </c>
      <c r="O32" s="320">
        <v>6895</v>
      </c>
      <c r="P32" s="258">
        <v>2806</v>
      </c>
      <c r="Q32" s="258">
        <v>1637</v>
      </c>
      <c r="R32" s="258">
        <v>176</v>
      </c>
      <c r="S32" s="258">
        <v>79</v>
      </c>
      <c r="T32" s="258">
        <v>804</v>
      </c>
      <c r="U32" s="258">
        <v>309</v>
      </c>
      <c r="V32" s="258">
        <v>280</v>
      </c>
      <c r="W32" s="258">
        <v>804</v>
      </c>
    </row>
    <row r="33" spans="1:23" ht="111" customHeight="1" x14ac:dyDescent="0.25">
      <c r="A33" s="207" t="s">
        <v>402</v>
      </c>
      <c r="B33" s="21" t="s">
        <v>73</v>
      </c>
      <c r="C33" s="22" t="s">
        <v>52</v>
      </c>
      <c r="D33" s="22" t="s">
        <v>72</v>
      </c>
      <c r="E33" s="22" t="s">
        <v>54</v>
      </c>
      <c r="F33" s="321">
        <v>38.589517078916373</v>
      </c>
      <c r="G33" s="259">
        <v>47.582269979852249</v>
      </c>
      <c r="H33" s="259">
        <v>72.486453943407582</v>
      </c>
      <c r="I33" s="261">
        <v>0</v>
      </c>
      <c r="J33" s="262" t="s">
        <v>77</v>
      </c>
      <c r="K33" s="262" t="s">
        <v>77</v>
      </c>
      <c r="L33" s="262" t="s">
        <v>77</v>
      </c>
      <c r="M33" s="262" t="s">
        <v>77</v>
      </c>
      <c r="N33" s="262" t="s">
        <v>77</v>
      </c>
      <c r="O33" s="321">
        <v>35.968092820884699</v>
      </c>
      <c r="P33" s="259">
        <v>46.400570206699932</v>
      </c>
      <c r="Q33" s="259">
        <v>71.960904092852786</v>
      </c>
      <c r="R33" s="261">
        <v>0</v>
      </c>
      <c r="S33" s="262" t="s">
        <v>77</v>
      </c>
      <c r="T33" s="262" t="s">
        <v>77</v>
      </c>
      <c r="U33" s="262" t="s">
        <v>77</v>
      </c>
      <c r="V33" s="262" t="s">
        <v>77</v>
      </c>
      <c r="W33" s="262" t="s">
        <v>77</v>
      </c>
    </row>
    <row r="34" spans="1:23" ht="40.5" x14ac:dyDescent="0.25">
      <c r="A34" s="22" t="s">
        <v>356</v>
      </c>
      <c r="B34" s="10" t="s">
        <v>880</v>
      </c>
      <c r="C34" s="21" t="s">
        <v>52</v>
      </c>
      <c r="D34" s="21" t="s">
        <v>53</v>
      </c>
      <c r="E34" s="21" t="s">
        <v>54</v>
      </c>
      <c r="F34" s="320">
        <v>4933967</v>
      </c>
      <c r="G34" s="258">
        <v>1548996</v>
      </c>
      <c r="H34" s="258">
        <v>579730</v>
      </c>
      <c r="I34" s="258">
        <v>537505</v>
      </c>
      <c r="J34" s="258">
        <v>117977</v>
      </c>
      <c r="K34" s="258">
        <v>872127</v>
      </c>
      <c r="L34" s="258">
        <v>414357</v>
      </c>
      <c r="M34" s="258">
        <v>539790</v>
      </c>
      <c r="N34" s="258">
        <v>248727</v>
      </c>
      <c r="O34" s="336">
        <v>4505770</v>
      </c>
      <c r="P34" s="258">
        <v>1420540</v>
      </c>
      <c r="Q34" s="258">
        <v>527340</v>
      </c>
      <c r="R34" s="258">
        <v>475864</v>
      </c>
      <c r="S34" s="258">
        <v>98766</v>
      </c>
      <c r="T34" s="258">
        <v>820825</v>
      </c>
      <c r="U34" s="258">
        <v>385930</v>
      </c>
      <c r="V34" s="258">
        <v>507003</v>
      </c>
      <c r="W34" s="258">
        <v>233371</v>
      </c>
    </row>
    <row r="35" spans="1:23" ht="40.5" x14ac:dyDescent="0.25">
      <c r="A35" s="22" t="s">
        <v>107</v>
      </c>
      <c r="B35" s="10" t="s">
        <v>475</v>
      </c>
      <c r="C35" s="21" t="s">
        <v>52</v>
      </c>
      <c r="D35" s="21" t="s">
        <v>53</v>
      </c>
      <c r="E35" s="21" t="s">
        <v>54</v>
      </c>
      <c r="F35" s="149">
        <v>93821</v>
      </c>
      <c r="G35" s="117">
        <v>15455</v>
      </c>
      <c r="H35" s="117">
        <v>7196</v>
      </c>
      <c r="I35" s="117">
        <v>14697</v>
      </c>
      <c r="J35" s="117">
        <v>11402</v>
      </c>
      <c r="K35" s="117">
        <v>15723</v>
      </c>
      <c r="L35" s="117">
        <v>4512</v>
      </c>
      <c r="M35" s="117">
        <v>16962</v>
      </c>
      <c r="N35" s="117">
        <v>7391</v>
      </c>
      <c r="O35" s="334">
        <v>94849</v>
      </c>
      <c r="P35" s="117">
        <v>13966</v>
      </c>
      <c r="Q35" s="117">
        <v>7505</v>
      </c>
      <c r="R35" s="117">
        <v>16953</v>
      </c>
      <c r="S35" s="117">
        <v>15445</v>
      </c>
      <c r="T35" s="117">
        <v>10565</v>
      </c>
      <c r="U35" s="117">
        <v>6580</v>
      </c>
      <c r="V35" s="117">
        <v>17187</v>
      </c>
      <c r="W35" s="117">
        <v>6643</v>
      </c>
    </row>
    <row r="36" spans="1:23" ht="60.75" x14ac:dyDescent="0.25">
      <c r="A36" s="22" t="s">
        <v>471</v>
      </c>
      <c r="B36" s="332" t="s">
        <v>473</v>
      </c>
      <c r="C36" s="21" t="s">
        <v>52</v>
      </c>
      <c r="D36" s="21" t="s">
        <v>53</v>
      </c>
      <c r="E36" s="21" t="s">
        <v>54</v>
      </c>
      <c r="F36" s="331">
        <v>705</v>
      </c>
      <c r="G36" s="333">
        <v>49</v>
      </c>
      <c r="H36" s="333">
        <v>5</v>
      </c>
      <c r="I36" s="333">
        <v>43</v>
      </c>
      <c r="J36" s="333">
        <v>9</v>
      </c>
      <c r="K36" s="333">
        <v>56</v>
      </c>
      <c r="L36" s="333">
        <v>28</v>
      </c>
      <c r="M36" s="333">
        <v>394</v>
      </c>
      <c r="N36" s="333">
        <v>120</v>
      </c>
      <c r="O36" s="331">
        <v>108</v>
      </c>
      <c r="P36" s="333">
        <v>13</v>
      </c>
      <c r="Q36" s="333">
        <v>0</v>
      </c>
      <c r="R36" s="333">
        <v>2</v>
      </c>
      <c r="S36" s="333">
        <v>0</v>
      </c>
      <c r="T36" s="333">
        <v>8</v>
      </c>
      <c r="U36" s="333">
        <v>6</v>
      </c>
      <c r="V36" s="333">
        <v>35</v>
      </c>
      <c r="W36" s="333">
        <v>44</v>
      </c>
    </row>
    <row r="37" spans="1:23" ht="60.75" x14ac:dyDescent="0.25">
      <c r="A37" s="22" t="s">
        <v>472</v>
      </c>
      <c r="B37" s="332" t="s">
        <v>474</v>
      </c>
      <c r="C37" s="21" t="s">
        <v>52</v>
      </c>
      <c r="D37" s="21" t="s">
        <v>53</v>
      </c>
      <c r="E37" s="21" t="s">
        <v>54</v>
      </c>
      <c r="F37" s="331">
        <v>93116</v>
      </c>
      <c r="G37" s="333">
        <v>15406</v>
      </c>
      <c r="H37" s="333">
        <v>7191</v>
      </c>
      <c r="I37" s="333">
        <v>14654</v>
      </c>
      <c r="J37" s="333">
        <v>11393</v>
      </c>
      <c r="K37" s="333">
        <v>15667</v>
      </c>
      <c r="L37" s="333">
        <v>4484</v>
      </c>
      <c r="M37" s="333">
        <v>16568</v>
      </c>
      <c r="N37" s="333">
        <v>7271</v>
      </c>
      <c r="O37" s="331">
        <v>94741</v>
      </c>
      <c r="P37" s="333">
        <v>13953</v>
      </c>
      <c r="Q37" s="333">
        <v>7505</v>
      </c>
      <c r="R37" s="333">
        <v>16951</v>
      </c>
      <c r="S37" s="333">
        <v>15445</v>
      </c>
      <c r="T37" s="333">
        <v>10557</v>
      </c>
      <c r="U37" s="333">
        <v>6574</v>
      </c>
      <c r="V37" s="333">
        <v>17152</v>
      </c>
      <c r="W37" s="333">
        <v>6599</v>
      </c>
    </row>
    <row r="38" spans="1:23" ht="40.5" x14ac:dyDescent="0.25">
      <c r="A38" s="22" t="s">
        <v>108</v>
      </c>
      <c r="B38" s="208" t="s">
        <v>687</v>
      </c>
      <c r="C38" s="21" t="s">
        <v>52</v>
      </c>
      <c r="D38" s="21" t="s">
        <v>53</v>
      </c>
      <c r="E38" s="21" t="s">
        <v>54</v>
      </c>
      <c r="F38" s="320">
        <v>232262</v>
      </c>
      <c r="G38" s="258">
        <v>69813</v>
      </c>
      <c r="H38" s="258">
        <v>22508</v>
      </c>
      <c r="I38" s="258">
        <v>22547</v>
      </c>
      <c r="J38" s="258">
        <v>9241</v>
      </c>
      <c r="K38" s="258">
        <v>49038</v>
      </c>
      <c r="L38" s="258">
        <v>22926</v>
      </c>
      <c r="M38" s="258">
        <v>27579</v>
      </c>
      <c r="N38" s="258">
        <v>7956</v>
      </c>
      <c r="O38" s="320">
        <v>228535</v>
      </c>
      <c r="P38" s="258">
        <v>71787</v>
      </c>
      <c r="Q38" s="258">
        <v>22260</v>
      </c>
      <c r="R38" s="258">
        <v>21295</v>
      </c>
      <c r="S38" s="258">
        <v>8156</v>
      </c>
      <c r="T38" s="258">
        <v>48523</v>
      </c>
      <c r="U38" s="258">
        <v>22229</v>
      </c>
      <c r="V38" s="258">
        <v>25483</v>
      </c>
      <c r="W38" s="258">
        <v>8386</v>
      </c>
    </row>
    <row r="39" spans="1:23" ht="81.75" customHeight="1" x14ac:dyDescent="0.25">
      <c r="A39" s="22" t="s">
        <v>116</v>
      </c>
      <c r="B39" s="210" t="s">
        <v>434</v>
      </c>
      <c r="C39" s="21" t="s">
        <v>52</v>
      </c>
      <c r="D39" s="21" t="s">
        <v>53</v>
      </c>
      <c r="E39" s="21" t="s">
        <v>74</v>
      </c>
      <c r="F39" s="320">
        <v>41149</v>
      </c>
      <c r="G39" s="258">
        <v>10286</v>
      </c>
      <c r="H39" s="258">
        <v>3537</v>
      </c>
      <c r="I39" s="258">
        <v>4307</v>
      </c>
      <c r="J39" s="258">
        <v>2007</v>
      </c>
      <c r="K39" s="258">
        <v>9778</v>
      </c>
      <c r="L39" s="258">
        <v>2801</v>
      </c>
      <c r="M39" s="258">
        <v>5097</v>
      </c>
      <c r="N39" s="258">
        <v>2638</v>
      </c>
      <c r="O39" s="320">
        <v>40138</v>
      </c>
      <c r="P39" s="258">
        <v>10261</v>
      </c>
      <c r="Q39" s="258">
        <v>3558</v>
      </c>
      <c r="R39" s="258">
        <v>4277</v>
      </c>
      <c r="S39" s="258">
        <v>1796</v>
      </c>
      <c r="T39" s="258">
        <v>9619</v>
      </c>
      <c r="U39" s="258">
        <v>2848</v>
      </c>
      <c r="V39" s="258">
        <v>5085</v>
      </c>
      <c r="W39" s="258">
        <v>2694</v>
      </c>
    </row>
    <row r="40" spans="1:23" ht="20.25" x14ac:dyDescent="0.25">
      <c r="A40" s="207" t="s">
        <v>117</v>
      </c>
      <c r="B40" s="210" t="s">
        <v>334</v>
      </c>
      <c r="C40" s="208" t="s">
        <v>52</v>
      </c>
      <c r="D40" s="208" t="s">
        <v>53</v>
      </c>
      <c r="E40" s="208" t="s">
        <v>54</v>
      </c>
      <c r="F40" s="320">
        <v>2794</v>
      </c>
      <c r="G40" s="263" t="s">
        <v>80</v>
      </c>
      <c r="H40" s="263" t="s">
        <v>80</v>
      </c>
      <c r="I40" s="263" t="s">
        <v>80</v>
      </c>
      <c r="J40" s="263" t="s">
        <v>80</v>
      </c>
      <c r="K40" s="263" t="s">
        <v>80</v>
      </c>
      <c r="L40" s="263" t="s">
        <v>80</v>
      </c>
      <c r="M40" s="263" t="s">
        <v>80</v>
      </c>
      <c r="N40" s="263" t="s">
        <v>80</v>
      </c>
      <c r="O40" s="320">
        <v>3231</v>
      </c>
      <c r="P40" s="263" t="s">
        <v>80</v>
      </c>
      <c r="Q40" s="263" t="s">
        <v>80</v>
      </c>
      <c r="R40" s="263" t="s">
        <v>80</v>
      </c>
      <c r="S40" s="263" t="s">
        <v>80</v>
      </c>
      <c r="T40" s="263" t="s">
        <v>80</v>
      </c>
      <c r="U40" s="263" t="s">
        <v>80</v>
      </c>
      <c r="V40" s="263" t="s">
        <v>80</v>
      </c>
      <c r="W40" s="263" t="s">
        <v>80</v>
      </c>
    </row>
    <row r="41" spans="1:23" ht="20.25" customHeight="1" x14ac:dyDescent="0.25">
      <c r="A41" s="432" t="s">
        <v>13</v>
      </c>
      <c r="B41" s="432"/>
      <c r="C41" s="432"/>
      <c r="D41" s="432"/>
      <c r="E41" s="432"/>
      <c r="F41" s="218"/>
      <c r="G41" s="218"/>
      <c r="H41" s="218"/>
      <c r="I41" s="218"/>
      <c r="J41" s="218"/>
      <c r="K41" s="218"/>
      <c r="L41" s="218"/>
      <c r="M41" s="218"/>
      <c r="N41" s="218"/>
      <c r="O41" s="218"/>
      <c r="P41" s="218"/>
      <c r="Q41" s="218"/>
      <c r="R41" s="218"/>
      <c r="S41" s="218"/>
      <c r="T41" s="218"/>
      <c r="U41" s="218"/>
      <c r="V41" s="218"/>
      <c r="W41" s="218"/>
    </row>
    <row r="42" spans="1:23" ht="20.25" customHeight="1" x14ac:dyDescent="0.25">
      <c r="A42" s="207" t="s">
        <v>118</v>
      </c>
      <c r="B42" s="207" t="s">
        <v>105</v>
      </c>
      <c r="C42" s="208" t="s">
        <v>52</v>
      </c>
      <c r="D42" s="208" t="s">
        <v>53</v>
      </c>
      <c r="E42" s="208" t="s">
        <v>54</v>
      </c>
      <c r="F42" s="211">
        <v>902</v>
      </c>
      <c r="G42" s="212">
        <v>256</v>
      </c>
      <c r="H42" s="212">
        <v>98</v>
      </c>
      <c r="I42" s="212">
        <v>64</v>
      </c>
      <c r="J42" s="212">
        <v>22</v>
      </c>
      <c r="K42" s="212">
        <v>180</v>
      </c>
      <c r="L42" s="212">
        <v>51</v>
      </c>
      <c r="M42" s="212">
        <v>161</v>
      </c>
      <c r="N42" s="212">
        <v>61</v>
      </c>
      <c r="O42" s="211">
        <v>1009</v>
      </c>
      <c r="P42" s="212">
        <v>265</v>
      </c>
      <c r="Q42" s="212">
        <v>107</v>
      </c>
      <c r="R42" s="212">
        <v>74</v>
      </c>
      <c r="S42" s="212">
        <v>24</v>
      </c>
      <c r="T42" s="212">
        <v>213</v>
      </c>
      <c r="U42" s="212">
        <v>59</v>
      </c>
      <c r="V42" s="212">
        <v>193</v>
      </c>
      <c r="W42" s="212">
        <v>73</v>
      </c>
    </row>
    <row r="43" spans="1:23" ht="20.25" customHeight="1" x14ac:dyDescent="0.25">
      <c r="A43" s="207" t="s">
        <v>326</v>
      </c>
      <c r="B43" s="208" t="s">
        <v>59</v>
      </c>
      <c r="C43" s="208" t="s">
        <v>52</v>
      </c>
      <c r="D43" s="208" t="s">
        <v>53</v>
      </c>
      <c r="E43" s="208" t="s">
        <v>54</v>
      </c>
      <c r="F43" s="211">
        <v>36</v>
      </c>
      <c r="G43" s="212">
        <v>19</v>
      </c>
      <c r="H43" s="212">
        <v>1</v>
      </c>
      <c r="I43" s="212">
        <v>4</v>
      </c>
      <c r="J43" s="212">
        <v>1</v>
      </c>
      <c r="K43" s="212">
        <v>5</v>
      </c>
      <c r="L43" s="212">
        <v>0</v>
      </c>
      <c r="M43" s="212">
        <v>5</v>
      </c>
      <c r="N43" s="212">
        <v>1</v>
      </c>
      <c r="O43" s="211">
        <v>37</v>
      </c>
      <c r="P43" s="212">
        <v>21</v>
      </c>
      <c r="Q43" s="212">
        <v>1</v>
      </c>
      <c r="R43" s="212">
        <v>4</v>
      </c>
      <c r="S43" s="212">
        <v>1</v>
      </c>
      <c r="T43" s="212">
        <v>4</v>
      </c>
      <c r="U43" s="212">
        <v>0</v>
      </c>
      <c r="V43" s="212">
        <v>5</v>
      </c>
      <c r="W43" s="212">
        <v>1</v>
      </c>
    </row>
    <row r="44" spans="1:23" ht="20.25" x14ac:dyDescent="0.25">
      <c r="A44" s="207" t="s">
        <v>478</v>
      </c>
      <c r="B44" s="208" t="s">
        <v>60</v>
      </c>
      <c r="C44" s="207" t="s">
        <v>52</v>
      </c>
      <c r="D44" s="207" t="s">
        <v>53</v>
      </c>
      <c r="E44" s="207" t="s">
        <v>54</v>
      </c>
      <c r="F44" s="294">
        <v>7</v>
      </c>
      <c r="G44" s="295">
        <v>3</v>
      </c>
      <c r="H44" s="295">
        <v>0</v>
      </c>
      <c r="I44" s="295">
        <v>2</v>
      </c>
      <c r="J44" s="295">
        <v>1</v>
      </c>
      <c r="K44" s="295">
        <v>1</v>
      </c>
      <c r="L44" s="295">
        <v>0</v>
      </c>
      <c r="M44" s="295">
        <v>0</v>
      </c>
      <c r="N44" s="295">
        <v>0</v>
      </c>
      <c r="O44" s="294">
        <v>6</v>
      </c>
      <c r="P44" s="295">
        <v>2</v>
      </c>
      <c r="Q44" s="295">
        <v>0</v>
      </c>
      <c r="R44" s="295">
        <v>2</v>
      </c>
      <c r="S44" s="295">
        <v>1</v>
      </c>
      <c r="T44" s="295">
        <v>1</v>
      </c>
      <c r="U44" s="295">
        <v>0</v>
      </c>
      <c r="V44" s="295">
        <v>0</v>
      </c>
      <c r="W44" s="295">
        <v>0</v>
      </c>
    </row>
    <row r="45" spans="1:23" ht="20.25" customHeight="1" x14ac:dyDescent="0.25">
      <c r="A45" s="207" t="s">
        <v>125</v>
      </c>
      <c r="B45" s="208" t="s">
        <v>61</v>
      </c>
      <c r="C45" s="208" t="s">
        <v>52</v>
      </c>
      <c r="D45" s="208" t="s">
        <v>53</v>
      </c>
      <c r="E45" s="208" t="s">
        <v>54</v>
      </c>
      <c r="F45" s="211">
        <v>866</v>
      </c>
      <c r="G45" s="212">
        <v>237</v>
      </c>
      <c r="H45" s="212">
        <v>97</v>
      </c>
      <c r="I45" s="212">
        <v>60</v>
      </c>
      <c r="J45" s="212">
        <v>21</v>
      </c>
      <c r="K45" s="212">
        <v>175</v>
      </c>
      <c r="L45" s="212">
        <v>51</v>
      </c>
      <c r="M45" s="212">
        <v>156</v>
      </c>
      <c r="N45" s="212">
        <v>60</v>
      </c>
      <c r="O45" s="211">
        <v>972</v>
      </c>
      <c r="P45" s="212">
        <v>244</v>
      </c>
      <c r="Q45" s="212">
        <v>106</v>
      </c>
      <c r="R45" s="212">
        <v>70</v>
      </c>
      <c r="S45" s="212">
        <v>23</v>
      </c>
      <c r="T45" s="212">
        <v>209</v>
      </c>
      <c r="U45" s="212">
        <v>59</v>
      </c>
      <c r="V45" s="212">
        <v>188</v>
      </c>
      <c r="W45" s="212">
        <v>72</v>
      </c>
    </row>
    <row r="46" spans="1:23" ht="20.25" x14ac:dyDescent="0.25">
      <c r="A46" s="207" t="s">
        <v>357</v>
      </c>
      <c r="B46" s="208" t="s">
        <v>60</v>
      </c>
      <c r="C46" s="207" t="s">
        <v>52</v>
      </c>
      <c r="D46" s="207" t="s">
        <v>53</v>
      </c>
      <c r="E46" s="207" t="s">
        <v>54</v>
      </c>
      <c r="F46" s="294">
        <v>182</v>
      </c>
      <c r="G46" s="295">
        <v>39</v>
      </c>
      <c r="H46" s="295">
        <v>19</v>
      </c>
      <c r="I46" s="295">
        <v>19</v>
      </c>
      <c r="J46" s="295">
        <v>10</v>
      </c>
      <c r="K46" s="295">
        <v>32</v>
      </c>
      <c r="L46" s="295">
        <v>11</v>
      </c>
      <c r="M46" s="295">
        <v>28</v>
      </c>
      <c r="N46" s="295">
        <v>20</v>
      </c>
      <c r="O46" s="294">
        <v>182</v>
      </c>
      <c r="P46" s="295">
        <v>36</v>
      </c>
      <c r="Q46" s="295">
        <v>19</v>
      </c>
      <c r="R46" s="295">
        <v>21</v>
      </c>
      <c r="S46" s="295">
        <v>10</v>
      </c>
      <c r="T46" s="295">
        <v>33</v>
      </c>
      <c r="U46" s="295">
        <v>10</v>
      </c>
      <c r="V46" s="295">
        <v>32</v>
      </c>
      <c r="W46" s="295">
        <v>21</v>
      </c>
    </row>
    <row r="47" spans="1:23" ht="20.25" customHeight="1" x14ac:dyDescent="0.25">
      <c r="A47" s="207" t="s">
        <v>126</v>
      </c>
      <c r="B47" s="207" t="s">
        <v>62</v>
      </c>
      <c r="C47" s="208" t="s">
        <v>52</v>
      </c>
      <c r="D47" s="208" t="s">
        <v>53</v>
      </c>
      <c r="E47" s="208" t="s">
        <v>54</v>
      </c>
      <c r="F47" s="211">
        <v>7557</v>
      </c>
      <c r="G47" s="212">
        <v>1332</v>
      </c>
      <c r="H47" s="212">
        <v>710</v>
      </c>
      <c r="I47" s="212">
        <v>1042</v>
      </c>
      <c r="J47" s="212">
        <v>112</v>
      </c>
      <c r="K47" s="212">
        <v>2208</v>
      </c>
      <c r="L47" s="212">
        <v>802</v>
      </c>
      <c r="M47" s="212">
        <v>1060</v>
      </c>
      <c r="N47" s="212">
        <v>284</v>
      </c>
      <c r="O47" s="211">
        <v>9732</v>
      </c>
      <c r="P47" s="212">
        <v>1659</v>
      </c>
      <c r="Q47" s="212">
        <v>941</v>
      </c>
      <c r="R47" s="212">
        <v>1225</v>
      </c>
      <c r="S47" s="212">
        <v>190</v>
      </c>
      <c r="T47" s="212">
        <v>2583</v>
      </c>
      <c r="U47" s="212">
        <v>969</v>
      </c>
      <c r="V47" s="212">
        <v>1586</v>
      </c>
      <c r="W47" s="212">
        <v>578</v>
      </c>
    </row>
    <row r="48" spans="1:23" ht="20.25" x14ac:dyDescent="0.25">
      <c r="A48" s="207" t="s">
        <v>127</v>
      </c>
      <c r="B48" s="208" t="s">
        <v>63</v>
      </c>
      <c r="C48" s="208" t="s">
        <v>52</v>
      </c>
      <c r="D48" s="208" t="s">
        <v>53</v>
      </c>
      <c r="E48" s="208" t="s">
        <v>54</v>
      </c>
      <c r="F48" s="211">
        <v>433</v>
      </c>
      <c r="G48" s="212">
        <v>77</v>
      </c>
      <c r="H48" s="212">
        <v>34</v>
      </c>
      <c r="I48" s="212">
        <v>60</v>
      </c>
      <c r="J48" s="212">
        <v>10</v>
      </c>
      <c r="K48" s="212">
        <v>140</v>
      </c>
      <c r="L48" s="212">
        <v>41</v>
      </c>
      <c r="M48" s="212">
        <v>47</v>
      </c>
      <c r="N48" s="212">
        <v>24</v>
      </c>
      <c r="O48" s="211">
        <v>407</v>
      </c>
      <c r="P48" s="212">
        <v>70</v>
      </c>
      <c r="Q48" s="212">
        <v>39</v>
      </c>
      <c r="R48" s="212">
        <v>35</v>
      </c>
      <c r="S48" s="212">
        <v>10</v>
      </c>
      <c r="T48" s="212">
        <v>158</v>
      </c>
      <c r="U48" s="212">
        <v>23</v>
      </c>
      <c r="V48" s="212">
        <v>41</v>
      </c>
      <c r="W48" s="212">
        <v>31</v>
      </c>
    </row>
    <row r="49" spans="1:23" ht="20.25" x14ac:dyDescent="0.25">
      <c r="A49" s="207" t="s">
        <v>479</v>
      </c>
      <c r="B49" s="208" t="s">
        <v>60</v>
      </c>
      <c r="C49" s="207" t="s">
        <v>52</v>
      </c>
      <c r="D49" s="207" t="s">
        <v>53</v>
      </c>
      <c r="E49" s="207" t="s">
        <v>54</v>
      </c>
      <c r="F49" s="294">
        <v>9</v>
      </c>
      <c r="G49" s="295">
        <v>1</v>
      </c>
      <c r="H49" s="295">
        <v>0</v>
      </c>
      <c r="I49" s="295">
        <v>8</v>
      </c>
      <c r="J49" s="295">
        <v>0</v>
      </c>
      <c r="K49" s="295">
        <v>0</v>
      </c>
      <c r="L49" s="295">
        <v>0</v>
      </c>
      <c r="M49" s="295">
        <v>0</v>
      </c>
      <c r="N49" s="295">
        <v>0</v>
      </c>
      <c r="O49" s="294">
        <v>8</v>
      </c>
      <c r="P49" s="295">
        <v>0</v>
      </c>
      <c r="Q49" s="295">
        <v>0</v>
      </c>
      <c r="R49" s="295">
        <v>8</v>
      </c>
      <c r="S49" s="295">
        <v>0</v>
      </c>
      <c r="T49" s="295">
        <v>0</v>
      </c>
      <c r="U49" s="295">
        <v>0</v>
      </c>
      <c r="V49" s="295">
        <v>0</v>
      </c>
      <c r="W49" s="295">
        <v>0</v>
      </c>
    </row>
    <row r="50" spans="1:23" ht="20.25" x14ac:dyDescent="0.25">
      <c r="A50" s="207" t="s">
        <v>128</v>
      </c>
      <c r="B50" s="208" t="s">
        <v>64</v>
      </c>
      <c r="C50" s="208" t="s">
        <v>52</v>
      </c>
      <c r="D50" s="208" t="s">
        <v>53</v>
      </c>
      <c r="E50" s="208" t="s">
        <v>54</v>
      </c>
      <c r="F50" s="211">
        <v>7124</v>
      </c>
      <c r="G50" s="212">
        <v>1255</v>
      </c>
      <c r="H50" s="212">
        <v>676</v>
      </c>
      <c r="I50" s="212">
        <v>982</v>
      </c>
      <c r="J50" s="212">
        <v>102</v>
      </c>
      <c r="K50" s="212">
        <v>2068</v>
      </c>
      <c r="L50" s="212">
        <v>761</v>
      </c>
      <c r="M50" s="212">
        <v>1013</v>
      </c>
      <c r="N50" s="212">
        <v>260</v>
      </c>
      <c r="O50" s="211">
        <v>9325</v>
      </c>
      <c r="P50" s="212">
        <v>1589</v>
      </c>
      <c r="Q50" s="212">
        <v>902</v>
      </c>
      <c r="R50" s="212">
        <v>1190</v>
      </c>
      <c r="S50" s="212">
        <v>180</v>
      </c>
      <c r="T50" s="212">
        <v>2425</v>
      </c>
      <c r="U50" s="212">
        <v>946</v>
      </c>
      <c r="V50" s="212">
        <v>1545</v>
      </c>
      <c r="W50" s="212">
        <v>547</v>
      </c>
    </row>
    <row r="51" spans="1:23" ht="20.25" x14ac:dyDescent="0.25">
      <c r="A51" s="207" t="s">
        <v>358</v>
      </c>
      <c r="B51" s="208" t="s">
        <v>60</v>
      </c>
      <c r="C51" s="207" t="s">
        <v>52</v>
      </c>
      <c r="D51" s="207" t="s">
        <v>53</v>
      </c>
      <c r="E51" s="207" t="s">
        <v>54</v>
      </c>
      <c r="F51" s="294">
        <v>106</v>
      </c>
      <c r="G51" s="295">
        <v>6</v>
      </c>
      <c r="H51" s="295">
        <v>3</v>
      </c>
      <c r="I51" s="295">
        <v>3</v>
      </c>
      <c r="J51" s="295">
        <v>5</v>
      </c>
      <c r="K51" s="295">
        <v>29</v>
      </c>
      <c r="L51" s="295">
        <v>20</v>
      </c>
      <c r="M51" s="295">
        <v>39</v>
      </c>
      <c r="N51" s="295">
        <v>1</v>
      </c>
      <c r="O51" s="294">
        <v>99</v>
      </c>
      <c r="P51" s="295">
        <v>5</v>
      </c>
      <c r="Q51" s="295">
        <v>0</v>
      </c>
      <c r="R51" s="295">
        <v>3</v>
      </c>
      <c r="S51" s="295">
        <v>6</v>
      </c>
      <c r="T51" s="295">
        <v>25</v>
      </c>
      <c r="U51" s="295">
        <v>20</v>
      </c>
      <c r="V51" s="295">
        <v>39</v>
      </c>
      <c r="W51" s="295">
        <v>1</v>
      </c>
    </row>
    <row r="52" spans="1:23" ht="20.25" customHeight="1" x14ac:dyDescent="0.25">
      <c r="A52" s="207" t="s">
        <v>129</v>
      </c>
      <c r="B52" s="207" t="s">
        <v>65</v>
      </c>
      <c r="C52" s="208" t="s">
        <v>52</v>
      </c>
      <c r="D52" s="208" t="s">
        <v>53</v>
      </c>
      <c r="E52" s="208" t="s">
        <v>54</v>
      </c>
      <c r="F52" s="211">
        <v>1332</v>
      </c>
      <c r="G52" s="212">
        <v>313</v>
      </c>
      <c r="H52" s="212">
        <v>113</v>
      </c>
      <c r="I52" s="212">
        <v>163</v>
      </c>
      <c r="J52" s="212">
        <v>112</v>
      </c>
      <c r="K52" s="212">
        <v>269</v>
      </c>
      <c r="L52" s="212">
        <v>83</v>
      </c>
      <c r="M52" s="212">
        <v>217</v>
      </c>
      <c r="N52" s="212">
        <v>57</v>
      </c>
      <c r="O52" s="211">
        <v>1410</v>
      </c>
      <c r="P52" s="212">
        <v>317</v>
      </c>
      <c r="Q52" s="212">
        <v>117</v>
      </c>
      <c r="R52" s="212">
        <v>180</v>
      </c>
      <c r="S52" s="212">
        <v>111</v>
      </c>
      <c r="T52" s="212">
        <v>285</v>
      </c>
      <c r="U52" s="212">
        <v>93</v>
      </c>
      <c r="V52" s="212">
        <v>242</v>
      </c>
      <c r="W52" s="212">
        <v>64</v>
      </c>
    </row>
    <row r="53" spans="1:23" ht="20.25" customHeight="1" x14ac:dyDescent="0.25">
      <c r="A53" s="207" t="s">
        <v>359</v>
      </c>
      <c r="B53" s="208" t="s">
        <v>66</v>
      </c>
      <c r="C53" s="207" t="s">
        <v>52</v>
      </c>
      <c r="D53" s="207" t="s">
        <v>53</v>
      </c>
      <c r="E53" s="207" t="s">
        <v>54</v>
      </c>
      <c r="F53" s="322">
        <v>639</v>
      </c>
      <c r="G53" s="296">
        <v>106</v>
      </c>
      <c r="H53" s="296">
        <v>50</v>
      </c>
      <c r="I53" s="296">
        <v>81</v>
      </c>
      <c r="J53" s="296">
        <v>48</v>
      </c>
      <c r="K53" s="296">
        <v>162</v>
      </c>
      <c r="L53" s="296">
        <v>48</v>
      </c>
      <c r="M53" s="296">
        <v>114</v>
      </c>
      <c r="N53" s="296">
        <v>29</v>
      </c>
      <c r="O53" s="322">
        <v>732</v>
      </c>
      <c r="P53" s="296">
        <v>113</v>
      </c>
      <c r="Q53" s="296">
        <v>54</v>
      </c>
      <c r="R53" s="296">
        <v>101</v>
      </c>
      <c r="S53" s="296">
        <v>56</v>
      </c>
      <c r="T53" s="296">
        <v>180</v>
      </c>
      <c r="U53" s="296">
        <v>63</v>
      </c>
      <c r="V53" s="296">
        <v>135</v>
      </c>
      <c r="W53" s="296">
        <v>30</v>
      </c>
    </row>
    <row r="54" spans="1:23" ht="20.25" x14ac:dyDescent="0.25">
      <c r="A54" s="207" t="s">
        <v>130</v>
      </c>
      <c r="B54" s="207" t="s">
        <v>67</v>
      </c>
      <c r="C54" s="208" t="s">
        <v>52</v>
      </c>
      <c r="D54" s="208" t="s">
        <v>53</v>
      </c>
      <c r="E54" s="208" t="s">
        <v>54</v>
      </c>
      <c r="F54" s="211">
        <v>1141</v>
      </c>
      <c r="G54" s="212">
        <v>118</v>
      </c>
      <c r="H54" s="212">
        <v>123</v>
      </c>
      <c r="I54" s="212">
        <v>105</v>
      </c>
      <c r="J54" s="212">
        <v>44</v>
      </c>
      <c r="K54" s="212">
        <v>392</v>
      </c>
      <c r="L54" s="212">
        <v>42</v>
      </c>
      <c r="M54" s="212">
        <v>278</v>
      </c>
      <c r="N54" s="212">
        <v>39</v>
      </c>
      <c r="O54" s="211">
        <v>1182</v>
      </c>
      <c r="P54" s="212">
        <v>90</v>
      </c>
      <c r="Q54" s="212">
        <v>120</v>
      </c>
      <c r="R54" s="212">
        <v>119</v>
      </c>
      <c r="S54" s="212">
        <v>34</v>
      </c>
      <c r="T54" s="212">
        <v>429</v>
      </c>
      <c r="U54" s="212">
        <v>46</v>
      </c>
      <c r="V54" s="212">
        <v>307</v>
      </c>
      <c r="W54" s="212">
        <v>37</v>
      </c>
    </row>
    <row r="55" spans="1:23" ht="20.25" customHeight="1" x14ac:dyDescent="0.25">
      <c r="A55" s="207" t="s">
        <v>131</v>
      </c>
      <c r="B55" s="207" t="s">
        <v>106</v>
      </c>
      <c r="C55" s="208" t="s">
        <v>52</v>
      </c>
      <c r="D55" s="208" t="s">
        <v>53</v>
      </c>
      <c r="E55" s="208" t="s">
        <v>54</v>
      </c>
      <c r="F55" s="211">
        <v>501</v>
      </c>
      <c r="G55" s="212">
        <v>271</v>
      </c>
      <c r="H55" s="212">
        <v>29</v>
      </c>
      <c r="I55" s="212">
        <v>44</v>
      </c>
      <c r="J55" s="212">
        <v>9</v>
      </c>
      <c r="K55" s="212">
        <v>65</v>
      </c>
      <c r="L55" s="212">
        <v>21</v>
      </c>
      <c r="M55" s="212">
        <v>16</v>
      </c>
      <c r="N55" s="212">
        <v>46</v>
      </c>
      <c r="O55" s="211">
        <v>595</v>
      </c>
      <c r="P55" s="212">
        <v>299</v>
      </c>
      <c r="Q55" s="212">
        <v>29</v>
      </c>
      <c r="R55" s="212">
        <v>69</v>
      </c>
      <c r="S55" s="212">
        <v>12</v>
      </c>
      <c r="T55" s="212">
        <v>82</v>
      </c>
      <c r="U55" s="212">
        <v>26</v>
      </c>
      <c r="V55" s="212">
        <v>22</v>
      </c>
      <c r="W55" s="212">
        <v>56</v>
      </c>
    </row>
    <row r="56" spans="1:23" ht="20.25" x14ac:dyDescent="0.25">
      <c r="A56" s="207" t="s">
        <v>132</v>
      </c>
      <c r="B56" s="207" t="s">
        <v>68</v>
      </c>
      <c r="C56" s="208" t="s">
        <v>52</v>
      </c>
      <c r="D56" s="208" t="s">
        <v>53</v>
      </c>
      <c r="E56" s="208" t="s">
        <v>54</v>
      </c>
      <c r="F56" s="211">
        <v>155</v>
      </c>
      <c r="G56" s="212">
        <v>28</v>
      </c>
      <c r="H56" s="212">
        <v>9</v>
      </c>
      <c r="I56" s="212">
        <v>4</v>
      </c>
      <c r="J56" s="212">
        <v>0</v>
      </c>
      <c r="K56" s="212">
        <v>32</v>
      </c>
      <c r="L56" s="212">
        <v>0</v>
      </c>
      <c r="M56" s="212">
        <v>0</v>
      </c>
      <c r="N56" s="212">
        <v>82</v>
      </c>
      <c r="O56" s="211">
        <v>170</v>
      </c>
      <c r="P56" s="212">
        <v>33</v>
      </c>
      <c r="Q56" s="212">
        <v>8</v>
      </c>
      <c r="R56" s="212">
        <v>6</v>
      </c>
      <c r="S56" s="212">
        <v>0</v>
      </c>
      <c r="T56" s="212">
        <v>31</v>
      </c>
      <c r="U56" s="212">
        <v>0</v>
      </c>
      <c r="V56" s="212">
        <v>2</v>
      </c>
      <c r="W56" s="212">
        <v>90</v>
      </c>
    </row>
    <row r="57" spans="1:23" ht="20.25" customHeight="1" x14ac:dyDescent="0.25">
      <c r="A57" s="207" t="s">
        <v>133</v>
      </c>
      <c r="B57" s="207" t="s">
        <v>69</v>
      </c>
      <c r="C57" s="208" t="s">
        <v>52</v>
      </c>
      <c r="D57" s="208" t="s">
        <v>53</v>
      </c>
      <c r="E57" s="208" t="s">
        <v>54</v>
      </c>
      <c r="F57" s="211">
        <v>1854</v>
      </c>
      <c r="G57" s="212">
        <v>549</v>
      </c>
      <c r="H57" s="212">
        <v>126</v>
      </c>
      <c r="I57" s="212">
        <v>244</v>
      </c>
      <c r="J57" s="212">
        <v>38</v>
      </c>
      <c r="K57" s="212">
        <v>291</v>
      </c>
      <c r="L57" s="212">
        <v>130</v>
      </c>
      <c r="M57" s="212">
        <v>342</v>
      </c>
      <c r="N57" s="212">
        <v>120</v>
      </c>
      <c r="O57" s="211">
        <v>1888</v>
      </c>
      <c r="P57" s="212">
        <v>541</v>
      </c>
      <c r="Q57" s="212">
        <v>131</v>
      </c>
      <c r="R57" s="212">
        <v>253</v>
      </c>
      <c r="S57" s="212">
        <v>39</v>
      </c>
      <c r="T57" s="212">
        <v>288</v>
      </c>
      <c r="U57" s="212">
        <v>133</v>
      </c>
      <c r="V57" s="212">
        <v>361</v>
      </c>
      <c r="W57" s="212">
        <v>126</v>
      </c>
    </row>
    <row r="58" spans="1:23" ht="41.25" customHeight="1" x14ac:dyDescent="0.25">
      <c r="A58" s="207" t="s">
        <v>134</v>
      </c>
      <c r="B58" s="512" t="s">
        <v>879</v>
      </c>
      <c r="C58" s="208" t="s">
        <v>52</v>
      </c>
      <c r="D58" s="208" t="s">
        <v>78</v>
      </c>
      <c r="E58" s="208" t="s">
        <v>54</v>
      </c>
      <c r="F58" s="270">
        <v>10117</v>
      </c>
      <c r="G58" s="269">
        <v>2422</v>
      </c>
      <c r="H58" s="269">
        <v>777</v>
      </c>
      <c r="I58" s="269">
        <v>1633</v>
      </c>
      <c r="J58" s="269">
        <v>334</v>
      </c>
      <c r="K58" s="269">
        <v>1783</v>
      </c>
      <c r="L58" s="269">
        <v>1141</v>
      </c>
      <c r="M58" s="269">
        <v>1338</v>
      </c>
      <c r="N58" s="269">
        <v>627</v>
      </c>
      <c r="O58" s="270">
        <v>9964</v>
      </c>
      <c r="P58" s="269">
        <v>2343</v>
      </c>
      <c r="Q58" s="269">
        <v>765</v>
      </c>
      <c r="R58" s="269">
        <v>1647</v>
      </c>
      <c r="S58" s="269">
        <v>325</v>
      </c>
      <c r="T58" s="269">
        <v>1759</v>
      </c>
      <c r="U58" s="269">
        <v>1131</v>
      </c>
      <c r="V58" s="269">
        <v>1357</v>
      </c>
      <c r="W58" s="269">
        <v>592</v>
      </c>
    </row>
    <row r="59" spans="1:23" ht="20.25" customHeight="1" x14ac:dyDescent="0.25">
      <c r="A59" s="207" t="s">
        <v>135</v>
      </c>
      <c r="B59" s="207" t="s">
        <v>70</v>
      </c>
      <c r="C59" s="21" t="s">
        <v>52</v>
      </c>
      <c r="D59" s="21" t="s">
        <v>53</v>
      </c>
      <c r="E59" s="21" t="s">
        <v>54</v>
      </c>
      <c r="F59" s="149">
        <v>208</v>
      </c>
      <c r="G59" s="119">
        <v>153</v>
      </c>
      <c r="H59" s="119">
        <v>17</v>
      </c>
      <c r="I59" s="119">
        <v>5</v>
      </c>
      <c r="J59" s="119">
        <v>1</v>
      </c>
      <c r="K59" s="119">
        <v>16</v>
      </c>
      <c r="L59" s="119">
        <v>8</v>
      </c>
      <c r="M59" s="119">
        <v>4</v>
      </c>
      <c r="N59" s="119">
        <v>3</v>
      </c>
      <c r="O59" s="149">
        <v>211</v>
      </c>
      <c r="P59" s="119">
        <v>159</v>
      </c>
      <c r="Q59" s="119">
        <v>16</v>
      </c>
      <c r="R59" s="119">
        <v>5</v>
      </c>
      <c r="S59" s="119">
        <v>0</v>
      </c>
      <c r="T59" s="119">
        <v>16</v>
      </c>
      <c r="U59" s="119">
        <v>7</v>
      </c>
      <c r="V59" s="119">
        <v>4</v>
      </c>
      <c r="W59" s="119">
        <v>3</v>
      </c>
    </row>
    <row r="60" spans="1:23" ht="40.5" x14ac:dyDescent="0.25">
      <c r="A60" s="207" t="s">
        <v>136</v>
      </c>
      <c r="B60" s="21" t="s">
        <v>876</v>
      </c>
      <c r="C60" s="21" t="s">
        <v>52</v>
      </c>
      <c r="D60" s="21" t="s">
        <v>53</v>
      </c>
      <c r="E60" s="21" t="s">
        <v>54</v>
      </c>
      <c r="F60" s="149">
        <v>1634</v>
      </c>
      <c r="G60" s="117">
        <v>291</v>
      </c>
      <c r="H60" s="117">
        <v>168</v>
      </c>
      <c r="I60" s="117">
        <v>158</v>
      </c>
      <c r="J60" s="117">
        <v>80</v>
      </c>
      <c r="K60" s="117">
        <v>403</v>
      </c>
      <c r="L60" s="117">
        <v>150</v>
      </c>
      <c r="M60" s="117">
        <v>168</v>
      </c>
      <c r="N60" s="117">
        <v>196</v>
      </c>
      <c r="O60" s="334">
        <v>1641</v>
      </c>
      <c r="P60" s="117">
        <v>298</v>
      </c>
      <c r="Q60" s="117">
        <v>166</v>
      </c>
      <c r="R60" s="117">
        <v>153</v>
      </c>
      <c r="S60" s="117">
        <v>79</v>
      </c>
      <c r="T60" s="117">
        <v>417</v>
      </c>
      <c r="U60" s="117">
        <v>152</v>
      </c>
      <c r="V60" s="117">
        <v>172</v>
      </c>
      <c r="W60" s="117">
        <v>201</v>
      </c>
    </row>
    <row r="61" spans="1:23" ht="40.5" x14ac:dyDescent="0.25">
      <c r="A61" s="207" t="s">
        <v>137</v>
      </c>
      <c r="B61" s="210" t="s">
        <v>874</v>
      </c>
      <c r="C61" s="21" t="s">
        <v>52</v>
      </c>
      <c r="D61" s="21" t="s">
        <v>53</v>
      </c>
      <c r="E61" s="21" t="s">
        <v>54</v>
      </c>
      <c r="F61" s="149">
        <v>5471</v>
      </c>
      <c r="G61" s="117">
        <v>1542</v>
      </c>
      <c r="H61" s="117">
        <v>562</v>
      </c>
      <c r="I61" s="117">
        <v>449</v>
      </c>
      <c r="J61" s="117">
        <v>153</v>
      </c>
      <c r="K61" s="117">
        <v>1333</v>
      </c>
      <c r="L61" s="117">
        <v>503</v>
      </c>
      <c r="M61" s="117">
        <v>610</v>
      </c>
      <c r="N61" s="117">
        <v>291</v>
      </c>
      <c r="O61" s="334">
        <v>5539</v>
      </c>
      <c r="P61" s="117">
        <v>1589</v>
      </c>
      <c r="Q61" s="117">
        <v>569</v>
      </c>
      <c r="R61" s="117">
        <v>451</v>
      </c>
      <c r="S61" s="117">
        <v>149</v>
      </c>
      <c r="T61" s="117">
        <v>1336</v>
      </c>
      <c r="U61" s="117">
        <v>510</v>
      </c>
      <c r="V61" s="117">
        <v>632</v>
      </c>
      <c r="W61" s="117">
        <v>301</v>
      </c>
    </row>
    <row r="62" spans="1:23" ht="40.5" x14ac:dyDescent="0.25">
      <c r="A62" s="207" t="s">
        <v>138</v>
      </c>
      <c r="B62" s="11" t="s">
        <v>122</v>
      </c>
      <c r="C62" s="21" t="s">
        <v>52</v>
      </c>
      <c r="D62" s="21" t="s">
        <v>53</v>
      </c>
      <c r="E62" s="21" t="s">
        <v>54</v>
      </c>
      <c r="F62" s="149">
        <v>335</v>
      </c>
      <c r="G62" s="117">
        <v>232</v>
      </c>
      <c r="H62" s="117">
        <v>30</v>
      </c>
      <c r="I62" s="117">
        <v>5</v>
      </c>
      <c r="J62" s="117">
        <v>2</v>
      </c>
      <c r="K62" s="117">
        <v>31</v>
      </c>
      <c r="L62" s="117">
        <v>15</v>
      </c>
      <c r="M62" s="117">
        <v>16</v>
      </c>
      <c r="N62" s="117">
        <v>4</v>
      </c>
      <c r="O62" s="149">
        <v>384</v>
      </c>
      <c r="P62" s="117">
        <v>267</v>
      </c>
      <c r="Q62" s="117">
        <v>37</v>
      </c>
      <c r="R62" s="117">
        <v>5</v>
      </c>
      <c r="S62" s="117">
        <v>2</v>
      </c>
      <c r="T62" s="117">
        <v>34</v>
      </c>
      <c r="U62" s="117">
        <v>16</v>
      </c>
      <c r="V62" s="117">
        <v>19</v>
      </c>
      <c r="W62" s="117">
        <v>4</v>
      </c>
    </row>
    <row r="63" spans="1:23" ht="66.75" customHeight="1" x14ac:dyDescent="0.25">
      <c r="A63" s="207" t="s">
        <v>139</v>
      </c>
      <c r="B63" s="210" t="s">
        <v>877</v>
      </c>
      <c r="C63" s="21" t="s">
        <v>52</v>
      </c>
      <c r="D63" s="21" t="s">
        <v>53</v>
      </c>
      <c r="E63" s="21" t="s">
        <v>54</v>
      </c>
      <c r="F63" s="323">
        <v>555</v>
      </c>
      <c r="G63" s="126">
        <v>136</v>
      </c>
      <c r="H63" s="126">
        <v>66</v>
      </c>
      <c r="I63" s="126">
        <v>63</v>
      </c>
      <c r="J63" s="126">
        <v>12</v>
      </c>
      <c r="K63" s="126">
        <v>141</v>
      </c>
      <c r="L63" s="126">
        <v>40</v>
      </c>
      <c r="M63" s="126">
        <v>69</v>
      </c>
      <c r="N63" s="126">
        <v>28</v>
      </c>
      <c r="O63" s="335">
        <v>565</v>
      </c>
      <c r="P63" s="126">
        <v>141</v>
      </c>
      <c r="Q63" s="126">
        <v>66</v>
      </c>
      <c r="R63" s="126">
        <v>63</v>
      </c>
      <c r="S63" s="126">
        <v>13</v>
      </c>
      <c r="T63" s="126">
        <v>142</v>
      </c>
      <c r="U63" s="126">
        <v>42</v>
      </c>
      <c r="V63" s="126">
        <v>70</v>
      </c>
      <c r="W63" s="126">
        <v>28</v>
      </c>
    </row>
    <row r="64" spans="1:23" ht="90" customHeight="1" x14ac:dyDescent="0.25">
      <c r="A64" s="207" t="s">
        <v>140</v>
      </c>
      <c r="B64" s="11" t="s">
        <v>114</v>
      </c>
      <c r="C64" s="21" t="s">
        <v>52</v>
      </c>
      <c r="D64" s="21" t="s">
        <v>53</v>
      </c>
      <c r="E64" s="21" t="s">
        <v>54</v>
      </c>
      <c r="F64" s="323">
        <v>69</v>
      </c>
      <c r="G64" s="126">
        <v>52</v>
      </c>
      <c r="H64" s="126">
        <v>6</v>
      </c>
      <c r="I64" s="126">
        <v>0</v>
      </c>
      <c r="J64" s="126">
        <v>0</v>
      </c>
      <c r="K64" s="126">
        <v>5</v>
      </c>
      <c r="L64" s="126">
        <v>3</v>
      </c>
      <c r="M64" s="126">
        <v>3</v>
      </c>
      <c r="N64" s="126">
        <v>0</v>
      </c>
      <c r="O64" s="323">
        <v>68</v>
      </c>
      <c r="P64" s="126">
        <v>51</v>
      </c>
      <c r="Q64" s="126">
        <v>6</v>
      </c>
      <c r="R64" s="126">
        <v>0</v>
      </c>
      <c r="S64" s="126">
        <v>0</v>
      </c>
      <c r="T64" s="126">
        <v>5</v>
      </c>
      <c r="U64" s="126">
        <v>3</v>
      </c>
      <c r="V64" s="126">
        <v>3</v>
      </c>
      <c r="W64" s="126">
        <v>0</v>
      </c>
    </row>
    <row r="65" spans="1:23" ht="88.5" customHeight="1" x14ac:dyDescent="0.25">
      <c r="A65" s="207" t="s">
        <v>302</v>
      </c>
      <c r="B65" s="11" t="s">
        <v>115</v>
      </c>
      <c r="C65" s="21" t="s">
        <v>52</v>
      </c>
      <c r="D65" s="21" t="s">
        <v>53</v>
      </c>
      <c r="E65" s="21" t="s">
        <v>54</v>
      </c>
      <c r="F65" s="323">
        <v>109</v>
      </c>
      <c r="G65" s="126">
        <v>23</v>
      </c>
      <c r="H65" s="126">
        <v>10</v>
      </c>
      <c r="I65" s="126">
        <v>15</v>
      </c>
      <c r="J65" s="126">
        <v>1</v>
      </c>
      <c r="K65" s="126">
        <v>31</v>
      </c>
      <c r="L65" s="126">
        <v>11</v>
      </c>
      <c r="M65" s="126">
        <v>17</v>
      </c>
      <c r="N65" s="126">
        <v>1</v>
      </c>
      <c r="O65" s="323">
        <v>108</v>
      </c>
      <c r="P65" s="126">
        <v>27</v>
      </c>
      <c r="Q65" s="126">
        <v>10</v>
      </c>
      <c r="R65" s="126">
        <v>15</v>
      </c>
      <c r="S65" s="126">
        <v>2</v>
      </c>
      <c r="T65" s="126">
        <v>29</v>
      </c>
      <c r="U65" s="126">
        <v>12</v>
      </c>
      <c r="V65" s="126">
        <v>12</v>
      </c>
      <c r="W65" s="126">
        <v>1</v>
      </c>
    </row>
    <row r="66" spans="1:23" ht="40.5" x14ac:dyDescent="0.25">
      <c r="A66" s="207" t="s">
        <v>307</v>
      </c>
      <c r="B66" s="12" t="s">
        <v>109</v>
      </c>
      <c r="C66" s="21" t="s">
        <v>52</v>
      </c>
      <c r="D66" s="21" t="s">
        <v>53</v>
      </c>
      <c r="E66" s="21" t="s">
        <v>54</v>
      </c>
      <c r="F66" s="324">
        <v>180</v>
      </c>
      <c r="G66" s="116">
        <v>114</v>
      </c>
      <c r="H66" s="116">
        <v>14</v>
      </c>
      <c r="I66" s="116">
        <v>6</v>
      </c>
      <c r="J66" s="116">
        <v>1</v>
      </c>
      <c r="K66" s="116">
        <v>22</v>
      </c>
      <c r="L66" s="116">
        <v>12</v>
      </c>
      <c r="M66" s="116">
        <v>5</v>
      </c>
      <c r="N66" s="116">
        <v>6</v>
      </c>
      <c r="O66" s="324">
        <v>188</v>
      </c>
      <c r="P66" s="116">
        <v>120</v>
      </c>
      <c r="Q66" s="116">
        <v>16</v>
      </c>
      <c r="R66" s="116">
        <v>6</v>
      </c>
      <c r="S66" s="116">
        <v>1</v>
      </c>
      <c r="T66" s="116">
        <v>22</v>
      </c>
      <c r="U66" s="116">
        <v>12</v>
      </c>
      <c r="V66" s="116">
        <v>5</v>
      </c>
      <c r="W66" s="116">
        <v>6</v>
      </c>
    </row>
    <row r="67" spans="1:23" ht="60.75" x14ac:dyDescent="0.25">
      <c r="A67" s="207" t="s">
        <v>327</v>
      </c>
      <c r="B67" s="256" t="s">
        <v>119</v>
      </c>
      <c r="C67" s="256" t="s">
        <v>52</v>
      </c>
      <c r="D67" s="256" t="s">
        <v>78</v>
      </c>
      <c r="E67" s="256" t="s">
        <v>54</v>
      </c>
      <c r="F67" s="323">
        <v>54</v>
      </c>
      <c r="G67" s="126">
        <v>30</v>
      </c>
      <c r="H67" s="126">
        <v>5</v>
      </c>
      <c r="I67" s="126">
        <v>1</v>
      </c>
      <c r="J67" s="126">
        <v>1</v>
      </c>
      <c r="K67" s="126">
        <v>3</v>
      </c>
      <c r="L67" s="126">
        <v>7</v>
      </c>
      <c r="M67" s="126">
        <v>4</v>
      </c>
      <c r="N67" s="126">
        <v>3</v>
      </c>
      <c r="O67" s="323">
        <v>56</v>
      </c>
      <c r="P67" s="126">
        <v>32</v>
      </c>
      <c r="Q67" s="126">
        <v>5</v>
      </c>
      <c r="R67" s="126">
        <v>1</v>
      </c>
      <c r="S67" s="126">
        <v>1</v>
      </c>
      <c r="T67" s="126">
        <v>3</v>
      </c>
      <c r="U67" s="126">
        <v>7</v>
      </c>
      <c r="V67" s="126">
        <v>4</v>
      </c>
      <c r="W67" s="126">
        <v>3</v>
      </c>
    </row>
    <row r="68" spans="1:23" ht="45" customHeight="1" x14ac:dyDescent="0.25">
      <c r="A68" s="207" t="s">
        <v>328</v>
      </c>
      <c r="B68" s="210" t="s">
        <v>441</v>
      </c>
      <c r="C68" s="21" t="s">
        <v>52</v>
      </c>
      <c r="D68" s="21" t="s">
        <v>53</v>
      </c>
      <c r="E68" s="21" t="s">
        <v>54</v>
      </c>
      <c r="F68" s="149">
        <v>93</v>
      </c>
      <c r="G68" s="117">
        <v>60</v>
      </c>
      <c r="H68" s="117">
        <v>12</v>
      </c>
      <c r="I68" s="117">
        <v>5</v>
      </c>
      <c r="J68" s="117">
        <v>0</v>
      </c>
      <c r="K68" s="117">
        <v>8</v>
      </c>
      <c r="L68" s="117">
        <v>5</v>
      </c>
      <c r="M68" s="117">
        <v>2</v>
      </c>
      <c r="N68" s="117">
        <v>1</v>
      </c>
      <c r="O68" s="149">
        <v>78</v>
      </c>
      <c r="P68" s="117">
        <v>52</v>
      </c>
      <c r="Q68" s="117">
        <v>8</v>
      </c>
      <c r="R68" s="117">
        <v>3</v>
      </c>
      <c r="S68" s="117">
        <v>0</v>
      </c>
      <c r="T68" s="117">
        <v>10</v>
      </c>
      <c r="U68" s="117">
        <v>3</v>
      </c>
      <c r="V68" s="117">
        <v>2</v>
      </c>
      <c r="W68" s="117">
        <v>0</v>
      </c>
    </row>
    <row r="69" spans="1:23" ht="40.5" x14ac:dyDescent="0.25">
      <c r="A69" s="279" t="s">
        <v>480</v>
      </c>
      <c r="B69" s="239" t="s">
        <v>382</v>
      </c>
      <c r="C69" s="238" t="s">
        <v>52</v>
      </c>
      <c r="D69" s="238" t="s">
        <v>53</v>
      </c>
      <c r="E69" s="238" t="s">
        <v>54</v>
      </c>
      <c r="F69" s="325">
        <v>70</v>
      </c>
      <c r="G69" s="297">
        <v>44</v>
      </c>
      <c r="H69" s="297">
        <v>11</v>
      </c>
      <c r="I69" s="297">
        <v>2</v>
      </c>
      <c r="J69" s="297">
        <v>0</v>
      </c>
      <c r="K69" s="297">
        <v>7</v>
      </c>
      <c r="L69" s="297">
        <v>4</v>
      </c>
      <c r="M69" s="297">
        <v>2</v>
      </c>
      <c r="N69" s="297">
        <v>0</v>
      </c>
      <c r="O69" s="325">
        <v>61</v>
      </c>
      <c r="P69" s="297">
        <v>40</v>
      </c>
      <c r="Q69" s="297">
        <v>6</v>
      </c>
      <c r="R69" s="297">
        <v>1</v>
      </c>
      <c r="S69" s="297">
        <v>0</v>
      </c>
      <c r="T69" s="297">
        <v>9</v>
      </c>
      <c r="U69" s="297">
        <v>3</v>
      </c>
      <c r="V69" s="297">
        <v>2</v>
      </c>
      <c r="W69" s="297">
        <v>0</v>
      </c>
    </row>
    <row r="70" spans="1:23" ht="40.5" x14ac:dyDescent="0.25">
      <c r="A70" s="279" t="s">
        <v>481</v>
      </c>
      <c r="B70" s="239" t="s">
        <v>381</v>
      </c>
      <c r="C70" s="238" t="s">
        <v>52</v>
      </c>
      <c r="D70" s="238" t="s">
        <v>53</v>
      </c>
      <c r="E70" s="238" t="s">
        <v>54</v>
      </c>
      <c r="F70" s="325">
        <v>33</v>
      </c>
      <c r="G70" s="297">
        <v>22</v>
      </c>
      <c r="H70" s="297">
        <v>3</v>
      </c>
      <c r="I70" s="297">
        <v>4</v>
      </c>
      <c r="J70" s="297">
        <v>0</v>
      </c>
      <c r="K70" s="297">
        <v>3</v>
      </c>
      <c r="L70" s="297">
        <v>0</v>
      </c>
      <c r="M70" s="297">
        <v>1</v>
      </c>
      <c r="N70" s="297">
        <v>0</v>
      </c>
      <c r="O70" s="325">
        <v>24</v>
      </c>
      <c r="P70" s="297">
        <v>17</v>
      </c>
      <c r="Q70" s="297">
        <v>3</v>
      </c>
      <c r="R70" s="297">
        <v>2</v>
      </c>
      <c r="S70" s="297">
        <v>0</v>
      </c>
      <c r="T70" s="297">
        <v>1</v>
      </c>
      <c r="U70" s="297">
        <v>0</v>
      </c>
      <c r="V70" s="297">
        <v>1</v>
      </c>
      <c r="W70" s="297">
        <v>0</v>
      </c>
    </row>
    <row r="71" spans="1:23" ht="20.25" customHeight="1" x14ac:dyDescent="0.25">
      <c r="A71" s="207" t="s">
        <v>329</v>
      </c>
      <c r="B71" s="208" t="s">
        <v>303</v>
      </c>
      <c r="C71" s="208" t="s">
        <v>52</v>
      </c>
      <c r="D71" s="208" t="s">
        <v>53</v>
      </c>
      <c r="E71" s="208" t="s">
        <v>54</v>
      </c>
      <c r="F71" s="326">
        <v>10</v>
      </c>
      <c r="G71" s="207">
        <v>10</v>
      </c>
      <c r="H71" s="209">
        <v>0</v>
      </c>
      <c r="I71" s="209">
        <v>0</v>
      </c>
      <c r="J71" s="209">
        <v>0</v>
      </c>
      <c r="K71" s="209">
        <v>0</v>
      </c>
      <c r="L71" s="209">
        <v>0</v>
      </c>
      <c r="M71" s="209">
        <v>0</v>
      </c>
      <c r="N71" s="209">
        <v>0</v>
      </c>
      <c r="O71" s="326">
        <v>9</v>
      </c>
      <c r="P71" s="207">
        <v>9</v>
      </c>
      <c r="Q71" s="209">
        <v>0</v>
      </c>
      <c r="R71" s="209">
        <v>0</v>
      </c>
      <c r="S71" s="209">
        <v>0</v>
      </c>
      <c r="T71" s="209">
        <v>0</v>
      </c>
      <c r="U71" s="209">
        <v>0</v>
      </c>
      <c r="V71" s="209">
        <v>0</v>
      </c>
      <c r="W71" s="209">
        <v>0</v>
      </c>
    </row>
    <row r="72" spans="1:23" ht="20.25" x14ac:dyDescent="0.25">
      <c r="A72" s="432" t="s">
        <v>145</v>
      </c>
      <c r="B72" s="432"/>
      <c r="C72" s="432"/>
      <c r="D72" s="432"/>
      <c r="E72" s="432"/>
      <c r="F72" s="221"/>
      <c r="G72" s="221"/>
      <c r="H72" s="221"/>
      <c r="I72" s="221"/>
      <c r="J72" s="221"/>
      <c r="K72" s="221"/>
      <c r="L72" s="221"/>
      <c r="M72" s="221"/>
      <c r="N72" s="221"/>
      <c r="O72" s="221"/>
      <c r="P72" s="221"/>
      <c r="Q72" s="221"/>
      <c r="R72" s="221"/>
      <c r="S72" s="221"/>
      <c r="T72" s="221"/>
      <c r="U72" s="221"/>
      <c r="V72" s="221"/>
      <c r="W72" s="221"/>
    </row>
    <row r="73" spans="1:23" ht="88.5" customHeight="1" x14ac:dyDescent="0.25">
      <c r="A73" s="145" t="s">
        <v>370</v>
      </c>
      <c r="B73" s="144" t="s">
        <v>121</v>
      </c>
      <c r="C73" s="143" t="s">
        <v>52</v>
      </c>
      <c r="D73" s="143" t="s">
        <v>53</v>
      </c>
      <c r="E73" s="143" t="s">
        <v>54</v>
      </c>
      <c r="F73" s="320">
        <v>1208326464</v>
      </c>
      <c r="G73" s="258">
        <v>337913432</v>
      </c>
      <c r="H73" s="258">
        <v>122568145</v>
      </c>
      <c r="I73" s="258">
        <v>130113906</v>
      </c>
      <c r="J73" s="258">
        <v>42316269</v>
      </c>
      <c r="K73" s="258">
        <v>236347921</v>
      </c>
      <c r="L73" s="258">
        <v>102039034</v>
      </c>
      <c r="M73" s="258">
        <v>159797346</v>
      </c>
      <c r="N73" s="258">
        <v>67116079</v>
      </c>
      <c r="O73" s="320">
        <v>1169352772</v>
      </c>
      <c r="P73" s="258">
        <v>585228893</v>
      </c>
      <c r="Q73" s="258">
        <v>81723442</v>
      </c>
      <c r="R73" s="258">
        <v>79512570</v>
      </c>
      <c r="S73" s="258">
        <v>28118251</v>
      </c>
      <c r="T73" s="258">
        <v>161183459</v>
      </c>
      <c r="U73" s="258">
        <v>68295120</v>
      </c>
      <c r="V73" s="258">
        <v>118547316</v>
      </c>
      <c r="W73" s="258">
        <v>46743721</v>
      </c>
    </row>
    <row r="74" spans="1:23" ht="40.5" x14ac:dyDescent="0.25">
      <c r="A74" s="145" t="s">
        <v>482</v>
      </c>
      <c r="B74" s="143" t="s">
        <v>75</v>
      </c>
      <c r="C74" s="143" t="s">
        <v>52</v>
      </c>
      <c r="D74" s="143" t="s">
        <v>53</v>
      </c>
      <c r="E74" s="143" t="s">
        <v>54</v>
      </c>
      <c r="F74" s="319">
        <v>893800817</v>
      </c>
      <c r="G74" s="290">
        <v>247641820</v>
      </c>
      <c r="H74" s="290">
        <v>92340130</v>
      </c>
      <c r="I74" s="290">
        <v>97946441</v>
      </c>
      <c r="J74" s="290">
        <v>30964835</v>
      </c>
      <c r="K74" s="290">
        <v>173448235</v>
      </c>
      <c r="L74" s="290">
        <v>78078732</v>
      </c>
      <c r="M74" s="290">
        <v>116011075</v>
      </c>
      <c r="N74" s="290">
        <v>48291339</v>
      </c>
      <c r="O74" s="319">
        <v>723613324</v>
      </c>
      <c r="P74" s="290">
        <v>397647865</v>
      </c>
      <c r="Q74" s="290">
        <v>47360728</v>
      </c>
      <c r="R74" s="290">
        <v>43895668</v>
      </c>
      <c r="S74" s="290">
        <v>13774241</v>
      </c>
      <c r="T74" s="290">
        <v>84353827</v>
      </c>
      <c r="U74" s="290">
        <v>37598689</v>
      </c>
      <c r="V74" s="290">
        <v>74687622</v>
      </c>
      <c r="W74" s="290">
        <v>24294684</v>
      </c>
    </row>
    <row r="75" spans="1:23" ht="81" x14ac:dyDescent="0.25">
      <c r="A75" s="145" t="s">
        <v>371</v>
      </c>
      <c r="B75" s="144" t="s">
        <v>120</v>
      </c>
      <c r="C75" s="143" t="s">
        <v>52</v>
      </c>
      <c r="D75" s="143" t="s">
        <v>53</v>
      </c>
      <c r="E75" s="143" t="s">
        <v>54</v>
      </c>
      <c r="F75" s="320">
        <v>19580219</v>
      </c>
      <c r="G75" s="258">
        <v>6735573</v>
      </c>
      <c r="H75" s="258">
        <v>2308935</v>
      </c>
      <c r="I75" s="258">
        <v>1944476</v>
      </c>
      <c r="J75" s="258">
        <v>596766</v>
      </c>
      <c r="K75" s="258">
        <v>3327779</v>
      </c>
      <c r="L75" s="258">
        <v>1737239</v>
      </c>
      <c r="M75" s="258">
        <v>1873255</v>
      </c>
      <c r="N75" s="258">
        <v>912624</v>
      </c>
      <c r="O75" s="320">
        <v>17913542</v>
      </c>
      <c r="P75" s="258">
        <v>10097729</v>
      </c>
      <c r="Q75" s="258">
        <v>1374989</v>
      </c>
      <c r="R75" s="258">
        <v>1283800</v>
      </c>
      <c r="S75" s="258">
        <v>271671</v>
      </c>
      <c r="T75" s="258">
        <v>1974463</v>
      </c>
      <c r="U75" s="258">
        <v>1209583</v>
      </c>
      <c r="V75" s="258">
        <v>1167887</v>
      </c>
      <c r="W75" s="258">
        <v>533420</v>
      </c>
    </row>
    <row r="76" spans="1:23" ht="83.25" customHeight="1" x14ac:dyDescent="0.25">
      <c r="A76" s="232" t="s">
        <v>372</v>
      </c>
      <c r="B76" s="233" t="s">
        <v>443</v>
      </c>
      <c r="C76" s="234" t="s">
        <v>52</v>
      </c>
      <c r="D76" s="234" t="s">
        <v>53</v>
      </c>
      <c r="E76" s="234" t="s">
        <v>54</v>
      </c>
      <c r="F76" s="327">
        <v>702208713</v>
      </c>
      <c r="G76" s="235">
        <v>631695807</v>
      </c>
      <c r="H76" s="235">
        <v>55398529</v>
      </c>
      <c r="I76" s="235">
        <v>5054956</v>
      </c>
      <c r="J76" s="235">
        <v>87874</v>
      </c>
      <c r="K76" s="235">
        <v>4211439</v>
      </c>
      <c r="L76" s="235">
        <v>3229432</v>
      </c>
      <c r="M76" s="235">
        <v>906700</v>
      </c>
      <c r="N76" s="235">
        <v>1623976</v>
      </c>
      <c r="O76" s="327">
        <v>670117523</v>
      </c>
      <c r="P76" s="235">
        <v>608877102</v>
      </c>
      <c r="Q76" s="235">
        <v>46243659</v>
      </c>
      <c r="R76" s="235">
        <v>4933320</v>
      </c>
      <c r="S76" s="235">
        <v>89542</v>
      </c>
      <c r="T76" s="235">
        <v>4263078</v>
      </c>
      <c r="U76" s="235">
        <v>3367426</v>
      </c>
      <c r="V76" s="235">
        <v>891883</v>
      </c>
      <c r="W76" s="235">
        <v>1451513</v>
      </c>
    </row>
    <row r="77" spans="1:23" ht="89.25" customHeight="1" x14ac:dyDescent="0.25">
      <c r="A77" s="232" t="s">
        <v>373</v>
      </c>
      <c r="B77" s="233" t="s">
        <v>444</v>
      </c>
      <c r="C77" s="234" t="s">
        <v>52</v>
      </c>
      <c r="D77" s="234" t="s">
        <v>53</v>
      </c>
      <c r="E77" s="234" t="s">
        <v>54</v>
      </c>
      <c r="F77" s="328">
        <v>248032224</v>
      </c>
      <c r="G77" s="298">
        <v>212820251</v>
      </c>
      <c r="H77" s="298">
        <v>27793302</v>
      </c>
      <c r="I77" s="298">
        <v>2521920</v>
      </c>
      <c r="J77" s="298">
        <v>19714</v>
      </c>
      <c r="K77" s="298">
        <v>2020241</v>
      </c>
      <c r="L77" s="298">
        <v>1575235</v>
      </c>
      <c r="M77" s="298">
        <v>487140</v>
      </c>
      <c r="N77" s="298">
        <v>794421</v>
      </c>
      <c r="O77" s="328">
        <v>231045409</v>
      </c>
      <c r="P77" s="298">
        <v>202295267</v>
      </c>
      <c r="Q77" s="298">
        <v>21187259</v>
      </c>
      <c r="R77" s="298">
        <v>2553255</v>
      </c>
      <c r="S77" s="298">
        <v>20955</v>
      </c>
      <c r="T77" s="298">
        <v>2095295</v>
      </c>
      <c r="U77" s="298">
        <v>1676177</v>
      </c>
      <c r="V77" s="298">
        <v>485893</v>
      </c>
      <c r="W77" s="298">
        <v>731308</v>
      </c>
    </row>
  </sheetData>
  <autoFilter ref="A3:W77"/>
  <mergeCells count="14">
    <mergeCell ref="A72:E72"/>
    <mergeCell ref="A27:E27"/>
    <mergeCell ref="A41:E41"/>
    <mergeCell ref="B4:E4"/>
    <mergeCell ref="A5:E5"/>
    <mergeCell ref="A18:E18"/>
    <mergeCell ref="A1:W1"/>
    <mergeCell ref="A2:A3"/>
    <mergeCell ref="B2:B3"/>
    <mergeCell ref="C2:C3"/>
    <mergeCell ref="D2:D3"/>
    <mergeCell ref="E2:E3"/>
    <mergeCell ref="O2:W2"/>
    <mergeCell ref="F2:N2"/>
  </mergeCells>
  <pageMargins left="0.25" right="0.25" top="0.75" bottom="0.75" header="0.3" footer="0.3"/>
  <pageSetup paperSize="9" scale="20" fitToHeight="4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287"/>
  <sheetViews>
    <sheetView zoomScale="40" zoomScaleNormal="40" workbookViewId="0">
      <selection sqref="A1:W1"/>
    </sheetView>
  </sheetViews>
  <sheetFormatPr defaultColWidth="0" defaultRowHeight="15" zeroHeight="1" x14ac:dyDescent="0.25"/>
  <cols>
    <col min="1" max="1" width="28" customWidth="1"/>
    <col min="2" max="2" width="78.28515625" customWidth="1"/>
    <col min="3" max="3" width="30.85546875" customWidth="1"/>
    <col min="4" max="4" width="29.28515625" customWidth="1"/>
    <col min="5" max="5" width="23.5703125" customWidth="1"/>
    <col min="6" max="15" width="27.42578125" style="7" customWidth="1"/>
    <col min="16" max="23" width="27.42578125" customWidth="1"/>
    <col min="24" max="16384" width="11.42578125" hidden="1"/>
  </cols>
  <sheetData>
    <row r="1" spans="1:23" ht="27" x14ac:dyDescent="0.35">
      <c r="A1" s="445" t="s">
        <v>829</v>
      </c>
      <c r="B1" s="446"/>
      <c r="C1" s="446"/>
      <c r="D1" s="446"/>
      <c r="E1" s="446"/>
      <c r="F1" s="446"/>
      <c r="G1" s="446"/>
      <c r="H1" s="446"/>
      <c r="I1" s="446"/>
      <c r="J1" s="446"/>
      <c r="K1" s="446"/>
      <c r="L1" s="446"/>
      <c r="M1" s="446"/>
      <c r="N1" s="446"/>
      <c r="O1" s="446"/>
      <c r="P1" s="446"/>
      <c r="Q1" s="446"/>
      <c r="R1" s="446"/>
      <c r="S1" s="446"/>
      <c r="T1" s="446"/>
      <c r="U1" s="446"/>
      <c r="V1" s="446"/>
      <c r="W1" s="447"/>
    </row>
    <row r="2" spans="1:23" ht="125.25" customHeight="1" x14ac:dyDescent="0.25">
      <c r="A2" s="450" t="s">
        <v>47</v>
      </c>
      <c r="B2" s="452" t="s">
        <v>48</v>
      </c>
      <c r="C2" s="450" t="s">
        <v>49</v>
      </c>
      <c r="D2" s="450" t="s">
        <v>50</v>
      </c>
      <c r="E2" s="450" t="s">
        <v>51</v>
      </c>
      <c r="F2" s="448" t="s">
        <v>467</v>
      </c>
      <c r="G2" s="430"/>
      <c r="H2" s="430"/>
      <c r="I2" s="430"/>
      <c r="J2" s="430"/>
      <c r="K2" s="430"/>
      <c r="L2" s="430"/>
      <c r="M2" s="430"/>
      <c r="N2" s="449"/>
      <c r="O2" s="429" t="s">
        <v>466</v>
      </c>
      <c r="P2" s="430"/>
      <c r="Q2" s="430"/>
      <c r="R2" s="430"/>
      <c r="S2" s="430"/>
      <c r="T2" s="430"/>
      <c r="U2" s="430"/>
      <c r="V2" s="430"/>
      <c r="W2" s="431"/>
    </row>
    <row r="3" spans="1:23" ht="209.25" customHeight="1" x14ac:dyDescent="0.25">
      <c r="A3" s="451"/>
      <c r="B3" s="426"/>
      <c r="C3" s="451"/>
      <c r="D3" s="451"/>
      <c r="E3" s="451"/>
      <c r="F3" s="24" t="s">
        <v>265</v>
      </c>
      <c r="G3" s="24" t="s">
        <v>266</v>
      </c>
      <c r="H3" s="23" t="s">
        <v>30</v>
      </c>
      <c r="I3" s="23" t="s">
        <v>32</v>
      </c>
      <c r="J3" s="23" t="s">
        <v>34</v>
      </c>
      <c r="K3" s="23" t="s">
        <v>36</v>
      </c>
      <c r="L3" s="23" t="s">
        <v>38</v>
      </c>
      <c r="M3" s="23" t="s">
        <v>40</v>
      </c>
      <c r="N3" s="23" t="s">
        <v>42</v>
      </c>
      <c r="O3" s="24" t="s">
        <v>265</v>
      </c>
      <c r="P3" s="24" t="s">
        <v>266</v>
      </c>
      <c r="Q3" s="23" t="s">
        <v>30</v>
      </c>
      <c r="R3" s="23" t="s">
        <v>32</v>
      </c>
      <c r="S3" s="23" t="s">
        <v>34</v>
      </c>
      <c r="T3" s="23" t="s">
        <v>36</v>
      </c>
      <c r="U3" s="23" t="s">
        <v>38</v>
      </c>
      <c r="V3" s="23" t="s">
        <v>40</v>
      </c>
      <c r="W3" s="23" t="s">
        <v>42</v>
      </c>
    </row>
    <row r="4" spans="1:23" ht="24.95" customHeight="1" x14ac:dyDescent="0.25">
      <c r="A4" s="219" t="s">
        <v>143</v>
      </c>
      <c r="B4" s="439" t="s">
        <v>144</v>
      </c>
      <c r="C4" s="439"/>
      <c r="D4" s="439"/>
      <c r="E4" s="439"/>
      <c r="F4" s="368"/>
      <c r="G4" s="368"/>
      <c r="H4" s="368"/>
      <c r="I4" s="368"/>
      <c r="J4" s="368"/>
      <c r="K4" s="368"/>
      <c r="L4" s="368"/>
      <c r="M4" s="368"/>
      <c r="N4" s="368"/>
      <c r="O4" s="220"/>
      <c r="P4" s="220"/>
      <c r="Q4" s="220"/>
      <c r="R4" s="220"/>
      <c r="S4" s="220"/>
      <c r="T4" s="220"/>
      <c r="U4" s="220"/>
      <c r="V4" s="220"/>
      <c r="W4" s="220"/>
    </row>
    <row r="5" spans="1:23" ht="24.95" customHeight="1" x14ac:dyDescent="0.25">
      <c r="A5" s="432" t="s">
        <v>145</v>
      </c>
      <c r="B5" s="432"/>
      <c r="C5" s="432"/>
      <c r="D5" s="432"/>
      <c r="E5" s="432"/>
      <c r="F5" s="369"/>
      <c r="G5" s="369"/>
      <c r="H5" s="369"/>
      <c r="I5" s="369"/>
      <c r="J5" s="369"/>
      <c r="K5" s="369"/>
      <c r="L5" s="369"/>
      <c r="M5" s="369"/>
      <c r="N5" s="369"/>
      <c r="O5" s="221"/>
      <c r="P5" s="221"/>
      <c r="Q5" s="221"/>
      <c r="R5" s="221"/>
      <c r="S5" s="221"/>
      <c r="T5" s="221"/>
      <c r="U5" s="221"/>
      <c r="V5" s="221"/>
      <c r="W5" s="221"/>
    </row>
    <row r="6" spans="1:23" ht="24.95" customHeight="1" x14ac:dyDescent="0.25">
      <c r="A6" s="432" t="s">
        <v>146</v>
      </c>
      <c r="B6" s="432"/>
      <c r="C6" s="432"/>
      <c r="D6" s="432"/>
      <c r="E6" s="432"/>
      <c r="F6" s="370"/>
      <c r="G6" s="369"/>
      <c r="H6" s="369"/>
      <c r="I6" s="369"/>
      <c r="J6" s="369"/>
      <c r="K6" s="369"/>
      <c r="L6" s="369"/>
      <c r="M6" s="369"/>
      <c r="N6" s="369"/>
      <c r="O6" s="223"/>
      <c r="P6" s="221"/>
      <c r="Q6" s="221"/>
      <c r="R6" s="221"/>
      <c r="S6" s="221"/>
      <c r="T6" s="221"/>
      <c r="U6" s="221"/>
      <c r="V6" s="221"/>
      <c r="W6" s="221"/>
    </row>
    <row r="7" spans="1:23" ht="81" customHeight="1" x14ac:dyDescent="0.25">
      <c r="A7" s="299" t="s">
        <v>483</v>
      </c>
      <c r="B7" s="338" t="s">
        <v>484</v>
      </c>
      <c r="C7" s="337" t="s">
        <v>76</v>
      </c>
      <c r="D7" s="337" t="s">
        <v>72</v>
      </c>
      <c r="E7" s="337" t="s">
        <v>147</v>
      </c>
      <c r="F7" s="339">
        <v>89.285714285714292</v>
      </c>
      <c r="G7" s="340">
        <v>88.070175438596493</v>
      </c>
      <c r="H7" s="340">
        <v>89.595375722543352</v>
      </c>
      <c r="I7" s="340">
        <v>89</v>
      </c>
      <c r="J7" s="340">
        <v>90.839694656488547</v>
      </c>
      <c r="K7" s="340">
        <v>91.694352159468437</v>
      </c>
      <c r="L7" s="340">
        <v>89.308176100628927</v>
      </c>
      <c r="M7" s="340">
        <v>86.082474226804123</v>
      </c>
      <c r="N7" s="340">
        <v>91.743119266055047</v>
      </c>
      <c r="O7" s="339">
        <v>95.319813742685028</v>
      </c>
      <c r="P7" s="340">
        <v>97.399527186761262</v>
      </c>
      <c r="Q7" s="340">
        <v>97.260273972602761</v>
      </c>
      <c r="R7" s="340">
        <v>95.906432748537981</v>
      </c>
      <c r="S7" s="340">
        <v>97.570850202429142</v>
      </c>
      <c r="T7" s="340">
        <v>92.176870748299322</v>
      </c>
      <c r="U7" s="340">
        <v>93.49593495934954</v>
      </c>
      <c r="V7" s="340">
        <v>94.610778443113773</v>
      </c>
      <c r="W7" s="340">
        <v>92.576419213973793</v>
      </c>
    </row>
    <row r="8" spans="1:23" ht="81" customHeight="1" x14ac:dyDescent="0.25">
      <c r="A8" s="299" t="s">
        <v>485</v>
      </c>
      <c r="B8" s="26" t="s">
        <v>148</v>
      </c>
      <c r="C8" s="26" t="s">
        <v>52</v>
      </c>
      <c r="D8" s="26" t="s">
        <v>53</v>
      </c>
      <c r="E8" s="26" t="s">
        <v>54</v>
      </c>
      <c r="F8" s="359">
        <v>574040680</v>
      </c>
      <c r="G8" s="360">
        <v>166528014</v>
      </c>
      <c r="H8" s="360">
        <v>59332153</v>
      </c>
      <c r="I8" s="360">
        <v>63682473</v>
      </c>
      <c r="J8" s="360">
        <v>18781072</v>
      </c>
      <c r="K8" s="360">
        <v>109338416</v>
      </c>
      <c r="L8" s="360">
        <v>50945683</v>
      </c>
      <c r="M8" s="360">
        <v>70228812</v>
      </c>
      <c r="N8" s="360">
        <v>28281111</v>
      </c>
      <c r="O8" s="304">
        <v>427318079</v>
      </c>
      <c r="P8" s="264">
        <v>229537188</v>
      </c>
      <c r="Q8" s="264">
        <v>28603354</v>
      </c>
      <c r="R8" s="264">
        <v>27764510</v>
      </c>
      <c r="S8" s="264">
        <v>9923033</v>
      </c>
      <c r="T8" s="264">
        <v>52263824</v>
      </c>
      <c r="U8" s="264">
        <v>23208287</v>
      </c>
      <c r="V8" s="264">
        <v>40815376</v>
      </c>
      <c r="W8" s="264">
        <v>15202507</v>
      </c>
    </row>
    <row r="9" spans="1:23" ht="81" x14ac:dyDescent="0.25">
      <c r="A9" s="25" t="s">
        <v>486</v>
      </c>
      <c r="B9" s="26" t="s">
        <v>149</v>
      </c>
      <c r="C9" s="26" t="s">
        <v>52</v>
      </c>
      <c r="D9" s="26" t="s">
        <v>53</v>
      </c>
      <c r="E9" s="26" t="s">
        <v>54</v>
      </c>
      <c r="F9" s="359">
        <v>465987565</v>
      </c>
      <c r="G9" s="360">
        <v>135085013</v>
      </c>
      <c r="H9" s="360">
        <v>48106757</v>
      </c>
      <c r="I9" s="360">
        <v>51454235</v>
      </c>
      <c r="J9" s="360">
        <v>15229834</v>
      </c>
      <c r="K9" s="360">
        <v>88776966</v>
      </c>
      <c r="L9" s="360">
        <v>42225333</v>
      </c>
      <c r="M9" s="360">
        <v>56542745</v>
      </c>
      <c r="N9" s="360">
        <v>22317653</v>
      </c>
      <c r="O9" s="304">
        <v>381254838</v>
      </c>
      <c r="P9" s="264">
        <v>190022210</v>
      </c>
      <c r="Q9" s="264">
        <v>28128546</v>
      </c>
      <c r="R9" s="264">
        <v>27170038</v>
      </c>
      <c r="S9" s="264">
        <v>9863768</v>
      </c>
      <c r="T9" s="264">
        <v>48852309</v>
      </c>
      <c r="U9" s="264">
        <v>22226101</v>
      </c>
      <c r="V9" s="264">
        <v>40353751</v>
      </c>
      <c r="W9" s="264">
        <v>14638115</v>
      </c>
    </row>
    <row r="10" spans="1:23" ht="21" customHeight="1" x14ac:dyDescent="0.25">
      <c r="A10" s="25" t="s">
        <v>487</v>
      </c>
      <c r="B10" s="27" t="s">
        <v>150</v>
      </c>
      <c r="C10" s="26" t="s">
        <v>52</v>
      </c>
      <c r="D10" s="26" t="s">
        <v>53</v>
      </c>
      <c r="E10" s="26" t="s">
        <v>54</v>
      </c>
      <c r="F10" s="361" t="s">
        <v>80</v>
      </c>
      <c r="G10" s="362" t="s">
        <v>80</v>
      </c>
      <c r="H10" s="362" t="s">
        <v>80</v>
      </c>
      <c r="I10" s="362" t="s">
        <v>80</v>
      </c>
      <c r="J10" s="362" t="s">
        <v>80</v>
      </c>
      <c r="K10" s="362" t="s">
        <v>80</v>
      </c>
      <c r="L10" s="362" t="s">
        <v>80</v>
      </c>
      <c r="M10" s="362" t="s">
        <v>80</v>
      </c>
      <c r="N10" s="362" t="s">
        <v>80</v>
      </c>
      <c r="O10" s="305">
        <v>366672436</v>
      </c>
      <c r="P10" s="265">
        <v>187222894</v>
      </c>
      <c r="Q10" s="265">
        <v>27750848</v>
      </c>
      <c r="R10" s="265">
        <v>26544048</v>
      </c>
      <c r="S10" s="265">
        <v>9859391</v>
      </c>
      <c r="T10" s="265">
        <v>48112526</v>
      </c>
      <c r="U10" s="265">
        <v>22023939</v>
      </c>
      <c r="V10" s="265">
        <v>30553434</v>
      </c>
      <c r="W10" s="265">
        <v>14605356</v>
      </c>
    </row>
    <row r="11" spans="1:23" ht="42" customHeight="1" x14ac:dyDescent="0.25">
      <c r="A11" s="25" t="s">
        <v>488</v>
      </c>
      <c r="B11" s="27" t="s">
        <v>151</v>
      </c>
      <c r="C11" s="26" t="s">
        <v>52</v>
      </c>
      <c r="D11" s="26" t="s">
        <v>53</v>
      </c>
      <c r="E11" s="26" t="s">
        <v>54</v>
      </c>
      <c r="F11" s="361" t="s">
        <v>80</v>
      </c>
      <c r="G11" s="362" t="s">
        <v>80</v>
      </c>
      <c r="H11" s="362" t="s">
        <v>80</v>
      </c>
      <c r="I11" s="362" t="s">
        <v>80</v>
      </c>
      <c r="J11" s="362" t="s">
        <v>80</v>
      </c>
      <c r="K11" s="362" t="s">
        <v>80</v>
      </c>
      <c r="L11" s="362" t="s">
        <v>80</v>
      </c>
      <c r="M11" s="362" t="s">
        <v>80</v>
      </c>
      <c r="N11" s="362" t="s">
        <v>80</v>
      </c>
      <c r="O11" s="305">
        <v>278267419</v>
      </c>
      <c r="P11" s="265">
        <v>125443672</v>
      </c>
      <c r="Q11" s="265">
        <v>21410959</v>
      </c>
      <c r="R11" s="265">
        <v>19218824</v>
      </c>
      <c r="S11" s="265">
        <v>9109280</v>
      </c>
      <c r="T11" s="265">
        <v>38834243</v>
      </c>
      <c r="U11" s="265">
        <v>17550715</v>
      </c>
      <c r="V11" s="265">
        <v>34520264</v>
      </c>
      <c r="W11" s="265">
        <v>12179462</v>
      </c>
    </row>
    <row r="12" spans="1:23" ht="144.75" customHeight="1" x14ac:dyDescent="0.25">
      <c r="A12" s="25" t="s">
        <v>489</v>
      </c>
      <c r="B12" s="26" t="s">
        <v>152</v>
      </c>
      <c r="C12" s="26" t="s">
        <v>52</v>
      </c>
      <c r="D12" s="26" t="s">
        <v>72</v>
      </c>
      <c r="E12" s="26" t="s">
        <v>54</v>
      </c>
      <c r="F12" s="366">
        <v>38.564707376962652</v>
      </c>
      <c r="G12" s="371">
        <v>39.976218820446299</v>
      </c>
      <c r="H12" s="371">
        <v>39.248988389275205</v>
      </c>
      <c r="I12" s="371">
        <v>39.545530974990484</v>
      </c>
      <c r="J12" s="371">
        <v>35.990493396286901</v>
      </c>
      <c r="K12" s="371">
        <v>37.561983039402321</v>
      </c>
      <c r="L12" s="371">
        <v>41.381549143242573</v>
      </c>
      <c r="M12" s="371">
        <v>35.384032598388707</v>
      </c>
      <c r="N12" s="371">
        <v>33.252319462822015</v>
      </c>
      <c r="O12" s="306">
        <v>32.603919632218563</v>
      </c>
      <c r="P12" s="266">
        <v>32.469724627898714</v>
      </c>
      <c r="Q12" s="266">
        <v>34.419189049820005</v>
      </c>
      <c r="R12" s="266">
        <v>34.170745581484788</v>
      </c>
      <c r="S12" s="266">
        <v>35.079592966148567</v>
      </c>
      <c r="T12" s="266">
        <v>30.30851261232705</v>
      </c>
      <c r="U12" s="266">
        <v>32.544200815519467</v>
      </c>
      <c r="V12" s="266">
        <v>34.040206359459035</v>
      </c>
      <c r="W12" s="266">
        <v>31.315681950095502</v>
      </c>
    </row>
    <row r="13" spans="1:23" ht="24.95" customHeight="1" x14ac:dyDescent="0.25">
      <c r="A13" s="432" t="s">
        <v>153</v>
      </c>
      <c r="B13" s="432"/>
      <c r="C13" s="432"/>
      <c r="D13" s="432"/>
      <c r="E13" s="432"/>
      <c r="F13" s="372"/>
      <c r="G13" s="369"/>
      <c r="H13" s="369"/>
      <c r="I13" s="369"/>
      <c r="J13" s="369"/>
      <c r="K13" s="369"/>
      <c r="L13" s="369"/>
      <c r="M13" s="369"/>
      <c r="N13" s="369"/>
      <c r="O13" s="224"/>
      <c r="P13" s="225"/>
      <c r="Q13" s="225"/>
      <c r="R13" s="225"/>
      <c r="S13" s="225"/>
      <c r="T13" s="225"/>
      <c r="U13" s="225"/>
      <c r="V13" s="225"/>
      <c r="W13" s="225"/>
    </row>
    <row r="14" spans="1:23" ht="24.95" customHeight="1" x14ac:dyDescent="0.25">
      <c r="A14" s="432" t="s">
        <v>449</v>
      </c>
      <c r="B14" s="432"/>
      <c r="C14" s="432"/>
      <c r="D14" s="432"/>
      <c r="E14" s="432"/>
      <c r="F14" s="373"/>
      <c r="G14" s="373"/>
      <c r="H14" s="373"/>
      <c r="I14" s="373"/>
      <c r="J14" s="373"/>
      <c r="K14" s="373"/>
      <c r="L14" s="373"/>
      <c r="M14" s="373"/>
      <c r="N14" s="373"/>
      <c r="O14" s="226"/>
      <c r="P14" s="226"/>
      <c r="Q14" s="226"/>
      <c r="R14" s="226"/>
      <c r="S14" s="226"/>
      <c r="T14" s="226"/>
      <c r="U14" s="226"/>
      <c r="V14" s="226"/>
      <c r="W14" s="226"/>
    </row>
    <row r="15" spans="1:23" ht="40.5" x14ac:dyDescent="0.25">
      <c r="A15" s="282" t="s">
        <v>493</v>
      </c>
      <c r="B15" s="29" t="s">
        <v>308</v>
      </c>
      <c r="C15" s="29" t="s">
        <v>52</v>
      </c>
      <c r="D15" s="29" t="s">
        <v>53</v>
      </c>
      <c r="E15" s="29" t="s">
        <v>54</v>
      </c>
      <c r="F15" s="359">
        <v>600454</v>
      </c>
      <c r="G15" s="360">
        <v>99615</v>
      </c>
      <c r="H15" s="360">
        <v>64966</v>
      </c>
      <c r="I15" s="360">
        <v>45328</v>
      </c>
      <c r="J15" s="360">
        <v>16280</v>
      </c>
      <c r="K15" s="360">
        <v>127392</v>
      </c>
      <c r="L15" s="360">
        <v>62453</v>
      </c>
      <c r="M15" s="360">
        <v>120314</v>
      </c>
      <c r="N15" s="360">
        <v>64091</v>
      </c>
      <c r="O15" s="307">
        <v>664808</v>
      </c>
      <c r="P15" s="32">
        <v>109975</v>
      </c>
      <c r="Q15" s="32">
        <v>66043</v>
      </c>
      <c r="R15" s="32">
        <v>52593</v>
      </c>
      <c r="S15" s="32">
        <v>15417</v>
      </c>
      <c r="T15" s="32">
        <v>151233</v>
      </c>
      <c r="U15" s="32">
        <v>63569</v>
      </c>
      <c r="V15" s="32">
        <v>127445</v>
      </c>
      <c r="W15" s="32">
        <v>78533</v>
      </c>
    </row>
    <row r="16" spans="1:23" ht="40.5" x14ac:dyDescent="0.25">
      <c r="A16" s="28" t="s">
        <v>494</v>
      </c>
      <c r="B16" s="30" t="s">
        <v>154</v>
      </c>
      <c r="C16" s="28" t="s">
        <v>52</v>
      </c>
      <c r="D16" s="28" t="s">
        <v>53</v>
      </c>
      <c r="E16" s="28" t="s">
        <v>54</v>
      </c>
      <c r="F16" s="361">
        <v>452771</v>
      </c>
      <c r="G16" s="363">
        <v>29673</v>
      </c>
      <c r="H16" s="363">
        <v>55540</v>
      </c>
      <c r="I16" s="363">
        <v>38984</v>
      </c>
      <c r="J16" s="363">
        <v>16248</v>
      </c>
      <c r="K16" s="363">
        <v>116823</v>
      </c>
      <c r="L16" s="363">
        <v>55537</v>
      </c>
      <c r="M16" s="363">
        <v>117962</v>
      </c>
      <c r="N16" s="363">
        <v>21989</v>
      </c>
      <c r="O16" s="308">
        <v>479739</v>
      </c>
      <c r="P16" s="31">
        <v>31250</v>
      </c>
      <c r="Q16" s="31">
        <v>56136</v>
      </c>
      <c r="R16" s="31">
        <v>39419</v>
      </c>
      <c r="S16" s="31">
        <v>14808</v>
      </c>
      <c r="T16" s="31">
        <v>135473</v>
      </c>
      <c r="U16" s="31">
        <v>55092</v>
      </c>
      <c r="V16" s="31">
        <v>124294</v>
      </c>
      <c r="W16" s="31">
        <v>23267</v>
      </c>
    </row>
    <row r="17" spans="1:23" ht="21.75" customHeight="1" x14ac:dyDescent="0.25">
      <c r="A17" s="28" t="s">
        <v>495</v>
      </c>
      <c r="B17" s="30" t="s">
        <v>155</v>
      </c>
      <c r="C17" s="28" t="s">
        <v>52</v>
      </c>
      <c r="D17" s="28" t="s">
        <v>53</v>
      </c>
      <c r="E17" s="28" t="s">
        <v>54</v>
      </c>
      <c r="F17" s="361">
        <v>147683</v>
      </c>
      <c r="G17" s="363">
        <v>69942</v>
      </c>
      <c r="H17" s="363">
        <v>9426</v>
      </c>
      <c r="I17" s="363">
        <v>6344</v>
      </c>
      <c r="J17" s="363">
        <v>32</v>
      </c>
      <c r="K17" s="363">
        <v>10569</v>
      </c>
      <c r="L17" s="363">
        <v>6916</v>
      </c>
      <c r="M17" s="363">
        <v>2352</v>
      </c>
      <c r="N17" s="363">
        <v>42102</v>
      </c>
      <c r="O17" s="308">
        <v>185069</v>
      </c>
      <c r="P17" s="31">
        <v>78725</v>
      </c>
      <c r="Q17" s="31">
        <v>9907</v>
      </c>
      <c r="R17" s="31">
        <v>13174</v>
      </c>
      <c r="S17" s="31">
        <v>609</v>
      </c>
      <c r="T17" s="31">
        <v>15760</v>
      </c>
      <c r="U17" s="31">
        <v>8477</v>
      </c>
      <c r="V17" s="31">
        <v>3151</v>
      </c>
      <c r="W17" s="31">
        <v>55266</v>
      </c>
    </row>
    <row r="18" spans="1:23" ht="60.75" x14ac:dyDescent="0.25">
      <c r="A18" s="188" t="s">
        <v>253</v>
      </c>
      <c r="B18" s="33" t="s">
        <v>311</v>
      </c>
      <c r="C18" s="33" t="s">
        <v>52</v>
      </c>
      <c r="D18" s="33" t="s">
        <v>53</v>
      </c>
      <c r="E18" s="33" t="s">
        <v>54</v>
      </c>
      <c r="F18" s="359">
        <v>110151</v>
      </c>
      <c r="G18" s="360">
        <v>13663</v>
      </c>
      <c r="H18" s="360">
        <v>14144</v>
      </c>
      <c r="I18" s="360">
        <v>6159</v>
      </c>
      <c r="J18" s="360">
        <v>1291</v>
      </c>
      <c r="K18" s="360">
        <v>19795</v>
      </c>
      <c r="L18" s="360">
        <v>26504</v>
      </c>
      <c r="M18" s="360">
        <v>14499</v>
      </c>
      <c r="N18" s="360">
        <v>14094</v>
      </c>
      <c r="O18" s="307">
        <v>117235</v>
      </c>
      <c r="P18" s="32">
        <v>14832</v>
      </c>
      <c r="Q18" s="32">
        <v>13206</v>
      </c>
      <c r="R18" s="32">
        <v>9219</v>
      </c>
      <c r="S18" s="32">
        <v>1282</v>
      </c>
      <c r="T18" s="32">
        <v>20056</v>
      </c>
      <c r="U18" s="32">
        <v>25606</v>
      </c>
      <c r="V18" s="32">
        <v>15798</v>
      </c>
      <c r="W18" s="32">
        <v>17234</v>
      </c>
    </row>
    <row r="19" spans="1:23" ht="20.25" x14ac:dyDescent="0.25">
      <c r="A19" s="169" t="s">
        <v>316</v>
      </c>
      <c r="B19" s="159" t="s">
        <v>174</v>
      </c>
      <c r="C19" s="33" t="s">
        <v>52</v>
      </c>
      <c r="D19" s="33" t="s">
        <v>53</v>
      </c>
      <c r="E19" s="33" t="s">
        <v>54</v>
      </c>
      <c r="F19" s="361">
        <v>5996</v>
      </c>
      <c r="G19" s="362">
        <v>3461</v>
      </c>
      <c r="H19" s="362">
        <v>225</v>
      </c>
      <c r="I19" s="362">
        <v>286</v>
      </c>
      <c r="J19" s="362">
        <v>79</v>
      </c>
      <c r="K19" s="362">
        <v>932</v>
      </c>
      <c r="L19" s="362">
        <v>183</v>
      </c>
      <c r="M19" s="362">
        <v>680</v>
      </c>
      <c r="N19" s="362">
        <v>148</v>
      </c>
      <c r="O19" s="308">
        <v>4796</v>
      </c>
      <c r="P19" s="186">
        <v>1935</v>
      </c>
      <c r="Q19" s="186">
        <v>252</v>
      </c>
      <c r="R19" s="186">
        <v>273</v>
      </c>
      <c r="S19" s="186">
        <v>60</v>
      </c>
      <c r="T19" s="186">
        <v>1106</v>
      </c>
      <c r="U19" s="186">
        <v>182</v>
      </c>
      <c r="V19" s="186">
        <v>810</v>
      </c>
      <c r="W19" s="186">
        <v>176</v>
      </c>
    </row>
    <row r="20" spans="1:23" ht="21" customHeight="1" x14ac:dyDescent="0.25">
      <c r="A20" s="169" t="s">
        <v>496</v>
      </c>
      <c r="B20" s="159" t="s">
        <v>16</v>
      </c>
      <c r="C20" s="33" t="s">
        <v>52</v>
      </c>
      <c r="D20" s="33" t="s">
        <v>53</v>
      </c>
      <c r="E20" s="33" t="s">
        <v>54</v>
      </c>
      <c r="F20" s="361">
        <v>3422</v>
      </c>
      <c r="G20" s="362">
        <v>3104</v>
      </c>
      <c r="H20" s="362">
        <v>14</v>
      </c>
      <c r="I20" s="362">
        <v>82</v>
      </c>
      <c r="J20" s="362">
        <v>0</v>
      </c>
      <c r="K20" s="362">
        <v>159</v>
      </c>
      <c r="L20" s="362">
        <v>0</v>
      </c>
      <c r="M20" s="362">
        <v>63</v>
      </c>
      <c r="N20" s="362">
        <v>0</v>
      </c>
      <c r="O20" s="308">
        <v>2005</v>
      </c>
      <c r="P20" s="186">
        <v>1598</v>
      </c>
      <c r="Q20" s="186">
        <v>11</v>
      </c>
      <c r="R20" s="186">
        <v>102</v>
      </c>
      <c r="S20" s="186">
        <v>0</v>
      </c>
      <c r="T20" s="186">
        <v>172</v>
      </c>
      <c r="U20" s="186">
        <v>0</v>
      </c>
      <c r="V20" s="186">
        <v>122</v>
      </c>
      <c r="W20" s="186">
        <v>0</v>
      </c>
    </row>
    <row r="21" spans="1:23" ht="21" customHeight="1" x14ac:dyDescent="0.25">
      <c r="A21" s="169" t="s">
        <v>497</v>
      </c>
      <c r="B21" s="159" t="s">
        <v>18</v>
      </c>
      <c r="C21" s="33" t="s">
        <v>52</v>
      </c>
      <c r="D21" s="33" t="s">
        <v>53</v>
      </c>
      <c r="E21" s="33" t="s">
        <v>54</v>
      </c>
      <c r="F21" s="361">
        <v>2574</v>
      </c>
      <c r="G21" s="362">
        <v>357</v>
      </c>
      <c r="H21" s="362">
        <v>211</v>
      </c>
      <c r="I21" s="362">
        <v>204</v>
      </c>
      <c r="J21" s="362">
        <v>79</v>
      </c>
      <c r="K21" s="362">
        <v>773</v>
      </c>
      <c r="L21" s="362">
        <v>183</v>
      </c>
      <c r="M21" s="362">
        <v>617</v>
      </c>
      <c r="N21" s="362">
        <v>148</v>
      </c>
      <c r="O21" s="308">
        <v>2791</v>
      </c>
      <c r="P21" s="186">
        <v>337</v>
      </c>
      <c r="Q21" s="186">
        <v>241</v>
      </c>
      <c r="R21" s="186">
        <v>171</v>
      </c>
      <c r="S21" s="186">
        <v>60</v>
      </c>
      <c r="T21" s="186">
        <v>934</v>
      </c>
      <c r="U21" s="186">
        <v>182</v>
      </c>
      <c r="V21" s="186">
        <v>688</v>
      </c>
      <c r="W21" s="186">
        <v>176</v>
      </c>
    </row>
    <row r="22" spans="1:23" ht="21" customHeight="1" x14ac:dyDescent="0.25">
      <c r="A22" s="169" t="s">
        <v>317</v>
      </c>
      <c r="B22" s="161" t="s">
        <v>24</v>
      </c>
      <c r="C22" s="33" t="s">
        <v>52</v>
      </c>
      <c r="D22" s="33" t="s">
        <v>53</v>
      </c>
      <c r="E22" s="33" t="s">
        <v>54</v>
      </c>
      <c r="F22" s="361">
        <v>86297</v>
      </c>
      <c r="G22" s="362">
        <v>4523</v>
      </c>
      <c r="H22" s="362">
        <v>11538</v>
      </c>
      <c r="I22" s="362">
        <v>4782</v>
      </c>
      <c r="J22" s="362">
        <v>1212</v>
      </c>
      <c r="K22" s="362">
        <v>17629</v>
      </c>
      <c r="L22" s="362">
        <v>26080</v>
      </c>
      <c r="M22" s="362">
        <v>13483</v>
      </c>
      <c r="N22" s="362">
        <v>7050</v>
      </c>
      <c r="O22" s="308">
        <v>87685</v>
      </c>
      <c r="P22" s="187">
        <v>5812</v>
      </c>
      <c r="Q22" s="187">
        <v>10934</v>
      </c>
      <c r="R22" s="187">
        <v>5964</v>
      </c>
      <c r="S22" s="187">
        <v>1211</v>
      </c>
      <c r="T22" s="187">
        <v>16718</v>
      </c>
      <c r="U22" s="187">
        <v>25099</v>
      </c>
      <c r="V22" s="187">
        <v>14607</v>
      </c>
      <c r="W22" s="187">
        <v>7340</v>
      </c>
    </row>
    <row r="23" spans="1:23" ht="21" customHeight="1" x14ac:dyDescent="0.25">
      <c r="A23" s="169" t="s">
        <v>498</v>
      </c>
      <c r="B23" s="159" t="s">
        <v>22</v>
      </c>
      <c r="C23" s="33" t="s">
        <v>52</v>
      </c>
      <c r="D23" s="33" t="s">
        <v>53</v>
      </c>
      <c r="E23" s="33" t="s">
        <v>54</v>
      </c>
      <c r="F23" s="361">
        <v>17858</v>
      </c>
      <c r="G23" s="362">
        <v>5679</v>
      </c>
      <c r="H23" s="362">
        <v>2381</v>
      </c>
      <c r="I23" s="362">
        <v>1091</v>
      </c>
      <c r="J23" s="362">
        <v>0</v>
      </c>
      <c r="K23" s="362">
        <v>1234</v>
      </c>
      <c r="L23" s="362">
        <v>241</v>
      </c>
      <c r="M23" s="362">
        <v>336</v>
      </c>
      <c r="N23" s="362">
        <v>6896</v>
      </c>
      <c r="O23" s="308">
        <v>24754</v>
      </c>
      <c r="P23" s="186">
        <v>7085</v>
      </c>
      <c r="Q23" s="186">
        <v>2020</v>
      </c>
      <c r="R23" s="186">
        <v>2982</v>
      </c>
      <c r="S23" s="186">
        <v>11</v>
      </c>
      <c r="T23" s="186">
        <v>2232</v>
      </c>
      <c r="U23" s="186">
        <v>325</v>
      </c>
      <c r="V23" s="186">
        <v>381</v>
      </c>
      <c r="W23" s="186">
        <v>9718</v>
      </c>
    </row>
    <row r="24" spans="1:23" ht="64.5" customHeight="1" x14ac:dyDescent="0.25">
      <c r="A24" s="34" t="s">
        <v>156</v>
      </c>
      <c r="B24" s="34" t="s">
        <v>157</v>
      </c>
      <c r="C24" s="34" t="s">
        <v>52</v>
      </c>
      <c r="D24" s="34" t="s">
        <v>78</v>
      </c>
      <c r="E24" s="34" t="s">
        <v>54</v>
      </c>
      <c r="F24" s="359">
        <v>6074228</v>
      </c>
      <c r="G24" s="360">
        <v>4458816</v>
      </c>
      <c r="H24" s="360">
        <v>1192627</v>
      </c>
      <c r="I24" s="360">
        <v>76</v>
      </c>
      <c r="J24" s="360">
        <v>12</v>
      </c>
      <c r="K24" s="360">
        <v>1040</v>
      </c>
      <c r="L24" s="360">
        <v>1980</v>
      </c>
      <c r="M24" s="360">
        <v>419662</v>
      </c>
      <c r="N24" s="360">
        <v>15</v>
      </c>
      <c r="O24" s="307">
        <v>6021056</v>
      </c>
      <c r="P24" s="35">
        <v>4479861</v>
      </c>
      <c r="Q24" s="35">
        <v>1151456</v>
      </c>
      <c r="R24" s="35">
        <v>146</v>
      </c>
      <c r="S24" s="35">
        <v>12</v>
      </c>
      <c r="T24" s="35">
        <v>1061</v>
      </c>
      <c r="U24" s="35">
        <v>2118</v>
      </c>
      <c r="V24" s="35">
        <v>386286</v>
      </c>
      <c r="W24" s="35">
        <v>116</v>
      </c>
    </row>
    <row r="25" spans="1:23" ht="81" x14ac:dyDescent="0.25">
      <c r="A25" s="34" t="s">
        <v>403</v>
      </c>
      <c r="B25" s="34" t="s">
        <v>158</v>
      </c>
      <c r="C25" s="34" t="s">
        <v>52</v>
      </c>
      <c r="D25" s="34" t="s">
        <v>78</v>
      </c>
      <c r="E25" s="34" t="s">
        <v>54</v>
      </c>
      <c r="F25" s="361">
        <v>871946</v>
      </c>
      <c r="G25" s="362">
        <v>450402</v>
      </c>
      <c r="H25" s="362">
        <v>1102</v>
      </c>
      <c r="I25" s="362">
        <v>0</v>
      </c>
      <c r="J25" s="362">
        <v>0</v>
      </c>
      <c r="K25" s="362">
        <v>922</v>
      </c>
      <c r="L25" s="362">
        <v>89</v>
      </c>
      <c r="M25" s="362">
        <v>419431</v>
      </c>
      <c r="N25" s="362">
        <v>0</v>
      </c>
      <c r="O25" s="308">
        <v>1000471</v>
      </c>
      <c r="P25" s="257">
        <v>611786</v>
      </c>
      <c r="Q25" s="257">
        <v>1610</v>
      </c>
      <c r="R25" s="257">
        <v>0</v>
      </c>
      <c r="S25" s="257">
        <v>0</v>
      </c>
      <c r="T25" s="257">
        <v>914</v>
      </c>
      <c r="U25" s="257">
        <v>125</v>
      </c>
      <c r="V25" s="257">
        <v>386036</v>
      </c>
      <c r="W25" s="257">
        <v>0</v>
      </c>
    </row>
    <row r="26" spans="1:23" ht="64.5" customHeight="1" x14ac:dyDescent="0.25">
      <c r="A26" s="34" t="s">
        <v>267</v>
      </c>
      <c r="B26" s="34" t="s">
        <v>159</v>
      </c>
      <c r="C26" s="34" t="s">
        <v>52</v>
      </c>
      <c r="D26" s="34" t="s">
        <v>78</v>
      </c>
      <c r="E26" s="34" t="s">
        <v>54</v>
      </c>
      <c r="F26" s="361">
        <v>5202282</v>
      </c>
      <c r="G26" s="362">
        <v>4008414</v>
      </c>
      <c r="H26" s="362">
        <v>1191525</v>
      </c>
      <c r="I26" s="362">
        <v>76</v>
      </c>
      <c r="J26" s="362">
        <v>12</v>
      </c>
      <c r="K26" s="362">
        <v>118</v>
      </c>
      <c r="L26" s="362">
        <v>1891</v>
      </c>
      <c r="M26" s="362">
        <v>231</v>
      </c>
      <c r="N26" s="362">
        <v>15</v>
      </c>
      <c r="O26" s="308">
        <v>5020585</v>
      </c>
      <c r="P26" s="257">
        <v>3868075</v>
      </c>
      <c r="Q26" s="257">
        <v>1149846</v>
      </c>
      <c r="R26" s="257">
        <v>146</v>
      </c>
      <c r="S26" s="257">
        <v>12</v>
      </c>
      <c r="T26" s="257">
        <v>147</v>
      </c>
      <c r="U26" s="257">
        <v>1993</v>
      </c>
      <c r="V26" s="257">
        <v>250</v>
      </c>
      <c r="W26" s="257">
        <v>116</v>
      </c>
    </row>
    <row r="27" spans="1:23" ht="40.5" x14ac:dyDescent="0.25">
      <c r="A27" s="189" t="s">
        <v>160</v>
      </c>
      <c r="B27" s="36" t="s">
        <v>161</v>
      </c>
      <c r="C27" s="36" t="s">
        <v>76</v>
      </c>
      <c r="D27" s="36" t="s">
        <v>53</v>
      </c>
      <c r="E27" s="36" t="s">
        <v>54</v>
      </c>
      <c r="F27" s="359">
        <v>2779</v>
      </c>
      <c r="G27" s="360">
        <v>2429</v>
      </c>
      <c r="H27" s="360">
        <v>34</v>
      </c>
      <c r="I27" s="360">
        <v>51</v>
      </c>
      <c r="J27" s="360">
        <v>6</v>
      </c>
      <c r="K27" s="360">
        <v>137</v>
      </c>
      <c r="L27" s="360">
        <v>13</v>
      </c>
      <c r="M27" s="360">
        <v>75</v>
      </c>
      <c r="N27" s="360">
        <v>32</v>
      </c>
      <c r="O27" s="307">
        <v>1339</v>
      </c>
      <c r="P27" s="35">
        <v>882</v>
      </c>
      <c r="Q27" s="35">
        <v>24</v>
      </c>
      <c r="R27" s="35">
        <v>74</v>
      </c>
      <c r="S27" s="35">
        <v>6</v>
      </c>
      <c r="T27" s="35">
        <v>178</v>
      </c>
      <c r="U27" s="35">
        <v>12</v>
      </c>
      <c r="V27" s="35">
        <v>142</v>
      </c>
      <c r="W27" s="35">
        <v>20</v>
      </c>
    </row>
    <row r="28" spans="1:23" ht="22.15" customHeight="1" x14ac:dyDescent="0.25">
      <c r="A28" s="37" t="s">
        <v>162</v>
      </c>
      <c r="B28" s="38" t="s">
        <v>16</v>
      </c>
      <c r="C28" s="37" t="s">
        <v>76</v>
      </c>
      <c r="D28" s="37" t="s">
        <v>53</v>
      </c>
      <c r="E28" s="37" t="s">
        <v>54</v>
      </c>
      <c r="F28" s="361">
        <v>2465</v>
      </c>
      <c r="G28" s="363">
        <v>2342</v>
      </c>
      <c r="H28" s="363">
        <v>3</v>
      </c>
      <c r="I28" s="363">
        <v>30</v>
      </c>
      <c r="J28" s="363">
        <v>0</v>
      </c>
      <c r="K28" s="363">
        <v>70</v>
      </c>
      <c r="L28" s="363">
        <v>0</v>
      </c>
      <c r="M28" s="363">
        <v>20</v>
      </c>
      <c r="N28" s="363">
        <v>0</v>
      </c>
      <c r="O28" s="308">
        <v>1046</v>
      </c>
      <c r="P28" s="39">
        <v>827</v>
      </c>
      <c r="Q28" s="39">
        <v>1</v>
      </c>
      <c r="R28" s="39">
        <v>47</v>
      </c>
      <c r="S28" s="39">
        <v>0</v>
      </c>
      <c r="T28" s="39">
        <v>98</v>
      </c>
      <c r="U28" s="39">
        <v>0</v>
      </c>
      <c r="V28" s="39">
        <v>73</v>
      </c>
      <c r="W28" s="39">
        <v>0</v>
      </c>
    </row>
    <row r="29" spans="1:23" ht="22.15" customHeight="1" x14ac:dyDescent="0.25">
      <c r="A29" s="37" t="s">
        <v>163</v>
      </c>
      <c r="B29" s="38" t="s">
        <v>18</v>
      </c>
      <c r="C29" s="37" t="s">
        <v>76</v>
      </c>
      <c r="D29" s="37" t="s">
        <v>53</v>
      </c>
      <c r="E29" s="37" t="s">
        <v>54</v>
      </c>
      <c r="F29" s="361">
        <v>314</v>
      </c>
      <c r="G29" s="363">
        <v>87</v>
      </c>
      <c r="H29" s="363">
        <v>31</v>
      </c>
      <c r="I29" s="363">
        <v>21</v>
      </c>
      <c r="J29" s="363">
        <v>6</v>
      </c>
      <c r="K29" s="363">
        <v>67</v>
      </c>
      <c r="L29" s="363">
        <v>13</v>
      </c>
      <c r="M29" s="363">
        <v>55</v>
      </c>
      <c r="N29" s="363">
        <v>32</v>
      </c>
      <c r="O29" s="308">
        <v>293</v>
      </c>
      <c r="P29" s="39">
        <v>55</v>
      </c>
      <c r="Q29" s="39">
        <v>23</v>
      </c>
      <c r="R29" s="39">
        <v>27</v>
      </c>
      <c r="S29" s="39">
        <v>6</v>
      </c>
      <c r="T29" s="39">
        <v>80</v>
      </c>
      <c r="U29" s="39">
        <v>12</v>
      </c>
      <c r="V29" s="39">
        <v>69</v>
      </c>
      <c r="W29" s="39">
        <v>20</v>
      </c>
    </row>
    <row r="30" spans="1:23" ht="60.75" x14ac:dyDescent="0.25">
      <c r="A30" s="189" t="s">
        <v>490</v>
      </c>
      <c r="B30" s="36" t="s">
        <v>312</v>
      </c>
      <c r="C30" s="36" t="s">
        <v>76</v>
      </c>
      <c r="D30" s="36" t="s">
        <v>53</v>
      </c>
      <c r="E30" s="36" t="s">
        <v>54</v>
      </c>
      <c r="F30" s="359">
        <v>91390.5</v>
      </c>
      <c r="G30" s="374">
        <v>11709.5</v>
      </c>
      <c r="H30" s="374">
        <v>17959</v>
      </c>
      <c r="I30" s="374">
        <v>7164</v>
      </c>
      <c r="J30" s="374">
        <v>1963</v>
      </c>
      <c r="K30" s="374">
        <v>20616.5</v>
      </c>
      <c r="L30" s="374">
        <v>9642</v>
      </c>
      <c r="M30" s="374">
        <v>15025</v>
      </c>
      <c r="N30" s="374">
        <v>7309.5</v>
      </c>
      <c r="O30" s="307">
        <v>82818</v>
      </c>
      <c r="P30" s="40">
        <v>11751</v>
      </c>
      <c r="Q30" s="40">
        <v>12087</v>
      </c>
      <c r="R30" s="40">
        <v>9930</v>
      </c>
      <c r="S30" s="40">
        <v>1751</v>
      </c>
      <c r="T30" s="40">
        <v>18783</v>
      </c>
      <c r="U30" s="40">
        <v>6801</v>
      </c>
      <c r="V30" s="40">
        <v>14354</v>
      </c>
      <c r="W30" s="40">
        <v>7359</v>
      </c>
    </row>
    <row r="31" spans="1:23" ht="20.25" x14ac:dyDescent="0.25">
      <c r="A31" s="170" t="s">
        <v>491</v>
      </c>
      <c r="B31" s="159" t="s">
        <v>174</v>
      </c>
      <c r="C31" s="36" t="s">
        <v>76</v>
      </c>
      <c r="D31" s="36" t="s">
        <v>53</v>
      </c>
      <c r="E31" s="36" t="s">
        <v>54</v>
      </c>
      <c r="F31" s="361">
        <v>4937</v>
      </c>
      <c r="G31" s="363">
        <v>3585</v>
      </c>
      <c r="H31" s="363">
        <v>123</v>
      </c>
      <c r="I31" s="363">
        <v>160</v>
      </c>
      <c r="J31" s="363">
        <v>122</v>
      </c>
      <c r="K31" s="363">
        <v>387</v>
      </c>
      <c r="L31" s="363">
        <v>39</v>
      </c>
      <c r="M31" s="363">
        <v>461</v>
      </c>
      <c r="N31" s="363">
        <v>58</v>
      </c>
      <c r="O31" s="308">
        <v>2403</v>
      </c>
      <c r="P31" s="160">
        <v>1182</v>
      </c>
      <c r="Q31" s="160">
        <v>62</v>
      </c>
      <c r="R31" s="160">
        <v>125</v>
      </c>
      <c r="S31" s="160">
        <v>98</v>
      </c>
      <c r="T31" s="160">
        <v>471</v>
      </c>
      <c r="U31" s="160">
        <v>31</v>
      </c>
      <c r="V31" s="160">
        <v>364</v>
      </c>
      <c r="W31" s="160">
        <v>68</v>
      </c>
    </row>
    <row r="32" spans="1:23" ht="21" customHeight="1" x14ac:dyDescent="0.25">
      <c r="A32" s="170" t="s">
        <v>499</v>
      </c>
      <c r="B32" s="159" t="s">
        <v>16</v>
      </c>
      <c r="C32" s="36" t="s">
        <v>76</v>
      </c>
      <c r="D32" s="36" t="s">
        <v>53</v>
      </c>
      <c r="E32" s="36" t="s">
        <v>54</v>
      </c>
      <c r="F32" s="361">
        <v>3415</v>
      </c>
      <c r="G32" s="363">
        <v>3285</v>
      </c>
      <c r="H32" s="363">
        <v>3</v>
      </c>
      <c r="I32" s="363">
        <v>24</v>
      </c>
      <c r="J32" s="363">
        <v>0</v>
      </c>
      <c r="K32" s="363">
        <v>80</v>
      </c>
      <c r="L32" s="363">
        <v>0</v>
      </c>
      <c r="M32" s="363">
        <v>23</v>
      </c>
      <c r="N32" s="363">
        <v>0</v>
      </c>
      <c r="O32" s="308">
        <v>1271</v>
      </c>
      <c r="P32" s="160">
        <v>1062</v>
      </c>
      <c r="Q32" s="160">
        <v>1</v>
      </c>
      <c r="R32" s="160">
        <v>35</v>
      </c>
      <c r="S32" s="160">
        <v>0</v>
      </c>
      <c r="T32" s="160">
        <v>90</v>
      </c>
      <c r="U32" s="160">
        <v>0</v>
      </c>
      <c r="V32" s="160">
        <v>83</v>
      </c>
      <c r="W32" s="160">
        <v>0</v>
      </c>
    </row>
    <row r="33" spans="1:23" ht="21" customHeight="1" x14ac:dyDescent="0.25">
      <c r="A33" s="170" t="s">
        <v>500</v>
      </c>
      <c r="B33" s="159" t="s">
        <v>18</v>
      </c>
      <c r="C33" s="36" t="s">
        <v>76</v>
      </c>
      <c r="D33" s="36" t="s">
        <v>53</v>
      </c>
      <c r="E33" s="36" t="s">
        <v>54</v>
      </c>
      <c r="F33" s="361">
        <v>1522</v>
      </c>
      <c r="G33" s="363">
        <v>300</v>
      </c>
      <c r="H33" s="363">
        <v>120</v>
      </c>
      <c r="I33" s="363">
        <v>136</v>
      </c>
      <c r="J33" s="363">
        <v>122</v>
      </c>
      <c r="K33" s="363">
        <v>307</v>
      </c>
      <c r="L33" s="363">
        <v>39</v>
      </c>
      <c r="M33" s="363">
        <v>438</v>
      </c>
      <c r="N33" s="363">
        <v>58</v>
      </c>
      <c r="O33" s="308">
        <v>1132</v>
      </c>
      <c r="P33" s="160">
        <v>120</v>
      </c>
      <c r="Q33" s="160">
        <v>61</v>
      </c>
      <c r="R33" s="160">
        <v>90</v>
      </c>
      <c r="S33" s="160">
        <v>98</v>
      </c>
      <c r="T33" s="160">
        <v>381</v>
      </c>
      <c r="U33" s="160">
        <v>31</v>
      </c>
      <c r="V33" s="160">
        <v>281</v>
      </c>
      <c r="W33" s="160">
        <v>68</v>
      </c>
    </row>
    <row r="34" spans="1:23" ht="21" customHeight="1" x14ac:dyDescent="0.25">
      <c r="A34" s="170" t="s">
        <v>492</v>
      </c>
      <c r="B34" s="163" t="s">
        <v>24</v>
      </c>
      <c r="C34" s="36" t="s">
        <v>76</v>
      </c>
      <c r="D34" s="36" t="s">
        <v>53</v>
      </c>
      <c r="E34" s="36" t="s">
        <v>54</v>
      </c>
      <c r="F34" s="361">
        <v>72489</v>
      </c>
      <c r="G34" s="363">
        <v>2926</v>
      </c>
      <c r="H34" s="363">
        <v>15379</v>
      </c>
      <c r="I34" s="363">
        <v>5329</v>
      </c>
      <c r="J34" s="363">
        <v>1833</v>
      </c>
      <c r="K34" s="363">
        <v>18770</v>
      </c>
      <c r="L34" s="363">
        <v>9514</v>
      </c>
      <c r="M34" s="363">
        <v>14310</v>
      </c>
      <c r="N34" s="363">
        <v>4428</v>
      </c>
      <c r="O34" s="308">
        <v>62460</v>
      </c>
      <c r="P34" s="39">
        <v>4044</v>
      </c>
      <c r="Q34" s="39">
        <v>10283</v>
      </c>
      <c r="R34" s="39">
        <v>6618</v>
      </c>
      <c r="S34" s="39">
        <v>1642</v>
      </c>
      <c r="T34" s="39">
        <v>16609</v>
      </c>
      <c r="U34" s="39">
        <v>6650</v>
      </c>
      <c r="V34" s="39">
        <v>13243</v>
      </c>
      <c r="W34" s="39">
        <v>3371</v>
      </c>
    </row>
    <row r="35" spans="1:23" ht="21" customHeight="1" x14ac:dyDescent="0.25">
      <c r="A35" s="170" t="s">
        <v>501</v>
      </c>
      <c r="B35" s="162" t="s">
        <v>22</v>
      </c>
      <c r="C35" s="36" t="s">
        <v>76</v>
      </c>
      <c r="D35" s="36" t="s">
        <v>53</v>
      </c>
      <c r="E35" s="36" t="s">
        <v>54</v>
      </c>
      <c r="F35" s="361">
        <v>13964.5</v>
      </c>
      <c r="G35" s="363">
        <v>5198.5</v>
      </c>
      <c r="H35" s="363">
        <v>2457</v>
      </c>
      <c r="I35" s="363">
        <v>1675</v>
      </c>
      <c r="J35" s="363">
        <v>8</v>
      </c>
      <c r="K35" s="363">
        <v>1459.5</v>
      </c>
      <c r="L35" s="363">
        <v>89</v>
      </c>
      <c r="M35" s="363">
        <v>254</v>
      </c>
      <c r="N35" s="363">
        <v>2823.5</v>
      </c>
      <c r="O35" s="308">
        <v>17955</v>
      </c>
      <c r="P35" s="160">
        <v>6525</v>
      </c>
      <c r="Q35" s="160">
        <v>1742</v>
      </c>
      <c r="R35" s="160">
        <v>3187</v>
      </c>
      <c r="S35" s="160">
        <v>11</v>
      </c>
      <c r="T35" s="160">
        <v>1703</v>
      </c>
      <c r="U35" s="160">
        <v>120</v>
      </c>
      <c r="V35" s="160">
        <v>747</v>
      </c>
      <c r="W35" s="160">
        <v>3920</v>
      </c>
    </row>
    <row r="36" spans="1:23" ht="60.75" x14ac:dyDescent="0.25">
      <c r="A36" s="37" t="s">
        <v>164</v>
      </c>
      <c r="B36" s="36" t="s">
        <v>165</v>
      </c>
      <c r="C36" s="36" t="s">
        <v>76</v>
      </c>
      <c r="D36" s="36" t="s">
        <v>53</v>
      </c>
      <c r="E36" s="36" t="s">
        <v>54</v>
      </c>
      <c r="F36" s="359">
        <v>14441.5</v>
      </c>
      <c r="G36" s="374">
        <v>5591.5</v>
      </c>
      <c r="H36" s="374">
        <v>2462</v>
      </c>
      <c r="I36" s="374">
        <v>1698</v>
      </c>
      <c r="J36" s="374">
        <v>8</v>
      </c>
      <c r="K36" s="374">
        <v>1473.5</v>
      </c>
      <c r="L36" s="374">
        <v>119</v>
      </c>
      <c r="M36" s="374">
        <v>254</v>
      </c>
      <c r="N36" s="374">
        <v>2835.5</v>
      </c>
      <c r="O36" s="307">
        <v>18486</v>
      </c>
      <c r="P36" s="40">
        <v>6895</v>
      </c>
      <c r="Q36" s="40">
        <v>1750</v>
      </c>
      <c r="R36" s="40">
        <v>3219</v>
      </c>
      <c r="S36" s="40">
        <v>11</v>
      </c>
      <c r="T36" s="40">
        <v>1735</v>
      </c>
      <c r="U36" s="40">
        <v>161</v>
      </c>
      <c r="V36" s="40">
        <v>751</v>
      </c>
      <c r="W36" s="40">
        <v>3964</v>
      </c>
    </row>
    <row r="37" spans="1:23" ht="44.45" customHeight="1" x14ac:dyDescent="0.25">
      <c r="A37" s="42" t="s">
        <v>166</v>
      </c>
      <c r="B37" s="9" t="s">
        <v>445</v>
      </c>
      <c r="C37" s="43" t="s">
        <v>52</v>
      </c>
      <c r="D37" s="43" t="s">
        <v>79</v>
      </c>
      <c r="E37" s="43" t="s">
        <v>54</v>
      </c>
      <c r="F37" s="357">
        <v>57532.811141999999</v>
      </c>
      <c r="G37" s="358">
        <v>44329.064754999999</v>
      </c>
      <c r="H37" s="358">
        <v>11542.776134</v>
      </c>
      <c r="I37" s="358">
        <v>411.83931100000001</v>
      </c>
      <c r="J37" s="358">
        <v>4.2809730000000004</v>
      </c>
      <c r="K37" s="358">
        <v>437.32316900000001</v>
      </c>
      <c r="L37" s="358">
        <v>431.38284700000003</v>
      </c>
      <c r="M37" s="358">
        <v>114.211524</v>
      </c>
      <c r="N37" s="358">
        <v>261.93242900000001</v>
      </c>
      <c r="O37" s="309">
        <v>44920.859170999996</v>
      </c>
      <c r="P37" s="125">
        <v>35632.504630000003</v>
      </c>
      <c r="Q37" s="125">
        <v>7690.1188320000001</v>
      </c>
      <c r="R37" s="125">
        <v>392.820244</v>
      </c>
      <c r="S37" s="125">
        <v>3.7305100000000002</v>
      </c>
      <c r="T37" s="125">
        <v>432.10190799999998</v>
      </c>
      <c r="U37" s="125">
        <v>446.09231599999998</v>
      </c>
      <c r="V37" s="125">
        <v>102.362334</v>
      </c>
      <c r="W37" s="125">
        <v>221.12839700000001</v>
      </c>
    </row>
    <row r="38" spans="1:23" ht="60.75" x14ac:dyDescent="0.25">
      <c r="A38" s="42" t="s">
        <v>502</v>
      </c>
      <c r="B38" s="42" t="s">
        <v>173</v>
      </c>
      <c r="C38" s="42" t="s">
        <v>52</v>
      </c>
      <c r="D38" s="42" t="s">
        <v>79</v>
      </c>
      <c r="E38" s="42" t="s">
        <v>54</v>
      </c>
      <c r="F38" s="357">
        <v>65.874597708999985</v>
      </c>
      <c r="G38" s="375">
        <v>23.925971602000008</v>
      </c>
      <c r="H38" s="375">
        <v>8.2007339189999993</v>
      </c>
      <c r="I38" s="375">
        <v>3.694781702999999</v>
      </c>
      <c r="J38" s="375">
        <v>0.75456800000000002</v>
      </c>
      <c r="K38" s="375">
        <v>8.3286570220000051</v>
      </c>
      <c r="L38" s="375">
        <v>10.927222689999999</v>
      </c>
      <c r="M38" s="375">
        <v>6.780197623999995</v>
      </c>
      <c r="N38" s="375">
        <v>3.2554251489999997</v>
      </c>
      <c r="O38" s="309">
        <v>56.984989845000001</v>
      </c>
      <c r="P38" s="44">
        <v>15.957804600999998</v>
      </c>
      <c r="Q38" s="44">
        <v>6.8574625449999997</v>
      </c>
      <c r="R38" s="44">
        <v>4.7059183180000002</v>
      </c>
      <c r="S38" s="44">
        <v>0.70405799999999996</v>
      </c>
      <c r="T38" s="44">
        <v>8.2421478389999976</v>
      </c>
      <c r="U38" s="44">
        <v>8.9548077940000042</v>
      </c>
      <c r="V38" s="44">
        <v>7.3689153340000013</v>
      </c>
      <c r="W38" s="44">
        <v>4.1868354140000008</v>
      </c>
    </row>
    <row r="39" spans="1:23" ht="20.25" x14ac:dyDescent="0.25">
      <c r="A39" s="42" t="s">
        <v>503</v>
      </c>
      <c r="B39" s="46" t="s">
        <v>174</v>
      </c>
      <c r="C39" s="42" t="s">
        <v>52</v>
      </c>
      <c r="D39" s="42" t="s">
        <v>79</v>
      </c>
      <c r="E39" s="42" t="s">
        <v>54</v>
      </c>
      <c r="F39" s="357">
        <v>26.082625973999999</v>
      </c>
      <c r="G39" s="375">
        <v>21.015816576000006</v>
      </c>
      <c r="H39" s="375">
        <v>0.67864382300000015</v>
      </c>
      <c r="I39" s="375">
        <v>0.75806272299999988</v>
      </c>
      <c r="J39" s="367">
        <v>9.8180000000000003E-3</v>
      </c>
      <c r="K39" s="375">
        <v>1.629667728</v>
      </c>
      <c r="L39" s="375">
        <v>0.23061559700000001</v>
      </c>
      <c r="M39" s="375">
        <v>1.6489476720000003</v>
      </c>
      <c r="N39" s="375">
        <v>0.10401385499999997</v>
      </c>
      <c r="O39" s="309">
        <v>16.281272418</v>
      </c>
      <c r="P39" s="44">
        <v>11.159677689999999</v>
      </c>
      <c r="Q39" s="44">
        <v>0.30145969700000003</v>
      </c>
      <c r="R39" s="44">
        <v>0.64733321599999993</v>
      </c>
      <c r="S39" s="49">
        <v>1.1717999999999999E-2</v>
      </c>
      <c r="T39" s="44">
        <v>1.740875918</v>
      </c>
      <c r="U39" s="44">
        <v>0.22864331500000001</v>
      </c>
      <c r="V39" s="44">
        <v>2.0526911829999999</v>
      </c>
      <c r="W39" s="44">
        <v>0.13183339899999996</v>
      </c>
    </row>
    <row r="40" spans="1:23" ht="21" customHeight="1" x14ac:dyDescent="0.25">
      <c r="A40" s="42" t="s">
        <v>504</v>
      </c>
      <c r="B40" s="46" t="s">
        <v>16</v>
      </c>
      <c r="C40" s="42" t="s">
        <v>52</v>
      </c>
      <c r="D40" s="42" t="s">
        <v>79</v>
      </c>
      <c r="E40" s="42" t="s">
        <v>54</v>
      </c>
      <c r="F40" s="364">
        <v>20.522817604</v>
      </c>
      <c r="G40" s="365">
        <v>18.741472406000003</v>
      </c>
      <c r="H40" s="376">
        <v>3.9900432999999999E-2</v>
      </c>
      <c r="I40" s="365">
        <v>0.44547818300000003</v>
      </c>
      <c r="J40" s="363">
        <v>0</v>
      </c>
      <c r="K40" s="365">
        <v>0.80059499999999995</v>
      </c>
      <c r="L40" s="363">
        <v>0</v>
      </c>
      <c r="M40" s="365">
        <v>0.49537158199999998</v>
      </c>
      <c r="N40" s="363">
        <v>0</v>
      </c>
      <c r="O40" s="310">
        <v>11.014943035</v>
      </c>
      <c r="P40" s="47">
        <v>9.1553196260000007</v>
      </c>
      <c r="Q40" s="190">
        <v>1.6770433000000001E-2</v>
      </c>
      <c r="R40" s="47">
        <v>0.45697402000000004</v>
      </c>
      <c r="S40" s="48">
        <v>0</v>
      </c>
      <c r="T40" s="47">
        <v>0.74339999999999995</v>
      </c>
      <c r="U40" s="48">
        <v>0</v>
      </c>
      <c r="V40" s="47">
        <v>0.64247895600000005</v>
      </c>
      <c r="W40" s="48">
        <v>0</v>
      </c>
    </row>
    <row r="41" spans="1:23" ht="21" customHeight="1" x14ac:dyDescent="0.25">
      <c r="A41" s="42" t="s">
        <v>505</v>
      </c>
      <c r="B41" s="46" t="s">
        <v>18</v>
      </c>
      <c r="C41" s="42" t="s">
        <v>52</v>
      </c>
      <c r="D41" s="42" t="s">
        <v>79</v>
      </c>
      <c r="E41" s="42" t="s">
        <v>54</v>
      </c>
      <c r="F41" s="364">
        <v>5.5598083700000007</v>
      </c>
      <c r="G41" s="365">
        <v>2.2743441700000004</v>
      </c>
      <c r="H41" s="365">
        <v>0.63874339000000013</v>
      </c>
      <c r="I41" s="365">
        <v>0.31258453999999991</v>
      </c>
      <c r="J41" s="376">
        <v>9.8180000000000003E-3</v>
      </c>
      <c r="K41" s="365">
        <v>0.82907272800000009</v>
      </c>
      <c r="L41" s="365">
        <v>0.23061559700000001</v>
      </c>
      <c r="M41" s="365">
        <v>1.1535760900000003</v>
      </c>
      <c r="N41" s="365">
        <v>0.10401385499999997</v>
      </c>
      <c r="O41" s="310">
        <v>5.2663293829999995</v>
      </c>
      <c r="P41" s="47">
        <v>2.0043580639999998</v>
      </c>
      <c r="Q41" s="47">
        <v>0.284689264</v>
      </c>
      <c r="R41" s="47">
        <v>0.19035919600000001</v>
      </c>
      <c r="S41" s="190">
        <v>1.1717999999999999E-2</v>
      </c>
      <c r="T41" s="47">
        <v>0.99747591799999991</v>
      </c>
      <c r="U41" s="47">
        <v>0.22864331500000001</v>
      </c>
      <c r="V41" s="47">
        <v>1.4102122269999999</v>
      </c>
      <c r="W41" s="47">
        <v>0.13183339899999996</v>
      </c>
    </row>
    <row r="42" spans="1:23" ht="21" customHeight="1" x14ac:dyDescent="0.25">
      <c r="A42" s="42" t="s">
        <v>506</v>
      </c>
      <c r="B42" s="46" t="s">
        <v>24</v>
      </c>
      <c r="C42" s="42" t="s">
        <v>52</v>
      </c>
      <c r="D42" s="42" t="s">
        <v>79</v>
      </c>
      <c r="E42" s="42" t="s">
        <v>54</v>
      </c>
      <c r="F42" s="364">
        <v>35.59846499999999</v>
      </c>
      <c r="G42" s="365">
        <v>2.3242660000000015</v>
      </c>
      <c r="H42" s="365">
        <v>6.7335019999999988</v>
      </c>
      <c r="I42" s="365">
        <v>2.4821389999999988</v>
      </c>
      <c r="J42" s="365">
        <v>0.71671899999999999</v>
      </c>
      <c r="K42" s="365">
        <v>6.2340520000000055</v>
      </c>
      <c r="L42" s="365">
        <v>10.506103</v>
      </c>
      <c r="M42" s="365">
        <v>5.0661999999999949</v>
      </c>
      <c r="N42" s="365">
        <v>1.5354840000000001</v>
      </c>
      <c r="O42" s="310">
        <v>34.594970000000004</v>
      </c>
      <c r="P42" s="47">
        <v>4.0787050000000002</v>
      </c>
      <c r="Q42" s="47">
        <v>5.8468929999999997</v>
      </c>
      <c r="R42" s="47">
        <v>2.8366370000000005</v>
      </c>
      <c r="S42" s="47">
        <v>0.66275899999999999</v>
      </c>
      <c r="T42" s="47">
        <v>5.8135539999999972</v>
      </c>
      <c r="U42" s="47">
        <v>8.436036000000005</v>
      </c>
      <c r="V42" s="47">
        <v>5.207745000000001</v>
      </c>
      <c r="W42" s="47">
        <v>1.7126409999999999</v>
      </c>
    </row>
    <row r="43" spans="1:23" ht="21" customHeight="1" x14ac:dyDescent="0.25">
      <c r="A43" s="42" t="s">
        <v>507</v>
      </c>
      <c r="B43" s="46" t="s">
        <v>176</v>
      </c>
      <c r="C43" s="42" t="s">
        <v>52</v>
      </c>
      <c r="D43" s="42" t="s">
        <v>79</v>
      </c>
      <c r="E43" s="42" t="s">
        <v>54</v>
      </c>
      <c r="F43" s="364">
        <v>4.1935067349999988</v>
      </c>
      <c r="G43" s="365">
        <v>0.58588902599999904</v>
      </c>
      <c r="H43" s="365">
        <v>0.78858809600000002</v>
      </c>
      <c r="I43" s="365">
        <v>0.45457997999999999</v>
      </c>
      <c r="J43" s="365">
        <v>2.8031E-2</v>
      </c>
      <c r="K43" s="365">
        <v>0.46493729400000006</v>
      </c>
      <c r="L43" s="365">
        <v>0.19050409299999999</v>
      </c>
      <c r="M43" s="365">
        <v>6.5049952000000008E-2</v>
      </c>
      <c r="N43" s="365">
        <v>1.6159272939999998</v>
      </c>
      <c r="O43" s="310">
        <v>6.108747427</v>
      </c>
      <c r="P43" s="47">
        <v>0.71942191099999975</v>
      </c>
      <c r="Q43" s="47">
        <v>0.70910984799999999</v>
      </c>
      <c r="R43" s="47">
        <v>1.2219481019999994</v>
      </c>
      <c r="S43" s="47">
        <v>2.9581000000000003E-2</v>
      </c>
      <c r="T43" s="47">
        <v>0.68771792100000018</v>
      </c>
      <c r="U43" s="47">
        <v>0.29012847899999999</v>
      </c>
      <c r="V43" s="47">
        <v>0.108479151</v>
      </c>
      <c r="W43" s="47">
        <v>2.3423610150000007</v>
      </c>
    </row>
    <row r="44" spans="1:23" ht="64.5" customHeight="1" x14ac:dyDescent="0.25">
      <c r="A44" s="283" t="s">
        <v>508</v>
      </c>
      <c r="B44" s="43" t="s">
        <v>177</v>
      </c>
      <c r="C44" s="43" t="s">
        <v>52</v>
      </c>
      <c r="D44" s="43" t="s">
        <v>79</v>
      </c>
      <c r="E44" s="43" t="s">
        <v>54</v>
      </c>
      <c r="F44" s="309">
        <f>F37+F38</f>
        <v>57598.685739708999</v>
      </c>
      <c r="G44" s="45">
        <f t="shared" ref="G44:N44" si="0">G37+G38</f>
        <v>44352.990726602002</v>
      </c>
      <c r="H44" s="45">
        <f t="shared" si="0"/>
        <v>11550.976867919</v>
      </c>
      <c r="I44" s="45">
        <f t="shared" si="0"/>
        <v>415.534092703</v>
      </c>
      <c r="J44" s="45">
        <f t="shared" si="0"/>
        <v>5.0355410000000003</v>
      </c>
      <c r="K44" s="45">
        <f t="shared" si="0"/>
        <v>445.65182602200002</v>
      </c>
      <c r="L44" s="45">
        <f t="shared" si="0"/>
        <v>442.31006969000003</v>
      </c>
      <c r="M44" s="45">
        <f t="shared" si="0"/>
        <v>120.99172162399999</v>
      </c>
      <c r="N44" s="45">
        <f t="shared" si="0"/>
        <v>265.18785414900003</v>
      </c>
      <c r="O44" s="309">
        <f>O37+O38</f>
        <v>44977.844160844994</v>
      </c>
      <c r="P44" s="45">
        <f t="shared" ref="P44:W44" si="1">P37+P38</f>
        <v>35648.462434601002</v>
      </c>
      <c r="Q44" s="45">
        <f t="shared" si="1"/>
        <v>7696.9762945450002</v>
      </c>
      <c r="R44" s="45">
        <f t="shared" si="1"/>
        <v>397.52616231799999</v>
      </c>
      <c r="S44" s="45">
        <f t="shared" si="1"/>
        <v>4.4345680000000005</v>
      </c>
      <c r="T44" s="45">
        <f t="shared" si="1"/>
        <v>440.34405583899996</v>
      </c>
      <c r="U44" s="45">
        <f t="shared" si="1"/>
        <v>455.04712379399996</v>
      </c>
      <c r="V44" s="45">
        <f t="shared" si="1"/>
        <v>109.73124933400001</v>
      </c>
      <c r="W44" s="45">
        <f t="shared" si="1"/>
        <v>225.31523241400001</v>
      </c>
    </row>
    <row r="45" spans="1:23" ht="40.5" x14ac:dyDescent="0.25">
      <c r="A45" s="283" t="s">
        <v>509</v>
      </c>
      <c r="B45" s="43" t="s">
        <v>178</v>
      </c>
      <c r="C45" s="43" t="s">
        <v>52</v>
      </c>
      <c r="D45" s="43" t="s">
        <v>72</v>
      </c>
      <c r="E45" s="43" t="s">
        <v>58</v>
      </c>
      <c r="F45" s="309">
        <f>F44/Справочно!$D$14*100</f>
        <v>28.634395557047426</v>
      </c>
      <c r="G45" s="191">
        <f>G44/Справочно!$D$14*100</f>
        <v>22.049480197219417</v>
      </c>
      <c r="H45" s="191">
        <f>H44/Справочно!$D$14*100</f>
        <v>5.7424095091508676</v>
      </c>
      <c r="I45" s="191">
        <f>I44/Справочно!$D$14*100</f>
        <v>0.20657706725578201</v>
      </c>
      <c r="J45" s="200">
        <f>J44/Справочно!$D$14*100</f>
        <v>2.5033500501961048E-3</v>
      </c>
      <c r="K45" s="191">
        <f>K44/Справочно!$D$14*100</f>
        <v>0.22154968473936748</v>
      </c>
      <c r="L45" s="191">
        <f>L44/Справочно!$D$14*100</f>
        <v>0.21988837647448486</v>
      </c>
      <c r="M45" s="191">
        <f>M44/Справочно!$D$14*100</f>
        <v>6.014937270906015E-2</v>
      </c>
      <c r="N45" s="191">
        <f>N44/Справочно!$D$14*100</f>
        <v>0.131834499608939</v>
      </c>
      <c r="O45" s="309">
        <f>O44/Справочно!$M$14*100</f>
        <v>25.495680289323687</v>
      </c>
      <c r="P45" s="191">
        <f>P44/Справочно!$M$14*100</f>
        <v>20.207322471666405</v>
      </c>
      <c r="Q45" s="191">
        <f>Q44/Справочно!$M$14*100</f>
        <v>4.3630291860688386</v>
      </c>
      <c r="R45" s="191">
        <f>R44/Справочно!$M$14*100</f>
        <v>0.22533761077692149</v>
      </c>
      <c r="S45" s="200">
        <f>S44/Справочно!$M$14*100</f>
        <v>2.5137338184761382E-3</v>
      </c>
      <c r="T45" s="191">
        <f>T44/Справочно!$M$14*100</f>
        <v>0.24960892355860576</v>
      </c>
      <c r="U45" s="191">
        <f>U44/Справочно!$M$14*100</f>
        <v>0.25794335413985658</v>
      </c>
      <c r="V45" s="191">
        <f>V44/Справочно!$M$14*100</f>
        <v>6.2201132645730781E-2</v>
      </c>
      <c r="W45" s="191">
        <f>W44/Справочно!$M$14*100</f>
        <v>0.12771988602652676</v>
      </c>
    </row>
    <row r="46" spans="1:23" ht="60.75" x14ac:dyDescent="0.25">
      <c r="A46" s="42" t="s">
        <v>510</v>
      </c>
      <c r="B46" s="42" t="s">
        <v>309</v>
      </c>
      <c r="C46" s="42" t="s">
        <v>76</v>
      </c>
      <c r="D46" s="42" t="s">
        <v>79</v>
      </c>
      <c r="E46" s="42" t="s">
        <v>54</v>
      </c>
      <c r="F46" s="357">
        <v>69.790376798249994</v>
      </c>
      <c r="G46" s="377">
        <v>25.565456808375</v>
      </c>
      <c r="H46" s="377">
        <v>10.517093988000001</v>
      </c>
      <c r="I46" s="377">
        <v>3.5172120697499998</v>
      </c>
      <c r="J46" s="377">
        <v>1.6225944999999997</v>
      </c>
      <c r="K46" s="377">
        <v>8.9797632939999978</v>
      </c>
      <c r="L46" s="377">
        <v>8.6989375355000025</v>
      </c>
      <c r="M46" s="377">
        <v>7.4759985886249982</v>
      </c>
      <c r="N46" s="377">
        <v>3.4131050139999997</v>
      </c>
      <c r="O46" s="309">
        <v>52.928879099</v>
      </c>
      <c r="P46" s="191">
        <v>11.637024264000001</v>
      </c>
      <c r="Q46" s="191">
        <v>5.2991886160000004</v>
      </c>
      <c r="R46" s="191">
        <v>4.9262715359999998</v>
      </c>
      <c r="S46" s="191">
        <v>1.2060609999999998</v>
      </c>
      <c r="T46" s="191">
        <v>9.9406595559999982</v>
      </c>
      <c r="U46" s="191">
        <v>6.1589102120000021</v>
      </c>
      <c r="V46" s="191">
        <v>9.4480315349999984</v>
      </c>
      <c r="W46" s="191">
        <v>4.30569238</v>
      </c>
    </row>
    <row r="47" spans="1:23" ht="20.25" x14ac:dyDescent="0.25">
      <c r="A47" s="42" t="s">
        <v>511</v>
      </c>
      <c r="B47" s="46" t="s">
        <v>174</v>
      </c>
      <c r="C47" s="42" t="s">
        <v>76</v>
      </c>
      <c r="D47" s="42" t="s">
        <v>79</v>
      </c>
      <c r="E47" s="42" t="s">
        <v>54</v>
      </c>
      <c r="F47" s="357">
        <v>25.639773701999999</v>
      </c>
      <c r="G47" s="375">
        <v>22.908824141000004</v>
      </c>
      <c r="H47" s="375">
        <v>0.69312487899999997</v>
      </c>
      <c r="I47" s="375">
        <v>0.23647384999999999</v>
      </c>
      <c r="J47" s="367">
        <v>2.6471000000000001E-2</v>
      </c>
      <c r="K47" s="375">
        <v>0.99172404599999986</v>
      </c>
      <c r="L47" s="375">
        <v>9.5721532000000012E-2</v>
      </c>
      <c r="M47" s="375">
        <v>0.64535678099999993</v>
      </c>
      <c r="N47" s="375">
        <v>4.1862472999999997E-2</v>
      </c>
      <c r="O47" s="309">
        <v>11.261476749</v>
      </c>
      <c r="P47" s="44">
        <v>8.0965416870000002</v>
      </c>
      <c r="Q47" s="44">
        <v>7.8331078999999998E-2</v>
      </c>
      <c r="R47" s="44">
        <v>0.184612628</v>
      </c>
      <c r="S47" s="49">
        <v>3.7051000000000001E-2</v>
      </c>
      <c r="T47" s="44">
        <v>1.794911632</v>
      </c>
      <c r="U47" s="44">
        <v>6.3728000000000007E-2</v>
      </c>
      <c r="V47" s="44">
        <v>0.88116698999999998</v>
      </c>
      <c r="W47" s="44">
        <v>0.11809373300000001</v>
      </c>
    </row>
    <row r="48" spans="1:23" ht="21" customHeight="1" x14ac:dyDescent="0.25">
      <c r="A48" s="42" t="s">
        <v>268</v>
      </c>
      <c r="B48" s="46" t="s">
        <v>16</v>
      </c>
      <c r="C48" s="42" t="s">
        <v>76</v>
      </c>
      <c r="D48" s="42" t="s">
        <v>79</v>
      </c>
      <c r="E48" s="42" t="s">
        <v>54</v>
      </c>
      <c r="F48" s="364">
        <v>22.62654277</v>
      </c>
      <c r="G48" s="378">
        <v>21.656455914000002</v>
      </c>
      <c r="H48" s="379">
        <v>2.513E-2</v>
      </c>
      <c r="I48" s="378">
        <v>0.17750124599999997</v>
      </c>
      <c r="J48" s="380">
        <v>0</v>
      </c>
      <c r="K48" s="378">
        <v>0.48429</v>
      </c>
      <c r="L48" s="380">
        <v>0</v>
      </c>
      <c r="M48" s="378">
        <v>0.28316561000000001</v>
      </c>
      <c r="N48" s="363">
        <v>0</v>
      </c>
      <c r="O48" s="310">
        <v>8.6206400120000009</v>
      </c>
      <c r="P48" s="50">
        <v>7.5694766470000001</v>
      </c>
      <c r="Q48" s="192">
        <v>3.0000000000000001E-3</v>
      </c>
      <c r="R48" s="50">
        <v>0.11993338099999999</v>
      </c>
      <c r="S48" s="51">
        <v>0</v>
      </c>
      <c r="T48" s="50">
        <v>0.44764999999999999</v>
      </c>
      <c r="U48" s="51">
        <v>0</v>
      </c>
      <c r="V48" s="50">
        <v>0.48057998400000002</v>
      </c>
      <c r="W48" s="165">
        <v>0</v>
      </c>
    </row>
    <row r="49" spans="1:23" ht="21" customHeight="1" x14ac:dyDescent="0.25">
      <c r="A49" s="42" t="s">
        <v>269</v>
      </c>
      <c r="B49" s="46" t="s">
        <v>18</v>
      </c>
      <c r="C49" s="42" t="s">
        <v>76</v>
      </c>
      <c r="D49" s="42" t="s">
        <v>79</v>
      </c>
      <c r="E49" s="42" t="s">
        <v>54</v>
      </c>
      <c r="F49" s="364">
        <v>3.0132309319999999</v>
      </c>
      <c r="G49" s="381">
        <v>1.2523682270000001</v>
      </c>
      <c r="H49" s="381">
        <v>0.66799487899999999</v>
      </c>
      <c r="I49" s="381">
        <v>5.8972603999999998E-2</v>
      </c>
      <c r="J49" s="382">
        <v>2.6471000000000001E-2</v>
      </c>
      <c r="K49" s="381">
        <v>0.50743404599999986</v>
      </c>
      <c r="L49" s="381">
        <v>9.5721532000000012E-2</v>
      </c>
      <c r="M49" s="381">
        <v>0.36219117099999998</v>
      </c>
      <c r="N49" s="382">
        <v>4.1862472999999997E-2</v>
      </c>
      <c r="O49" s="310">
        <v>2.6408367370000003</v>
      </c>
      <c r="P49" s="52">
        <v>0.52706503999999998</v>
      </c>
      <c r="Q49" s="52">
        <v>7.5331078999999995E-2</v>
      </c>
      <c r="R49" s="52">
        <v>6.4679246999999995E-2</v>
      </c>
      <c r="S49" s="194">
        <v>3.7051000000000001E-2</v>
      </c>
      <c r="T49" s="52">
        <v>1.3472616319999999</v>
      </c>
      <c r="U49" s="52">
        <v>6.3728000000000007E-2</v>
      </c>
      <c r="V49" s="52">
        <v>0.40058700599999997</v>
      </c>
      <c r="W49" s="52">
        <v>0.11809373300000001</v>
      </c>
    </row>
    <row r="50" spans="1:23" ht="20.25" x14ac:dyDescent="0.25">
      <c r="A50" s="42" t="s">
        <v>512</v>
      </c>
      <c r="B50" s="46" t="s">
        <v>24</v>
      </c>
      <c r="C50" s="42" t="s">
        <v>76</v>
      </c>
      <c r="D50" s="42" t="s">
        <v>79</v>
      </c>
      <c r="E50" s="42" t="s">
        <v>54</v>
      </c>
      <c r="F50" s="364">
        <v>39.801367999999997</v>
      </c>
      <c r="G50" s="365">
        <v>1.9055849999999999</v>
      </c>
      <c r="H50" s="365">
        <v>9.0196010000000015</v>
      </c>
      <c r="I50" s="365">
        <v>2.633915</v>
      </c>
      <c r="J50" s="365">
        <v>1.5947549999999997</v>
      </c>
      <c r="K50" s="365">
        <v>7.3614269999999973</v>
      </c>
      <c r="L50" s="365">
        <v>8.5138110000000022</v>
      </c>
      <c r="M50" s="365">
        <v>6.7122829999999976</v>
      </c>
      <c r="N50" s="365">
        <v>2.0599909999999992</v>
      </c>
      <c r="O50" s="310">
        <v>34.325117999999996</v>
      </c>
      <c r="P50" s="47">
        <v>2.8135680000000001</v>
      </c>
      <c r="Q50" s="47">
        <v>4.5922720000000004</v>
      </c>
      <c r="R50" s="47">
        <v>3.336719</v>
      </c>
      <c r="S50" s="47">
        <v>1.1684599999999998</v>
      </c>
      <c r="T50" s="47">
        <v>7.4314569999999973</v>
      </c>
      <c r="U50" s="47">
        <v>5.9876020000000016</v>
      </c>
      <c r="V50" s="47">
        <v>6.8160889999999981</v>
      </c>
      <c r="W50" s="47">
        <v>2.1789509999999996</v>
      </c>
    </row>
    <row r="51" spans="1:23" ht="20.25" x14ac:dyDescent="0.25">
      <c r="A51" s="195" t="s">
        <v>175</v>
      </c>
      <c r="B51" s="159" t="s">
        <v>22</v>
      </c>
      <c r="C51" s="42" t="s">
        <v>76</v>
      </c>
      <c r="D51" s="42" t="s">
        <v>79</v>
      </c>
      <c r="E51" s="42" t="s">
        <v>54</v>
      </c>
      <c r="F51" s="364">
        <v>4.3492350962499984</v>
      </c>
      <c r="G51" s="365">
        <v>0.75104766737499917</v>
      </c>
      <c r="H51" s="365">
        <v>0.80436810899999989</v>
      </c>
      <c r="I51" s="365">
        <v>0.64682321975000001</v>
      </c>
      <c r="J51" s="365">
        <v>1.3684999999999999E-3</v>
      </c>
      <c r="K51" s="365">
        <v>0.62661224800000004</v>
      </c>
      <c r="L51" s="365">
        <v>8.9405003500000024E-2</v>
      </c>
      <c r="M51" s="365">
        <v>0.11835880762500001</v>
      </c>
      <c r="N51" s="365">
        <v>1.3112515410000003</v>
      </c>
      <c r="O51" s="310">
        <v>7.3422843500000008</v>
      </c>
      <c r="P51" s="164">
        <v>0.72691457700000028</v>
      </c>
      <c r="Q51" s="164">
        <v>0.62858553699999986</v>
      </c>
      <c r="R51" s="164">
        <v>1.4049399080000002</v>
      </c>
      <c r="S51" s="164">
        <v>5.5000000000000003E-4</v>
      </c>
      <c r="T51" s="164">
        <v>0.71429092399999994</v>
      </c>
      <c r="U51" s="164">
        <v>0.10758021200000001</v>
      </c>
      <c r="V51" s="164">
        <v>1.7507755449999998</v>
      </c>
      <c r="W51" s="164">
        <v>2.0086476470000001</v>
      </c>
    </row>
    <row r="52" spans="1:23" ht="42" customHeight="1" x14ac:dyDescent="0.25">
      <c r="A52" s="42" t="s">
        <v>513</v>
      </c>
      <c r="B52" s="42" t="s">
        <v>179</v>
      </c>
      <c r="C52" s="42" t="s">
        <v>76</v>
      </c>
      <c r="D52" s="42" t="s">
        <v>79</v>
      </c>
      <c r="E52" s="42" t="s">
        <v>54</v>
      </c>
      <c r="F52" s="357">
        <v>5.0951574332499998</v>
      </c>
      <c r="G52" s="375">
        <v>1.125372667375</v>
      </c>
      <c r="H52" s="375">
        <v>0.80956810899999987</v>
      </c>
      <c r="I52" s="375">
        <v>0.68664771974999994</v>
      </c>
      <c r="J52" s="375">
        <v>1.3684999999999999E-3</v>
      </c>
      <c r="K52" s="375">
        <v>0.63697544599999989</v>
      </c>
      <c r="L52" s="375">
        <v>0.38964391049999991</v>
      </c>
      <c r="M52" s="375">
        <v>0.118403807625</v>
      </c>
      <c r="N52" s="375">
        <v>1.3271772730000002</v>
      </c>
      <c r="O52" s="309">
        <v>8.4957160749999989</v>
      </c>
      <c r="P52" s="44">
        <v>1.0942999329999996</v>
      </c>
      <c r="Q52" s="44">
        <v>0.65198553699999984</v>
      </c>
      <c r="R52" s="44">
        <v>1.4860899080000001</v>
      </c>
      <c r="S52" s="44">
        <v>5.5000000000000003E-4</v>
      </c>
      <c r="T52" s="44">
        <v>0.72667692400000006</v>
      </c>
      <c r="U52" s="44">
        <v>0.71150333099999985</v>
      </c>
      <c r="V52" s="44">
        <v>1.7713002949999996</v>
      </c>
      <c r="W52" s="44">
        <v>2.0533101469999995</v>
      </c>
    </row>
    <row r="53" spans="1:23" ht="81" x14ac:dyDescent="0.25">
      <c r="A53" s="36" t="s">
        <v>514</v>
      </c>
      <c r="B53" s="36" t="s">
        <v>167</v>
      </c>
      <c r="C53" s="36" t="s">
        <v>76</v>
      </c>
      <c r="D53" s="36" t="s">
        <v>53</v>
      </c>
      <c r="E53" s="36" t="s">
        <v>54</v>
      </c>
      <c r="F53" s="359">
        <v>720419</v>
      </c>
      <c r="G53" s="360">
        <v>584790</v>
      </c>
      <c r="H53" s="360">
        <v>80616</v>
      </c>
      <c r="I53" s="360">
        <v>7</v>
      </c>
      <c r="J53" s="360">
        <v>0</v>
      </c>
      <c r="K53" s="360">
        <v>98</v>
      </c>
      <c r="L53" s="360">
        <v>149</v>
      </c>
      <c r="M53" s="360">
        <v>54759</v>
      </c>
      <c r="N53" s="360">
        <v>0</v>
      </c>
      <c r="O53" s="307">
        <v>1402190</v>
      </c>
      <c r="P53" s="35">
        <v>955511</v>
      </c>
      <c r="Q53" s="35">
        <v>356216</v>
      </c>
      <c r="R53" s="35">
        <v>26</v>
      </c>
      <c r="S53" s="35">
        <v>3</v>
      </c>
      <c r="T53" s="35">
        <v>247</v>
      </c>
      <c r="U53" s="35">
        <v>667</v>
      </c>
      <c r="V53" s="35">
        <v>89517</v>
      </c>
      <c r="W53" s="35">
        <v>3</v>
      </c>
    </row>
    <row r="54" spans="1:23" ht="101.25" x14ac:dyDescent="0.25">
      <c r="A54" s="41" t="s">
        <v>515</v>
      </c>
      <c r="B54" s="36" t="s">
        <v>168</v>
      </c>
      <c r="C54" s="36" t="s">
        <v>76</v>
      </c>
      <c r="D54" s="36" t="s">
        <v>53</v>
      </c>
      <c r="E54" s="36" t="s">
        <v>54</v>
      </c>
      <c r="F54" s="361">
        <v>109144</v>
      </c>
      <c r="G54" s="362">
        <v>54271</v>
      </c>
      <c r="H54" s="362">
        <v>32</v>
      </c>
      <c r="I54" s="362">
        <v>0</v>
      </c>
      <c r="J54" s="362">
        <v>0</v>
      </c>
      <c r="K54" s="362">
        <v>87</v>
      </c>
      <c r="L54" s="362">
        <v>2</v>
      </c>
      <c r="M54" s="362">
        <v>54752</v>
      </c>
      <c r="N54" s="362">
        <v>0</v>
      </c>
      <c r="O54" s="308">
        <v>200844</v>
      </c>
      <c r="P54" s="257">
        <v>111020</v>
      </c>
      <c r="Q54" s="257">
        <v>119</v>
      </c>
      <c r="R54" s="257">
        <v>0</v>
      </c>
      <c r="S54" s="257">
        <v>0</v>
      </c>
      <c r="T54" s="257">
        <v>205</v>
      </c>
      <c r="U54" s="257">
        <v>11</v>
      </c>
      <c r="V54" s="257">
        <v>89489</v>
      </c>
      <c r="W54" s="257">
        <v>0</v>
      </c>
    </row>
    <row r="55" spans="1:23" ht="81" x14ac:dyDescent="0.25">
      <c r="A55" s="37" t="s">
        <v>516</v>
      </c>
      <c r="B55" s="36" t="s">
        <v>169</v>
      </c>
      <c r="C55" s="36" t="s">
        <v>76</v>
      </c>
      <c r="D55" s="36" t="s">
        <v>53</v>
      </c>
      <c r="E55" s="36" t="s">
        <v>54</v>
      </c>
      <c r="F55" s="361">
        <v>611275</v>
      </c>
      <c r="G55" s="362">
        <v>530519</v>
      </c>
      <c r="H55" s="362">
        <v>80584</v>
      </c>
      <c r="I55" s="362">
        <v>7</v>
      </c>
      <c r="J55" s="362">
        <v>0</v>
      </c>
      <c r="K55" s="362">
        <v>11</v>
      </c>
      <c r="L55" s="362">
        <v>147</v>
      </c>
      <c r="M55" s="362">
        <v>7</v>
      </c>
      <c r="N55" s="362">
        <v>0</v>
      </c>
      <c r="O55" s="308">
        <v>1201346</v>
      </c>
      <c r="P55" s="257">
        <v>844491</v>
      </c>
      <c r="Q55" s="257">
        <v>356097</v>
      </c>
      <c r="R55" s="257">
        <v>26</v>
      </c>
      <c r="S55" s="257">
        <v>3</v>
      </c>
      <c r="T55" s="257">
        <v>42</v>
      </c>
      <c r="U55" s="257">
        <v>656</v>
      </c>
      <c r="V55" s="257">
        <v>28</v>
      </c>
      <c r="W55" s="257">
        <v>3</v>
      </c>
    </row>
    <row r="56" spans="1:23" ht="40.5" x14ac:dyDescent="0.25">
      <c r="A56" s="42" t="s">
        <v>270</v>
      </c>
      <c r="B56" s="42" t="s">
        <v>170</v>
      </c>
      <c r="C56" s="42" t="s">
        <v>76</v>
      </c>
      <c r="D56" s="43" t="s">
        <v>79</v>
      </c>
      <c r="E56" s="42" t="s">
        <v>54</v>
      </c>
      <c r="F56" s="359">
        <v>192.70319589664518</v>
      </c>
      <c r="G56" s="360">
        <v>131.51525601542519</v>
      </c>
      <c r="H56" s="360">
        <v>34.398621066000004</v>
      </c>
      <c r="I56" s="360">
        <v>7.8907999999999999E-3</v>
      </c>
      <c r="J56" s="360">
        <v>0</v>
      </c>
      <c r="K56" s="360">
        <v>0.33495633835000005</v>
      </c>
      <c r="L56" s="360">
        <v>0.147854071</v>
      </c>
      <c r="M56" s="360">
        <v>26.296646603869977</v>
      </c>
      <c r="N56" s="360">
        <v>1.9710019999999999E-3</v>
      </c>
      <c r="O56" s="307">
        <v>169.27343503129259</v>
      </c>
      <c r="P56" s="35">
        <v>126.27210033792255</v>
      </c>
      <c r="Q56" s="35">
        <v>28.681702644939996</v>
      </c>
      <c r="R56" s="35">
        <v>1.0861610000000001E-2</v>
      </c>
      <c r="S56" s="35">
        <v>2.4789999999999999E-3</v>
      </c>
      <c r="T56" s="35">
        <v>0.13226662176999998</v>
      </c>
      <c r="U56" s="35">
        <v>0.20981910000000001</v>
      </c>
      <c r="V56" s="35">
        <v>13.96156966666001</v>
      </c>
      <c r="W56" s="35">
        <v>2.6360500000000005E-3</v>
      </c>
    </row>
    <row r="57" spans="1:23" ht="81" customHeight="1" x14ac:dyDescent="0.25">
      <c r="A57" s="42" t="s">
        <v>517</v>
      </c>
      <c r="B57" s="42" t="s">
        <v>171</v>
      </c>
      <c r="C57" s="42" t="s">
        <v>76</v>
      </c>
      <c r="D57" s="43" t="s">
        <v>79</v>
      </c>
      <c r="E57" s="42" t="s">
        <v>54</v>
      </c>
      <c r="F57" s="361">
        <v>49.724946190645184</v>
      </c>
      <c r="G57" s="362">
        <v>23.082795725425211</v>
      </c>
      <c r="H57" s="362">
        <v>4.352377399999998E-2</v>
      </c>
      <c r="I57" s="362">
        <v>0</v>
      </c>
      <c r="J57" s="362">
        <v>0</v>
      </c>
      <c r="K57" s="362">
        <v>0.31871487535000004</v>
      </c>
      <c r="L57" s="362">
        <v>3.8847630000000007E-3</v>
      </c>
      <c r="M57" s="362">
        <v>26.276027052869978</v>
      </c>
      <c r="N57" s="362">
        <v>0</v>
      </c>
      <c r="O57" s="308">
        <v>45.91101881129255</v>
      </c>
      <c r="P57" s="257">
        <v>31.708503887922539</v>
      </c>
      <c r="Q57" s="257">
        <v>0.13504642493999999</v>
      </c>
      <c r="R57" s="257">
        <v>0</v>
      </c>
      <c r="S57" s="257">
        <v>0</v>
      </c>
      <c r="T57" s="257">
        <v>0.11162814176999999</v>
      </c>
      <c r="U57" s="257">
        <v>6.5418400000000002E-3</v>
      </c>
      <c r="V57" s="257">
        <v>13.94929851666001</v>
      </c>
      <c r="W57" s="257">
        <v>0</v>
      </c>
    </row>
    <row r="58" spans="1:23" ht="81" x14ac:dyDescent="0.25">
      <c r="A58" s="42" t="s">
        <v>518</v>
      </c>
      <c r="B58" s="42" t="s">
        <v>172</v>
      </c>
      <c r="C58" s="42" t="s">
        <v>76</v>
      </c>
      <c r="D58" s="43" t="s">
        <v>79</v>
      </c>
      <c r="E58" s="42" t="s">
        <v>54</v>
      </c>
      <c r="F58" s="361">
        <v>142.97824970600001</v>
      </c>
      <c r="G58" s="362">
        <v>108.43246028999999</v>
      </c>
      <c r="H58" s="362">
        <v>34.355097292000004</v>
      </c>
      <c r="I58" s="362">
        <v>7.8907999999999999E-3</v>
      </c>
      <c r="J58" s="362">
        <v>0</v>
      </c>
      <c r="K58" s="362">
        <v>1.6241463000000001E-2</v>
      </c>
      <c r="L58" s="362">
        <v>0.14396930799999999</v>
      </c>
      <c r="M58" s="362">
        <v>2.0619551E-2</v>
      </c>
      <c r="N58" s="362">
        <v>1.9710019999999999E-3</v>
      </c>
      <c r="O58" s="308">
        <v>123.36241622000003</v>
      </c>
      <c r="P58" s="257">
        <v>94.56359645000002</v>
      </c>
      <c r="Q58" s="257">
        <v>28.546656219999996</v>
      </c>
      <c r="R58" s="257">
        <v>1.0861610000000001E-2</v>
      </c>
      <c r="S58" s="257">
        <v>2.4789999999999999E-3</v>
      </c>
      <c r="T58" s="257">
        <v>2.0638479999999997E-2</v>
      </c>
      <c r="U58" s="257">
        <v>0.20327726000000002</v>
      </c>
      <c r="V58" s="257">
        <v>1.2271149999999998E-2</v>
      </c>
      <c r="W58" s="257">
        <v>2.6360500000000005E-3</v>
      </c>
    </row>
    <row r="59" spans="1:23" ht="40.5" x14ac:dyDescent="0.25">
      <c r="A59" s="94" t="s">
        <v>404</v>
      </c>
      <c r="B59" s="243" t="s">
        <v>386</v>
      </c>
      <c r="C59" s="42" t="s">
        <v>76</v>
      </c>
      <c r="D59" s="43" t="s">
        <v>79</v>
      </c>
      <c r="E59" s="42" t="s">
        <v>54</v>
      </c>
      <c r="F59" s="357">
        <v>24.5</v>
      </c>
      <c r="G59" s="375" t="s">
        <v>80</v>
      </c>
      <c r="H59" s="375" t="s">
        <v>80</v>
      </c>
      <c r="I59" s="375" t="s">
        <v>80</v>
      </c>
      <c r="J59" s="375" t="s">
        <v>80</v>
      </c>
      <c r="K59" s="375" t="s">
        <v>80</v>
      </c>
      <c r="L59" s="375" t="s">
        <v>80</v>
      </c>
      <c r="M59" s="375" t="s">
        <v>80</v>
      </c>
      <c r="N59" s="375" t="s">
        <v>80</v>
      </c>
      <c r="O59" s="309">
        <v>21.1</v>
      </c>
      <c r="P59" s="137" t="s">
        <v>80</v>
      </c>
      <c r="Q59" s="137" t="s">
        <v>80</v>
      </c>
      <c r="R59" s="137" t="s">
        <v>80</v>
      </c>
      <c r="S59" s="137" t="s">
        <v>80</v>
      </c>
      <c r="T59" s="137" t="s">
        <v>80</v>
      </c>
      <c r="U59" s="137" t="s">
        <v>80</v>
      </c>
      <c r="V59" s="137" t="s">
        <v>80</v>
      </c>
      <c r="W59" s="137" t="s">
        <v>80</v>
      </c>
    </row>
    <row r="60" spans="1:23" ht="24.95" customHeight="1" x14ac:dyDescent="0.25">
      <c r="A60" s="441" t="s">
        <v>701</v>
      </c>
      <c r="B60" s="442"/>
      <c r="C60" s="442"/>
      <c r="D60" s="442"/>
      <c r="E60" s="443"/>
      <c r="F60" s="383"/>
      <c r="G60" s="383"/>
      <c r="H60" s="383"/>
      <c r="I60" s="383"/>
      <c r="J60" s="383"/>
      <c r="K60" s="383"/>
      <c r="L60" s="383"/>
      <c r="M60" s="383"/>
      <c r="N60" s="383"/>
      <c r="O60" s="227"/>
      <c r="P60" s="227"/>
      <c r="Q60" s="227"/>
      <c r="R60" s="227"/>
      <c r="S60" s="227"/>
      <c r="T60" s="227"/>
      <c r="U60" s="227"/>
      <c r="V60" s="227"/>
      <c r="W60" s="227"/>
    </row>
    <row r="61" spans="1:23" ht="60.75" x14ac:dyDescent="0.25">
      <c r="A61" s="43" t="s">
        <v>519</v>
      </c>
      <c r="B61" s="43" t="s">
        <v>310</v>
      </c>
      <c r="C61" s="43" t="s">
        <v>52</v>
      </c>
      <c r="D61" s="43" t="s">
        <v>53</v>
      </c>
      <c r="E61" s="43" t="s">
        <v>54</v>
      </c>
      <c r="F61" s="359">
        <v>2432</v>
      </c>
      <c r="G61" s="384">
        <v>427</v>
      </c>
      <c r="H61" s="384">
        <v>227</v>
      </c>
      <c r="I61" s="384">
        <v>528</v>
      </c>
      <c r="J61" s="384">
        <v>26</v>
      </c>
      <c r="K61" s="384">
        <v>359</v>
      </c>
      <c r="L61" s="384">
        <v>228</v>
      </c>
      <c r="M61" s="384">
        <v>200</v>
      </c>
      <c r="N61" s="384">
        <v>437</v>
      </c>
      <c r="O61" s="307">
        <v>2852</v>
      </c>
      <c r="P61" s="133">
        <v>528</v>
      </c>
      <c r="Q61" s="133">
        <v>240</v>
      </c>
      <c r="R61" s="133">
        <v>810</v>
      </c>
      <c r="S61" s="133">
        <v>12</v>
      </c>
      <c r="T61" s="133">
        <v>349</v>
      </c>
      <c r="U61" s="133">
        <v>212</v>
      </c>
      <c r="V61" s="133">
        <v>246</v>
      </c>
      <c r="W61" s="133">
        <v>455</v>
      </c>
    </row>
    <row r="62" spans="1:23" ht="40.5" x14ac:dyDescent="0.25">
      <c r="A62" s="42" t="s">
        <v>405</v>
      </c>
      <c r="B62" s="46" t="s">
        <v>154</v>
      </c>
      <c r="C62" s="42" t="s">
        <v>52</v>
      </c>
      <c r="D62" s="42" t="s">
        <v>53</v>
      </c>
      <c r="E62" s="42" t="s">
        <v>54</v>
      </c>
      <c r="F62" s="361">
        <v>1776</v>
      </c>
      <c r="G62" s="363">
        <v>356</v>
      </c>
      <c r="H62" s="363">
        <v>148</v>
      </c>
      <c r="I62" s="363">
        <v>248</v>
      </c>
      <c r="J62" s="363">
        <v>26</v>
      </c>
      <c r="K62" s="363">
        <v>348</v>
      </c>
      <c r="L62" s="363">
        <v>141</v>
      </c>
      <c r="M62" s="363">
        <v>200</v>
      </c>
      <c r="N62" s="363">
        <v>309</v>
      </c>
      <c r="O62" s="308">
        <v>1807</v>
      </c>
      <c r="P62" s="131">
        <v>427</v>
      </c>
      <c r="Q62" s="131">
        <v>154</v>
      </c>
      <c r="R62" s="131">
        <v>270</v>
      </c>
      <c r="S62" s="131">
        <v>12</v>
      </c>
      <c r="T62" s="131">
        <v>331</v>
      </c>
      <c r="U62" s="131">
        <v>117</v>
      </c>
      <c r="V62" s="131">
        <v>222</v>
      </c>
      <c r="W62" s="131">
        <v>274</v>
      </c>
    </row>
    <row r="63" spans="1:23" ht="21" customHeight="1" x14ac:dyDescent="0.25">
      <c r="A63" s="42" t="s">
        <v>406</v>
      </c>
      <c r="B63" s="46" t="s">
        <v>155</v>
      </c>
      <c r="C63" s="42" t="s">
        <v>52</v>
      </c>
      <c r="D63" s="42" t="s">
        <v>53</v>
      </c>
      <c r="E63" s="42" t="s">
        <v>54</v>
      </c>
      <c r="F63" s="361">
        <v>656</v>
      </c>
      <c r="G63" s="363">
        <v>71</v>
      </c>
      <c r="H63" s="363">
        <v>79</v>
      </c>
      <c r="I63" s="363">
        <v>280</v>
      </c>
      <c r="J63" s="363">
        <v>0</v>
      </c>
      <c r="K63" s="363">
        <v>11</v>
      </c>
      <c r="L63" s="363">
        <v>87</v>
      </c>
      <c r="M63" s="363">
        <v>0</v>
      </c>
      <c r="N63" s="363">
        <v>128</v>
      </c>
      <c r="O63" s="308">
        <v>1045</v>
      </c>
      <c r="P63" s="131">
        <v>101</v>
      </c>
      <c r="Q63" s="131">
        <v>86</v>
      </c>
      <c r="R63" s="131">
        <v>540</v>
      </c>
      <c r="S63" s="131">
        <v>0</v>
      </c>
      <c r="T63" s="131">
        <v>18</v>
      </c>
      <c r="U63" s="131">
        <v>95</v>
      </c>
      <c r="V63" s="131">
        <v>24</v>
      </c>
      <c r="W63" s="131">
        <v>181</v>
      </c>
    </row>
    <row r="64" spans="1:23" ht="81" x14ac:dyDescent="0.25">
      <c r="A64" s="94" t="s">
        <v>520</v>
      </c>
      <c r="B64" s="55" t="s">
        <v>313</v>
      </c>
      <c r="C64" s="55" t="s">
        <v>52</v>
      </c>
      <c r="D64" s="55" t="s">
        <v>53</v>
      </c>
      <c r="E64" s="55" t="s">
        <v>54</v>
      </c>
      <c r="F64" s="359">
        <v>671</v>
      </c>
      <c r="G64" s="374">
        <v>404</v>
      </c>
      <c r="H64" s="374">
        <v>6</v>
      </c>
      <c r="I64" s="374">
        <v>37</v>
      </c>
      <c r="J64" s="374">
        <v>7</v>
      </c>
      <c r="K64" s="374">
        <v>95</v>
      </c>
      <c r="L64" s="374">
        <v>67</v>
      </c>
      <c r="M64" s="374">
        <v>12</v>
      </c>
      <c r="N64" s="374">
        <v>43</v>
      </c>
      <c r="O64" s="307">
        <v>778</v>
      </c>
      <c r="P64" s="167">
        <v>411</v>
      </c>
      <c r="Q64" s="167">
        <v>20</v>
      </c>
      <c r="R64" s="167">
        <v>107</v>
      </c>
      <c r="S64" s="167">
        <v>4</v>
      </c>
      <c r="T64" s="167">
        <v>112</v>
      </c>
      <c r="U64" s="167">
        <v>53</v>
      </c>
      <c r="V64" s="167">
        <v>32</v>
      </c>
      <c r="W64" s="167">
        <v>39</v>
      </c>
    </row>
    <row r="65" spans="1:23" ht="20.25" x14ac:dyDescent="0.25">
      <c r="A65" s="94" t="s">
        <v>521</v>
      </c>
      <c r="B65" s="93" t="s">
        <v>24</v>
      </c>
      <c r="C65" s="55" t="s">
        <v>52</v>
      </c>
      <c r="D65" s="55" t="s">
        <v>53</v>
      </c>
      <c r="E65" s="55" t="s">
        <v>54</v>
      </c>
      <c r="F65" s="361">
        <v>221</v>
      </c>
      <c r="G65" s="363">
        <v>72</v>
      </c>
      <c r="H65" s="363">
        <v>2</v>
      </c>
      <c r="I65" s="363">
        <v>24</v>
      </c>
      <c r="J65" s="363">
        <v>7</v>
      </c>
      <c r="K65" s="363">
        <v>75</v>
      </c>
      <c r="L65" s="363">
        <v>20</v>
      </c>
      <c r="M65" s="363">
        <v>12</v>
      </c>
      <c r="N65" s="363">
        <v>9</v>
      </c>
      <c r="O65" s="308">
        <v>305</v>
      </c>
      <c r="P65" s="131">
        <v>66</v>
      </c>
      <c r="Q65" s="131">
        <v>18</v>
      </c>
      <c r="R65" s="131">
        <v>91</v>
      </c>
      <c r="S65" s="131">
        <v>4</v>
      </c>
      <c r="T65" s="131">
        <v>80</v>
      </c>
      <c r="U65" s="131">
        <v>6</v>
      </c>
      <c r="V65" s="131">
        <v>28</v>
      </c>
      <c r="W65" s="131">
        <v>12</v>
      </c>
    </row>
    <row r="66" spans="1:23" ht="21" customHeight="1" x14ac:dyDescent="0.25">
      <c r="A66" s="94" t="s">
        <v>522</v>
      </c>
      <c r="B66" s="93" t="s">
        <v>22</v>
      </c>
      <c r="C66" s="55" t="s">
        <v>52</v>
      </c>
      <c r="D66" s="55" t="s">
        <v>53</v>
      </c>
      <c r="E66" s="55" t="s">
        <v>54</v>
      </c>
      <c r="F66" s="361">
        <v>450</v>
      </c>
      <c r="G66" s="363">
        <v>332</v>
      </c>
      <c r="H66" s="363">
        <v>4</v>
      </c>
      <c r="I66" s="363">
        <v>13</v>
      </c>
      <c r="J66" s="363">
        <v>0</v>
      </c>
      <c r="K66" s="363">
        <v>20</v>
      </c>
      <c r="L66" s="363">
        <v>47</v>
      </c>
      <c r="M66" s="363">
        <v>0</v>
      </c>
      <c r="N66" s="363">
        <v>34</v>
      </c>
      <c r="O66" s="308">
        <v>473</v>
      </c>
      <c r="P66" s="131">
        <v>345</v>
      </c>
      <c r="Q66" s="131">
        <v>2</v>
      </c>
      <c r="R66" s="131">
        <v>16</v>
      </c>
      <c r="S66" s="131">
        <v>0</v>
      </c>
      <c r="T66" s="131">
        <v>32</v>
      </c>
      <c r="U66" s="131">
        <v>47</v>
      </c>
      <c r="V66" s="131">
        <v>4</v>
      </c>
      <c r="W66" s="131">
        <v>27</v>
      </c>
    </row>
    <row r="67" spans="1:23" ht="63" customHeight="1" x14ac:dyDescent="0.25">
      <c r="A67" s="55" t="s">
        <v>271</v>
      </c>
      <c r="B67" s="55" t="s">
        <v>180</v>
      </c>
      <c r="C67" s="55" t="s">
        <v>76</v>
      </c>
      <c r="D67" s="55" t="s">
        <v>53</v>
      </c>
      <c r="E67" s="55" t="s">
        <v>54</v>
      </c>
      <c r="F67" s="359">
        <v>499</v>
      </c>
      <c r="G67" s="360">
        <v>188</v>
      </c>
      <c r="H67" s="360">
        <v>69</v>
      </c>
      <c r="I67" s="360">
        <v>23</v>
      </c>
      <c r="J67" s="360">
        <v>0</v>
      </c>
      <c r="K67" s="360">
        <v>121</v>
      </c>
      <c r="L67" s="360">
        <v>13</v>
      </c>
      <c r="M67" s="360">
        <v>70</v>
      </c>
      <c r="N67" s="360">
        <v>15</v>
      </c>
      <c r="O67" s="307">
        <v>485</v>
      </c>
      <c r="P67" s="130">
        <v>194</v>
      </c>
      <c r="Q67" s="130">
        <v>71</v>
      </c>
      <c r="R67" s="130">
        <v>25</v>
      </c>
      <c r="S67" s="130">
        <v>1</v>
      </c>
      <c r="T67" s="130">
        <v>94</v>
      </c>
      <c r="U67" s="130">
        <v>18</v>
      </c>
      <c r="V67" s="130">
        <v>69</v>
      </c>
      <c r="W67" s="130">
        <v>13</v>
      </c>
    </row>
    <row r="68" spans="1:23" ht="21" customHeight="1" x14ac:dyDescent="0.25">
      <c r="A68" s="57" t="s">
        <v>523</v>
      </c>
      <c r="B68" s="58" t="s">
        <v>181</v>
      </c>
      <c r="C68" s="57" t="s">
        <v>76</v>
      </c>
      <c r="D68" s="57" t="s">
        <v>53</v>
      </c>
      <c r="E68" s="57" t="s">
        <v>54</v>
      </c>
      <c r="F68" s="361">
        <v>44</v>
      </c>
      <c r="G68" s="385">
        <v>38</v>
      </c>
      <c r="H68" s="385">
        <v>0</v>
      </c>
      <c r="I68" s="385">
        <v>3</v>
      </c>
      <c r="J68" s="385">
        <v>0</v>
      </c>
      <c r="K68" s="385">
        <v>2</v>
      </c>
      <c r="L68" s="385">
        <v>0</v>
      </c>
      <c r="M68" s="385">
        <v>1</v>
      </c>
      <c r="N68" s="385">
        <v>0</v>
      </c>
      <c r="O68" s="308">
        <v>42</v>
      </c>
      <c r="P68" s="132">
        <v>34</v>
      </c>
      <c r="Q68" s="132">
        <v>2</v>
      </c>
      <c r="R68" s="132">
        <v>2</v>
      </c>
      <c r="S68" s="132">
        <v>0</v>
      </c>
      <c r="T68" s="132">
        <v>0</v>
      </c>
      <c r="U68" s="132">
        <v>0</v>
      </c>
      <c r="V68" s="132">
        <v>4</v>
      </c>
      <c r="W68" s="132">
        <v>0</v>
      </c>
    </row>
    <row r="69" spans="1:23" ht="21" customHeight="1" x14ac:dyDescent="0.25">
      <c r="A69" s="57" t="s">
        <v>524</v>
      </c>
      <c r="B69" s="58" t="s">
        <v>182</v>
      </c>
      <c r="C69" s="57" t="s">
        <v>76</v>
      </c>
      <c r="D69" s="57" t="s">
        <v>53</v>
      </c>
      <c r="E69" s="57" t="s">
        <v>54</v>
      </c>
      <c r="F69" s="361">
        <v>455</v>
      </c>
      <c r="G69" s="385">
        <v>150</v>
      </c>
      <c r="H69" s="385">
        <v>69</v>
      </c>
      <c r="I69" s="385">
        <v>20</v>
      </c>
      <c r="J69" s="385">
        <v>0</v>
      </c>
      <c r="K69" s="385">
        <v>119</v>
      </c>
      <c r="L69" s="385">
        <v>13</v>
      </c>
      <c r="M69" s="385">
        <v>69</v>
      </c>
      <c r="N69" s="385">
        <v>15</v>
      </c>
      <c r="O69" s="308">
        <v>443</v>
      </c>
      <c r="P69" s="132">
        <v>160</v>
      </c>
      <c r="Q69" s="132">
        <v>69</v>
      </c>
      <c r="R69" s="132">
        <v>23</v>
      </c>
      <c r="S69" s="132">
        <v>1</v>
      </c>
      <c r="T69" s="132">
        <v>94</v>
      </c>
      <c r="U69" s="132">
        <v>18</v>
      </c>
      <c r="V69" s="132">
        <v>65</v>
      </c>
      <c r="W69" s="132">
        <v>13</v>
      </c>
    </row>
    <row r="70" spans="1:23" ht="81" x14ac:dyDescent="0.25">
      <c r="A70" s="94" t="s">
        <v>525</v>
      </c>
      <c r="B70" s="151" t="s">
        <v>314</v>
      </c>
      <c r="C70" s="151" t="s">
        <v>76</v>
      </c>
      <c r="D70" s="151" t="s">
        <v>53</v>
      </c>
      <c r="E70" s="151" t="s">
        <v>54</v>
      </c>
      <c r="F70" s="359">
        <v>766</v>
      </c>
      <c r="G70" s="386">
        <v>473</v>
      </c>
      <c r="H70" s="386">
        <v>11</v>
      </c>
      <c r="I70" s="386">
        <v>69</v>
      </c>
      <c r="J70" s="386">
        <v>4</v>
      </c>
      <c r="K70" s="386">
        <v>116</v>
      </c>
      <c r="L70" s="386">
        <v>55</v>
      </c>
      <c r="M70" s="386">
        <v>19</v>
      </c>
      <c r="N70" s="386">
        <v>19</v>
      </c>
      <c r="O70" s="307">
        <v>889</v>
      </c>
      <c r="P70" s="196">
        <v>432</v>
      </c>
      <c r="Q70" s="196">
        <v>29</v>
      </c>
      <c r="R70" s="196">
        <v>104</v>
      </c>
      <c r="S70" s="196">
        <v>2</v>
      </c>
      <c r="T70" s="196">
        <v>144</v>
      </c>
      <c r="U70" s="196">
        <v>73</v>
      </c>
      <c r="V70" s="196">
        <v>45</v>
      </c>
      <c r="W70" s="196">
        <v>60</v>
      </c>
    </row>
    <row r="71" spans="1:23" ht="21" customHeight="1" x14ac:dyDescent="0.25">
      <c r="A71" s="94" t="s">
        <v>526</v>
      </c>
      <c r="B71" s="58" t="s">
        <v>24</v>
      </c>
      <c r="C71" s="57" t="s">
        <v>76</v>
      </c>
      <c r="D71" s="57" t="s">
        <v>53</v>
      </c>
      <c r="E71" s="57" t="s">
        <v>54</v>
      </c>
      <c r="F71" s="361">
        <v>289</v>
      </c>
      <c r="G71" s="363">
        <v>80</v>
      </c>
      <c r="H71" s="363">
        <v>6</v>
      </c>
      <c r="I71" s="363">
        <v>46</v>
      </c>
      <c r="J71" s="363">
        <v>4</v>
      </c>
      <c r="K71" s="363">
        <v>102</v>
      </c>
      <c r="L71" s="363">
        <v>25</v>
      </c>
      <c r="M71" s="363">
        <v>19</v>
      </c>
      <c r="N71" s="363">
        <v>7</v>
      </c>
      <c r="O71" s="308">
        <v>358</v>
      </c>
      <c r="P71" s="131">
        <v>62</v>
      </c>
      <c r="Q71" s="131">
        <v>21</v>
      </c>
      <c r="R71" s="131">
        <v>72</v>
      </c>
      <c r="S71" s="131">
        <v>2</v>
      </c>
      <c r="T71" s="131">
        <v>112</v>
      </c>
      <c r="U71" s="131">
        <v>32</v>
      </c>
      <c r="V71" s="131">
        <v>41</v>
      </c>
      <c r="W71" s="131">
        <v>16</v>
      </c>
    </row>
    <row r="72" spans="1:23" ht="21" customHeight="1" x14ac:dyDescent="0.25">
      <c r="A72" s="94" t="s">
        <v>527</v>
      </c>
      <c r="B72" s="166" t="s">
        <v>22</v>
      </c>
      <c r="C72" s="151" t="s">
        <v>76</v>
      </c>
      <c r="D72" s="151" t="s">
        <v>53</v>
      </c>
      <c r="E72" s="151" t="s">
        <v>54</v>
      </c>
      <c r="F72" s="361">
        <v>477</v>
      </c>
      <c r="G72" s="363">
        <v>393</v>
      </c>
      <c r="H72" s="363">
        <v>5</v>
      </c>
      <c r="I72" s="363">
        <v>23</v>
      </c>
      <c r="J72" s="363">
        <v>0</v>
      </c>
      <c r="K72" s="363">
        <v>14</v>
      </c>
      <c r="L72" s="363">
        <v>30</v>
      </c>
      <c r="M72" s="363">
        <v>0</v>
      </c>
      <c r="N72" s="363">
        <v>12</v>
      </c>
      <c r="O72" s="308">
        <v>531</v>
      </c>
      <c r="P72" s="165">
        <v>370</v>
      </c>
      <c r="Q72" s="165">
        <v>8</v>
      </c>
      <c r="R72" s="165">
        <v>32</v>
      </c>
      <c r="S72" s="165">
        <v>0</v>
      </c>
      <c r="T72" s="165">
        <v>32</v>
      </c>
      <c r="U72" s="165">
        <v>41</v>
      </c>
      <c r="V72" s="165">
        <v>4</v>
      </c>
      <c r="W72" s="165">
        <v>44</v>
      </c>
    </row>
    <row r="73" spans="1:23" ht="42" customHeight="1" x14ac:dyDescent="0.25">
      <c r="A73" s="171" t="s">
        <v>528</v>
      </c>
      <c r="B73" s="9" t="s">
        <v>446</v>
      </c>
      <c r="C73" s="55" t="s">
        <v>52</v>
      </c>
      <c r="D73" s="55" t="s">
        <v>79</v>
      </c>
      <c r="E73" s="55" t="s">
        <v>54</v>
      </c>
      <c r="F73" s="357">
        <v>2615.1297399999999</v>
      </c>
      <c r="G73" s="358">
        <v>1979.5828670000001</v>
      </c>
      <c r="H73" s="358">
        <v>506.47685300000001</v>
      </c>
      <c r="I73" s="358">
        <v>57.273820000000001</v>
      </c>
      <c r="J73" s="358">
        <v>0.989259</v>
      </c>
      <c r="K73" s="358">
        <v>18.141784000000001</v>
      </c>
      <c r="L73" s="358">
        <v>25.956368000000001</v>
      </c>
      <c r="M73" s="358">
        <v>6.2244349999999997</v>
      </c>
      <c r="N73" s="358">
        <v>20.484354</v>
      </c>
      <c r="O73" s="309">
        <v>2166.0768979999998</v>
      </c>
      <c r="P73" s="125">
        <v>1694.529851</v>
      </c>
      <c r="Q73" s="125">
        <v>347.70587499999999</v>
      </c>
      <c r="R73" s="125">
        <v>53.666628000000003</v>
      </c>
      <c r="S73" s="125">
        <v>1.2791140000000001</v>
      </c>
      <c r="T73" s="125">
        <v>18.206655000000001</v>
      </c>
      <c r="U73" s="125">
        <v>26.269335000000002</v>
      </c>
      <c r="V73" s="125">
        <v>6.6894920000000004</v>
      </c>
      <c r="W73" s="125">
        <v>17.729948</v>
      </c>
    </row>
    <row r="74" spans="1:23" ht="85.5" customHeight="1" x14ac:dyDescent="0.25">
      <c r="A74" s="57" t="s">
        <v>529</v>
      </c>
      <c r="B74" s="55" t="s">
        <v>183</v>
      </c>
      <c r="C74" s="55" t="s">
        <v>52</v>
      </c>
      <c r="D74" s="55" t="s">
        <v>79</v>
      </c>
      <c r="E74" s="55" t="s">
        <v>54</v>
      </c>
      <c r="F74" s="357">
        <v>126.25744251</v>
      </c>
      <c r="G74" s="358">
        <v>84.640533206000015</v>
      </c>
      <c r="H74" s="358">
        <v>3.9438820629999998</v>
      </c>
      <c r="I74" s="358">
        <v>1.1023409929999997</v>
      </c>
      <c r="J74" s="358">
        <v>0.26230900000000001</v>
      </c>
      <c r="K74" s="358">
        <v>3.5854407400000001</v>
      </c>
      <c r="L74" s="358">
        <v>0.82201439899999995</v>
      </c>
      <c r="M74" s="358">
        <v>31.666850668000002</v>
      </c>
      <c r="N74" s="358">
        <v>0.23407144099999999</v>
      </c>
      <c r="O74" s="309">
        <v>59.913793564999992</v>
      </c>
      <c r="P74" s="59">
        <v>37.888203024999996</v>
      </c>
      <c r="Q74" s="59">
        <v>2.5625635869999996</v>
      </c>
      <c r="R74" s="59">
        <v>2.654808901</v>
      </c>
      <c r="S74" s="59">
        <v>0.23115800000000003</v>
      </c>
      <c r="T74" s="59">
        <v>2.8480133840000001</v>
      </c>
      <c r="U74" s="59">
        <v>0.84914322799999997</v>
      </c>
      <c r="V74" s="59">
        <v>12.735193552000002</v>
      </c>
      <c r="W74" s="59">
        <v>0.14470988799999998</v>
      </c>
    </row>
    <row r="75" spans="1:23" ht="20.25" x14ac:dyDescent="0.25">
      <c r="A75" s="57" t="s">
        <v>530</v>
      </c>
      <c r="B75" s="58" t="s">
        <v>174</v>
      </c>
      <c r="C75" s="57" t="s">
        <v>52</v>
      </c>
      <c r="D75" s="57" t="s">
        <v>79</v>
      </c>
      <c r="E75" s="57" t="s">
        <v>54</v>
      </c>
      <c r="F75" s="357">
        <v>123.893284935</v>
      </c>
      <c r="G75" s="358">
        <v>83.288256394000015</v>
      </c>
      <c r="H75" s="358">
        <v>3.9291824729999996</v>
      </c>
      <c r="I75" s="358">
        <v>0.94376999299999997</v>
      </c>
      <c r="J75" s="371">
        <v>8.5000000000000006E-3</v>
      </c>
      <c r="K75" s="358">
        <v>3.4492320470000002</v>
      </c>
      <c r="L75" s="358">
        <v>0.42586323300000001</v>
      </c>
      <c r="M75" s="358">
        <v>31.652482668000001</v>
      </c>
      <c r="N75" s="358">
        <v>0.19599812699999997</v>
      </c>
      <c r="O75" s="309">
        <v>57.025799632999991</v>
      </c>
      <c r="P75" s="59">
        <v>36.242385904999992</v>
      </c>
      <c r="Q75" s="59">
        <v>2.539614587</v>
      </c>
      <c r="R75" s="59">
        <v>2.4126189010000001</v>
      </c>
      <c r="S75" s="62">
        <v>8.5000000000000006E-3</v>
      </c>
      <c r="T75" s="59">
        <v>2.6546936489999999</v>
      </c>
      <c r="U75" s="59">
        <v>0.45048223300000001</v>
      </c>
      <c r="V75" s="59">
        <v>12.617299552</v>
      </c>
      <c r="W75" s="59">
        <v>0.10020480599999999</v>
      </c>
    </row>
    <row r="76" spans="1:23" ht="21" customHeight="1" x14ac:dyDescent="0.25">
      <c r="A76" s="57" t="s">
        <v>531</v>
      </c>
      <c r="B76" s="58" t="s">
        <v>16</v>
      </c>
      <c r="C76" s="57" t="s">
        <v>52</v>
      </c>
      <c r="D76" s="57" t="s">
        <v>79</v>
      </c>
      <c r="E76" s="57" t="s">
        <v>54</v>
      </c>
      <c r="F76" s="364">
        <v>12.416462220000001</v>
      </c>
      <c r="G76" s="365">
        <v>10.877858421000001</v>
      </c>
      <c r="H76" s="363">
        <v>3.6865000000000002E-2</v>
      </c>
      <c r="I76" s="365">
        <v>0.10038</v>
      </c>
      <c r="J76" s="363">
        <v>0</v>
      </c>
      <c r="K76" s="365">
        <v>0.50180199999999997</v>
      </c>
      <c r="L76" s="363">
        <v>0</v>
      </c>
      <c r="M76" s="365">
        <v>0.89955679900000007</v>
      </c>
      <c r="N76" s="363">
        <v>0</v>
      </c>
      <c r="O76" s="310">
        <v>3.3871715519999999</v>
      </c>
      <c r="P76" s="60">
        <v>1.7773143219999998</v>
      </c>
      <c r="Q76" s="53">
        <v>5.3605E-2</v>
      </c>
      <c r="R76" s="60">
        <v>6.0499999999999998E-2</v>
      </c>
      <c r="S76" s="53">
        <v>0</v>
      </c>
      <c r="T76" s="60">
        <v>0.586951</v>
      </c>
      <c r="U76" s="53">
        <v>0</v>
      </c>
      <c r="V76" s="60">
        <v>0.90880123000000002</v>
      </c>
      <c r="W76" s="53">
        <v>0</v>
      </c>
    </row>
    <row r="77" spans="1:23" ht="21" customHeight="1" x14ac:dyDescent="0.25">
      <c r="A77" s="57" t="s">
        <v>532</v>
      </c>
      <c r="B77" s="58" t="s">
        <v>18</v>
      </c>
      <c r="C77" s="57" t="s">
        <v>52</v>
      </c>
      <c r="D77" s="57" t="s">
        <v>79</v>
      </c>
      <c r="E77" s="57" t="s">
        <v>54</v>
      </c>
      <c r="F77" s="364">
        <v>111.476822715</v>
      </c>
      <c r="G77" s="365">
        <v>72.410397973000002</v>
      </c>
      <c r="H77" s="365">
        <v>3.8923174729999999</v>
      </c>
      <c r="I77" s="365">
        <v>0.84338999299999995</v>
      </c>
      <c r="J77" s="376">
        <v>8.5000000000000006E-3</v>
      </c>
      <c r="K77" s="365">
        <v>2.9474300470000001</v>
      </c>
      <c r="L77" s="365">
        <v>0.42586323300000001</v>
      </c>
      <c r="M77" s="365">
        <v>30.752925869000002</v>
      </c>
      <c r="N77" s="365">
        <v>0.19599812699999997</v>
      </c>
      <c r="O77" s="310">
        <v>53.638628080999993</v>
      </c>
      <c r="P77" s="60">
        <v>34.465071582999997</v>
      </c>
      <c r="Q77" s="60">
        <v>2.4860095869999999</v>
      </c>
      <c r="R77" s="60">
        <v>2.3521189009999999</v>
      </c>
      <c r="S77" s="61">
        <v>8.5000000000000006E-3</v>
      </c>
      <c r="T77" s="60">
        <v>2.0677426489999999</v>
      </c>
      <c r="U77" s="60">
        <v>0.45048223300000001</v>
      </c>
      <c r="V77" s="60">
        <v>11.708498322000001</v>
      </c>
      <c r="W77" s="60">
        <v>0.10020480599999999</v>
      </c>
    </row>
    <row r="78" spans="1:23" ht="21" customHeight="1" x14ac:dyDescent="0.25">
      <c r="A78" s="57" t="s">
        <v>533</v>
      </c>
      <c r="B78" s="58" t="s">
        <v>24</v>
      </c>
      <c r="C78" s="57" t="s">
        <v>52</v>
      </c>
      <c r="D78" s="57" t="s">
        <v>79</v>
      </c>
      <c r="E78" s="57" t="s">
        <v>54</v>
      </c>
      <c r="F78" s="364">
        <v>0.96079100000000006</v>
      </c>
      <c r="G78" s="365">
        <v>0.358186</v>
      </c>
      <c r="H78" s="387">
        <v>3.2000000000000002E-3</v>
      </c>
      <c r="I78" s="376">
        <v>0.13077999999999998</v>
      </c>
      <c r="J78" s="387">
        <v>0.25380900000000001</v>
      </c>
      <c r="K78" s="365">
        <v>8.7275999999999992E-2</v>
      </c>
      <c r="L78" s="365">
        <v>9.2459999999999987E-2</v>
      </c>
      <c r="M78" s="376">
        <v>1.4368000000000001E-2</v>
      </c>
      <c r="N78" s="387">
        <v>2.0711999999999998E-2</v>
      </c>
      <c r="O78" s="310">
        <v>0.91218900000000003</v>
      </c>
      <c r="P78" s="60">
        <v>0.14777799999999999</v>
      </c>
      <c r="Q78" s="61">
        <v>1.0848999999999999E-2</v>
      </c>
      <c r="R78" s="61">
        <v>0.19763500000000001</v>
      </c>
      <c r="S78" s="197">
        <v>0.22265800000000002</v>
      </c>
      <c r="T78" s="60">
        <v>0.14109199999999997</v>
      </c>
      <c r="U78" s="60">
        <v>7.8434999999999991E-2</v>
      </c>
      <c r="V78" s="61">
        <v>8.9763999999999997E-2</v>
      </c>
      <c r="W78" s="197">
        <v>2.3978000000000003E-2</v>
      </c>
    </row>
    <row r="79" spans="1:23" ht="21" customHeight="1" x14ac:dyDescent="0.25">
      <c r="A79" s="57" t="s">
        <v>534</v>
      </c>
      <c r="B79" s="58" t="s">
        <v>184</v>
      </c>
      <c r="C79" s="57" t="s">
        <v>52</v>
      </c>
      <c r="D79" s="57" t="s">
        <v>79</v>
      </c>
      <c r="E79" s="57" t="s">
        <v>54</v>
      </c>
      <c r="F79" s="364">
        <v>1.4033665749999999</v>
      </c>
      <c r="G79" s="365">
        <v>0.99409081200000016</v>
      </c>
      <c r="H79" s="376">
        <v>1.1499590000000001E-2</v>
      </c>
      <c r="I79" s="376">
        <v>2.7791E-2</v>
      </c>
      <c r="J79" s="363">
        <v>0</v>
      </c>
      <c r="K79" s="365">
        <v>4.8932692999999999E-2</v>
      </c>
      <c r="L79" s="365">
        <v>0.30369116599999996</v>
      </c>
      <c r="M79" s="363">
        <v>0</v>
      </c>
      <c r="N79" s="376">
        <v>1.7361314000000003E-2</v>
      </c>
      <c r="O79" s="310">
        <v>1.9758049320000002</v>
      </c>
      <c r="P79" s="60">
        <v>1.4980391200000003</v>
      </c>
      <c r="Q79" s="61">
        <v>1.21E-2</v>
      </c>
      <c r="R79" s="61">
        <v>4.4554999999999997E-2</v>
      </c>
      <c r="S79" s="53">
        <v>0</v>
      </c>
      <c r="T79" s="60">
        <v>5.2227735000000004E-2</v>
      </c>
      <c r="U79" s="60">
        <v>0.32022599499999999</v>
      </c>
      <c r="V79" s="198">
        <v>2.8129999999999999E-2</v>
      </c>
      <c r="W79" s="61">
        <v>2.0527081999999999E-2</v>
      </c>
    </row>
    <row r="80" spans="1:23" ht="60.75" x14ac:dyDescent="0.25">
      <c r="A80" s="55" t="s">
        <v>535</v>
      </c>
      <c r="B80" s="55" t="s">
        <v>315</v>
      </c>
      <c r="C80" s="55" t="s">
        <v>76</v>
      </c>
      <c r="D80" s="55" t="s">
        <v>79</v>
      </c>
      <c r="E80" s="55" t="s">
        <v>54</v>
      </c>
      <c r="F80" s="357">
        <v>127.005683608</v>
      </c>
      <c r="G80" s="377">
        <v>91.385742175999994</v>
      </c>
      <c r="H80" s="377">
        <v>3.2652302400000002</v>
      </c>
      <c r="I80" s="377">
        <v>2.7322930599999999</v>
      </c>
      <c r="J80" s="377">
        <v>4.9200000000000001E-2</v>
      </c>
      <c r="K80" s="377">
        <v>3.7936660760000001</v>
      </c>
      <c r="L80" s="377">
        <v>0.54216406700000008</v>
      </c>
      <c r="M80" s="377">
        <v>24.959692130000004</v>
      </c>
      <c r="N80" s="377">
        <v>0.27769585899999999</v>
      </c>
      <c r="O80" s="309">
        <v>55.672063294999994</v>
      </c>
      <c r="P80" s="191">
        <v>39.772048510999994</v>
      </c>
      <c r="Q80" s="191">
        <v>1.4857715670000002</v>
      </c>
      <c r="R80" s="191">
        <v>5.0500000740000006</v>
      </c>
      <c r="S80" s="191">
        <v>0.221078</v>
      </c>
      <c r="T80" s="191">
        <v>2.0286863519999998</v>
      </c>
      <c r="U80" s="191">
        <v>1.0281488600000002</v>
      </c>
      <c r="V80" s="191">
        <v>5.8813057499999992</v>
      </c>
      <c r="W80" s="191">
        <v>0.20502418099999997</v>
      </c>
    </row>
    <row r="81" spans="1:23" ht="20.25" x14ac:dyDescent="0.25">
      <c r="A81" s="57" t="s">
        <v>536</v>
      </c>
      <c r="B81" s="58" t="s">
        <v>174</v>
      </c>
      <c r="C81" s="57" t="s">
        <v>76</v>
      </c>
      <c r="D81" s="57" t="s">
        <v>79</v>
      </c>
      <c r="E81" s="57" t="s">
        <v>54</v>
      </c>
      <c r="F81" s="357">
        <v>124.879510271</v>
      </c>
      <c r="G81" s="358">
        <v>90.183697175999995</v>
      </c>
      <c r="H81" s="358">
        <v>3.2470152400000001</v>
      </c>
      <c r="I81" s="358">
        <v>2.50679856</v>
      </c>
      <c r="J81" s="360">
        <v>0</v>
      </c>
      <c r="K81" s="358">
        <v>3.6372408780000001</v>
      </c>
      <c r="L81" s="358">
        <v>0.12774916</v>
      </c>
      <c r="M81" s="358">
        <v>24.932619130000003</v>
      </c>
      <c r="N81" s="358">
        <v>0.24439012699999998</v>
      </c>
      <c r="O81" s="309">
        <v>53.289874569999995</v>
      </c>
      <c r="P81" s="59">
        <v>39.249844154999991</v>
      </c>
      <c r="Q81" s="59">
        <v>1.4359755670000001</v>
      </c>
      <c r="R81" s="59">
        <v>4.5379940740000002</v>
      </c>
      <c r="S81" s="62">
        <v>2.0799999999999998E-3</v>
      </c>
      <c r="T81" s="59">
        <v>1.7603873520000002</v>
      </c>
      <c r="U81" s="59">
        <v>0.33677074100000004</v>
      </c>
      <c r="V81" s="59">
        <v>5.8384219999999996</v>
      </c>
      <c r="W81" s="59">
        <v>0.12840068099999999</v>
      </c>
    </row>
    <row r="82" spans="1:23" ht="21" customHeight="1" x14ac:dyDescent="0.25">
      <c r="A82" s="57" t="s">
        <v>537</v>
      </c>
      <c r="B82" s="58" t="s">
        <v>16</v>
      </c>
      <c r="C82" s="57" t="s">
        <v>76</v>
      </c>
      <c r="D82" s="57" t="s">
        <v>79</v>
      </c>
      <c r="E82" s="57" t="s">
        <v>54</v>
      </c>
      <c r="F82" s="364">
        <v>11.97315497</v>
      </c>
      <c r="G82" s="365">
        <v>11.561574969999999</v>
      </c>
      <c r="H82" s="363">
        <v>0</v>
      </c>
      <c r="I82" s="365">
        <v>0.22608</v>
      </c>
      <c r="J82" s="363">
        <v>0</v>
      </c>
      <c r="K82" s="365">
        <v>0.104</v>
      </c>
      <c r="L82" s="363">
        <v>0</v>
      </c>
      <c r="M82" s="365">
        <v>8.1500000000000003E-2</v>
      </c>
      <c r="N82" s="363">
        <v>0</v>
      </c>
      <c r="O82" s="310">
        <v>2.7545686490000003</v>
      </c>
      <c r="P82" s="60">
        <v>2.09230012</v>
      </c>
      <c r="Q82" s="53">
        <v>0.153</v>
      </c>
      <c r="R82" s="60">
        <v>0.2847685290000001</v>
      </c>
      <c r="S82" s="53">
        <v>0</v>
      </c>
      <c r="T82" s="60">
        <v>0</v>
      </c>
      <c r="U82" s="53">
        <v>0</v>
      </c>
      <c r="V82" s="60">
        <v>0.22450000000000001</v>
      </c>
      <c r="W82" s="53">
        <v>0</v>
      </c>
    </row>
    <row r="83" spans="1:23" ht="21" customHeight="1" x14ac:dyDescent="0.25">
      <c r="A83" s="57" t="s">
        <v>538</v>
      </c>
      <c r="B83" s="58" t="s">
        <v>18</v>
      </c>
      <c r="C83" s="57" t="s">
        <v>76</v>
      </c>
      <c r="D83" s="57" t="s">
        <v>79</v>
      </c>
      <c r="E83" s="57" t="s">
        <v>54</v>
      </c>
      <c r="F83" s="364">
        <v>112.906355301</v>
      </c>
      <c r="G83" s="365">
        <v>78.622122206</v>
      </c>
      <c r="H83" s="365">
        <v>3.2470152400000001</v>
      </c>
      <c r="I83" s="365">
        <v>2.28071856</v>
      </c>
      <c r="J83" s="363">
        <v>0</v>
      </c>
      <c r="K83" s="365">
        <v>3.533240878</v>
      </c>
      <c r="L83" s="365">
        <v>0.12774916</v>
      </c>
      <c r="M83" s="365">
        <v>24.851119130000004</v>
      </c>
      <c r="N83" s="365">
        <v>0.24439012699999998</v>
      </c>
      <c r="O83" s="310">
        <v>50.535305920999996</v>
      </c>
      <c r="P83" s="60">
        <v>37.157544034999994</v>
      </c>
      <c r="Q83" s="60">
        <v>1.282975567</v>
      </c>
      <c r="R83" s="60">
        <v>4.2532255450000003</v>
      </c>
      <c r="S83" s="61">
        <v>2.0799999999999998E-3</v>
      </c>
      <c r="T83" s="60">
        <v>1.7603873520000002</v>
      </c>
      <c r="U83" s="60">
        <v>0.33677074100000004</v>
      </c>
      <c r="V83" s="60">
        <v>5.6139219999999996</v>
      </c>
      <c r="W83" s="60">
        <v>0.12840068099999999</v>
      </c>
    </row>
    <row r="84" spans="1:23" ht="21" customHeight="1" x14ac:dyDescent="0.25">
      <c r="A84" s="57" t="s">
        <v>539</v>
      </c>
      <c r="B84" s="58" t="s">
        <v>24</v>
      </c>
      <c r="C84" s="57" t="s">
        <v>76</v>
      </c>
      <c r="D84" s="57" t="s">
        <v>79</v>
      </c>
      <c r="E84" s="57" t="s">
        <v>54</v>
      </c>
      <c r="F84" s="364">
        <v>1.3802509999999997</v>
      </c>
      <c r="G84" s="376">
        <v>0.8277199999999999</v>
      </c>
      <c r="H84" s="376">
        <v>1.3015000000000001E-2</v>
      </c>
      <c r="I84" s="376">
        <v>0.18566999999999997</v>
      </c>
      <c r="J84" s="376">
        <v>4.9200000000000001E-2</v>
      </c>
      <c r="K84" s="365">
        <v>0.146062</v>
      </c>
      <c r="L84" s="365">
        <v>0.11417600000000001</v>
      </c>
      <c r="M84" s="376">
        <v>2.7028000000000003E-2</v>
      </c>
      <c r="N84" s="376">
        <v>1.738E-2</v>
      </c>
      <c r="O84" s="310">
        <v>1.2287570000000001</v>
      </c>
      <c r="P84" s="61">
        <v>0.15481899999999998</v>
      </c>
      <c r="Q84" s="61">
        <v>2.6396000000000003E-2</v>
      </c>
      <c r="R84" s="61">
        <v>0.43085600000000007</v>
      </c>
      <c r="S84" s="61">
        <v>0.218998</v>
      </c>
      <c r="T84" s="60">
        <v>0.255913</v>
      </c>
      <c r="U84" s="60">
        <v>8.7455000000000005E-2</v>
      </c>
      <c r="V84" s="61">
        <v>2.2359E-2</v>
      </c>
      <c r="W84" s="61">
        <v>3.1961000000000003E-2</v>
      </c>
    </row>
    <row r="85" spans="1:23" ht="21" customHeight="1" x14ac:dyDescent="0.25">
      <c r="A85" s="199" t="s">
        <v>540</v>
      </c>
      <c r="B85" s="166" t="s">
        <v>22</v>
      </c>
      <c r="C85" s="151" t="s">
        <v>76</v>
      </c>
      <c r="D85" s="151" t="s">
        <v>79</v>
      </c>
      <c r="E85" s="151" t="s">
        <v>54</v>
      </c>
      <c r="F85" s="364">
        <v>0.74592233699999999</v>
      </c>
      <c r="G85" s="365">
        <v>0.37432499999999996</v>
      </c>
      <c r="H85" s="376">
        <v>5.1999999999999998E-3</v>
      </c>
      <c r="I85" s="365">
        <v>3.9824499999999999E-2</v>
      </c>
      <c r="J85" s="363">
        <v>0</v>
      </c>
      <c r="K85" s="376">
        <v>1.0363197999999999E-2</v>
      </c>
      <c r="L85" s="365">
        <v>0.30023890700000005</v>
      </c>
      <c r="M85" s="397">
        <v>4.5000000000000003E-5</v>
      </c>
      <c r="N85" s="365">
        <v>1.5925732000000001E-2</v>
      </c>
      <c r="O85" s="310">
        <v>1.1534317250000001</v>
      </c>
      <c r="P85" s="164">
        <v>0.36738535599999994</v>
      </c>
      <c r="Q85" s="168">
        <v>2.3400000000000001E-2</v>
      </c>
      <c r="R85" s="164">
        <v>8.115E-2</v>
      </c>
      <c r="S85" s="165">
        <v>0</v>
      </c>
      <c r="T85" s="168">
        <v>1.2386000000000001E-2</v>
      </c>
      <c r="U85" s="164">
        <v>0.60392311900000006</v>
      </c>
      <c r="V85" s="168">
        <v>2.0524749999999998E-2</v>
      </c>
      <c r="W85" s="164">
        <v>4.4662500000000008E-2</v>
      </c>
    </row>
    <row r="86" spans="1:23" ht="24.95" customHeight="1" x14ac:dyDescent="0.25">
      <c r="A86" s="440" t="s">
        <v>185</v>
      </c>
      <c r="B86" s="440"/>
      <c r="C86" s="440"/>
      <c r="D86" s="440"/>
      <c r="E86" s="440"/>
      <c r="F86" s="389"/>
      <c r="G86" s="389"/>
      <c r="H86" s="389"/>
      <c r="I86" s="389"/>
      <c r="J86" s="389"/>
      <c r="K86" s="389"/>
      <c r="L86" s="389"/>
      <c r="M86" s="389"/>
      <c r="N86" s="389"/>
      <c r="O86" s="228"/>
      <c r="P86" s="228"/>
      <c r="Q86" s="228"/>
      <c r="R86" s="228"/>
      <c r="S86" s="228"/>
      <c r="T86" s="228"/>
      <c r="U86" s="228"/>
      <c r="V86" s="228"/>
      <c r="W86" s="228"/>
    </row>
    <row r="87" spans="1:23" ht="24.95" customHeight="1" x14ac:dyDescent="0.25">
      <c r="A87" s="440" t="s">
        <v>186</v>
      </c>
      <c r="B87" s="440"/>
      <c r="C87" s="440"/>
      <c r="D87" s="440"/>
      <c r="E87" s="440"/>
      <c r="F87" s="389"/>
      <c r="G87" s="389"/>
      <c r="H87" s="389"/>
      <c r="I87" s="389"/>
      <c r="J87" s="389"/>
      <c r="K87" s="389"/>
      <c r="L87" s="389"/>
      <c r="M87" s="389"/>
      <c r="N87" s="389"/>
      <c r="O87" s="228"/>
      <c r="P87" s="228"/>
      <c r="Q87" s="228"/>
      <c r="R87" s="228"/>
      <c r="S87" s="228"/>
      <c r="T87" s="228"/>
      <c r="U87" s="228"/>
      <c r="V87" s="228"/>
      <c r="W87" s="228"/>
    </row>
    <row r="88" spans="1:23" ht="60.75" x14ac:dyDescent="0.25">
      <c r="A88" s="94" t="s">
        <v>407</v>
      </c>
      <c r="B88" s="244" t="s">
        <v>702</v>
      </c>
      <c r="C88" s="94" t="s">
        <v>52</v>
      </c>
      <c r="D88" s="94" t="s">
        <v>53</v>
      </c>
      <c r="E88" s="94" t="s">
        <v>54</v>
      </c>
      <c r="F88" s="359">
        <v>34541079</v>
      </c>
      <c r="G88" s="384">
        <v>13631434</v>
      </c>
      <c r="H88" s="384">
        <v>3272893</v>
      </c>
      <c r="I88" s="384">
        <v>2247716</v>
      </c>
      <c r="J88" s="384">
        <v>31955</v>
      </c>
      <c r="K88" s="384">
        <v>2908275</v>
      </c>
      <c r="L88" s="384">
        <v>706158</v>
      </c>
      <c r="M88" s="384">
        <v>11468291</v>
      </c>
      <c r="N88" s="384">
        <v>253669</v>
      </c>
      <c r="O88" s="307">
        <v>33456575</v>
      </c>
      <c r="P88" s="193">
        <v>16036484</v>
      </c>
      <c r="Q88" s="193">
        <v>2908259</v>
      </c>
      <c r="R88" s="193">
        <v>2072935</v>
      </c>
      <c r="S88" s="193">
        <v>36550</v>
      </c>
      <c r="T88" s="193">
        <v>2450736</v>
      </c>
      <c r="U88" s="193">
        <v>731222</v>
      </c>
      <c r="V88" s="193">
        <v>8982853</v>
      </c>
      <c r="W88" s="193">
        <v>231166</v>
      </c>
    </row>
    <row r="89" spans="1:23" ht="20.25" x14ac:dyDescent="0.25">
      <c r="A89" s="94" t="s">
        <v>541</v>
      </c>
      <c r="B89" s="174" t="s">
        <v>14</v>
      </c>
      <c r="C89" s="94" t="s">
        <v>52</v>
      </c>
      <c r="D89" s="94" t="s">
        <v>53</v>
      </c>
      <c r="E89" s="94" t="s">
        <v>54</v>
      </c>
      <c r="F89" s="361">
        <v>30375094</v>
      </c>
      <c r="G89" s="363">
        <v>12523727</v>
      </c>
      <c r="H89" s="363">
        <v>2321637</v>
      </c>
      <c r="I89" s="363">
        <v>1827352</v>
      </c>
      <c r="J89" s="363">
        <v>8101</v>
      </c>
      <c r="K89" s="363">
        <v>2492903</v>
      </c>
      <c r="L89" s="363">
        <v>76053</v>
      </c>
      <c r="M89" s="363">
        <v>11091865</v>
      </c>
      <c r="N89" s="363">
        <v>33338</v>
      </c>
      <c r="O89" s="308">
        <v>29544523</v>
      </c>
      <c r="P89" s="53">
        <v>15043253</v>
      </c>
      <c r="Q89" s="53">
        <v>2048574</v>
      </c>
      <c r="R89" s="53">
        <v>1615597</v>
      </c>
      <c r="S89" s="53">
        <v>10421</v>
      </c>
      <c r="T89" s="53">
        <v>2051917</v>
      </c>
      <c r="U89" s="53">
        <v>100004</v>
      </c>
      <c r="V89" s="53">
        <v>8638022</v>
      </c>
      <c r="W89" s="53">
        <v>36719</v>
      </c>
    </row>
    <row r="90" spans="1:23" ht="40.5" x14ac:dyDescent="0.25">
      <c r="A90" s="94" t="s">
        <v>542</v>
      </c>
      <c r="B90" s="174" t="s">
        <v>187</v>
      </c>
      <c r="C90" s="94" t="s">
        <v>52</v>
      </c>
      <c r="D90" s="94" t="s">
        <v>53</v>
      </c>
      <c r="E90" s="94" t="s">
        <v>54</v>
      </c>
      <c r="F90" s="361">
        <v>12521781</v>
      </c>
      <c r="G90" s="363">
        <v>3771456</v>
      </c>
      <c r="H90" s="363">
        <v>898749</v>
      </c>
      <c r="I90" s="363">
        <v>1336465</v>
      </c>
      <c r="J90" s="363">
        <v>4312</v>
      </c>
      <c r="K90" s="363">
        <v>1804037</v>
      </c>
      <c r="L90" s="363">
        <v>18008</v>
      </c>
      <c r="M90" s="363">
        <v>4678947</v>
      </c>
      <c r="N90" s="363">
        <v>9807</v>
      </c>
      <c r="O90" s="308">
        <v>11484047</v>
      </c>
      <c r="P90" s="53">
        <v>2872320</v>
      </c>
      <c r="Q90" s="53">
        <v>822808</v>
      </c>
      <c r="R90" s="53">
        <v>1149044</v>
      </c>
      <c r="S90" s="53">
        <v>5270</v>
      </c>
      <c r="T90" s="53">
        <v>1477810</v>
      </c>
      <c r="U90" s="53">
        <v>26557</v>
      </c>
      <c r="V90" s="53">
        <v>5128562</v>
      </c>
      <c r="W90" s="53">
        <v>1676</v>
      </c>
    </row>
    <row r="91" spans="1:23" ht="40.5" x14ac:dyDescent="0.25">
      <c r="A91" s="94" t="s">
        <v>543</v>
      </c>
      <c r="B91" s="174" t="s">
        <v>188</v>
      </c>
      <c r="C91" s="94" t="s">
        <v>52</v>
      </c>
      <c r="D91" s="94" t="s">
        <v>53</v>
      </c>
      <c r="E91" s="94" t="s">
        <v>54</v>
      </c>
      <c r="F91" s="361">
        <v>1342724</v>
      </c>
      <c r="G91" s="363">
        <v>360304</v>
      </c>
      <c r="H91" s="363">
        <v>404201</v>
      </c>
      <c r="I91" s="363">
        <v>147289</v>
      </c>
      <c r="J91" s="363">
        <v>1740</v>
      </c>
      <c r="K91" s="363">
        <v>292131</v>
      </c>
      <c r="L91" s="363">
        <v>16838</v>
      </c>
      <c r="M91" s="363">
        <v>103475</v>
      </c>
      <c r="N91" s="363">
        <v>16645</v>
      </c>
      <c r="O91" s="308">
        <v>1723747</v>
      </c>
      <c r="P91" s="53">
        <v>456701</v>
      </c>
      <c r="Q91" s="53">
        <v>434106</v>
      </c>
      <c r="R91" s="53">
        <v>196154</v>
      </c>
      <c r="S91" s="53">
        <v>3194</v>
      </c>
      <c r="T91" s="53">
        <v>343220</v>
      </c>
      <c r="U91" s="53">
        <v>34503</v>
      </c>
      <c r="V91" s="53">
        <v>232229</v>
      </c>
      <c r="W91" s="53">
        <v>23640</v>
      </c>
    </row>
    <row r="92" spans="1:23" ht="20.25" x14ac:dyDescent="0.25">
      <c r="A92" s="94" t="s">
        <v>544</v>
      </c>
      <c r="B92" s="174" t="s">
        <v>189</v>
      </c>
      <c r="C92" s="94" t="s">
        <v>52</v>
      </c>
      <c r="D92" s="94" t="s">
        <v>53</v>
      </c>
      <c r="E92" s="94" t="s">
        <v>54</v>
      </c>
      <c r="F92" s="361">
        <v>13166523</v>
      </c>
      <c r="G92" s="363">
        <v>6443103</v>
      </c>
      <c r="H92" s="363">
        <v>500489</v>
      </c>
      <c r="I92" s="363">
        <v>264622</v>
      </c>
      <c r="J92" s="363">
        <v>16</v>
      </c>
      <c r="K92" s="363">
        <v>244659</v>
      </c>
      <c r="L92" s="363">
        <v>20277</v>
      </c>
      <c r="M92" s="363">
        <v>5691998</v>
      </c>
      <c r="N92" s="363">
        <v>1359</v>
      </c>
      <c r="O92" s="308">
        <v>12814561</v>
      </c>
      <c r="P92" s="53">
        <v>9745114</v>
      </c>
      <c r="Q92" s="53">
        <v>224082</v>
      </c>
      <c r="R92" s="53">
        <v>177219</v>
      </c>
      <c r="S92" s="53">
        <v>28</v>
      </c>
      <c r="T92" s="53">
        <v>74761</v>
      </c>
      <c r="U92" s="53">
        <v>14675</v>
      </c>
      <c r="V92" s="53">
        <v>2578051</v>
      </c>
      <c r="W92" s="53">
        <v>631</v>
      </c>
    </row>
    <row r="93" spans="1:23" ht="20.25" x14ac:dyDescent="0.25">
      <c r="A93" s="94" t="s">
        <v>545</v>
      </c>
      <c r="B93" s="174" t="s">
        <v>190</v>
      </c>
      <c r="C93" s="94" t="s">
        <v>52</v>
      </c>
      <c r="D93" s="94" t="s">
        <v>53</v>
      </c>
      <c r="E93" s="94" t="s">
        <v>54</v>
      </c>
      <c r="F93" s="361">
        <v>3344066</v>
      </c>
      <c r="G93" s="363">
        <v>1948864</v>
      </c>
      <c r="H93" s="363">
        <v>518198</v>
      </c>
      <c r="I93" s="363">
        <v>78976</v>
      </c>
      <c r="J93" s="363">
        <v>2033</v>
      </c>
      <c r="K93" s="363">
        <v>152076</v>
      </c>
      <c r="L93" s="363">
        <v>20930</v>
      </c>
      <c r="M93" s="363">
        <v>617445</v>
      </c>
      <c r="N93" s="363">
        <v>5527</v>
      </c>
      <c r="O93" s="308">
        <v>3522168</v>
      </c>
      <c r="P93" s="53">
        <v>1969118</v>
      </c>
      <c r="Q93" s="53">
        <v>567578</v>
      </c>
      <c r="R93" s="53">
        <v>93180</v>
      </c>
      <c r="S93" s="53">
        <v>1929</v>
      </c>
      <c r="T93" s="53">
        <v>156126</v>
      </c>
      <c r="U93" s="53">
        <v>24269</v>
      </c>
      <c r="V93" s="53">
        <v>699180</v>
      </c>
      <c r="W93" s="53">
        <v>10772</v>
      </c>
    </row>
    <row r="94" spans="1:23" ht="21" customHeight="1" x14ac:dyDescent="0.25">
      <c r="A94" s="94" t="s">
        <v>546</v>
      </c>
      <c r="B94" s="174" t="s">
        <v>24</v>
      </c>
      <c r="C94" s="94" t="s">
        <v>52</v>
      </c>
      <c r="D94" s="94" t="s">
        <v>53</v>
      </c>
      <c r="E94" s="94" t="s">
        <v>54</v>
      </c>
      <c r="F94" s="361">
        <v>233666</v>
      </c>
      <c r="G94" s="363">
        <v>16375</v>
      </c>
      <c r="H94" s="363">
        <v>25911</v>
      </c>
      <c r="I94" s="363">
        <v>14605</v>
      </c>
      <c r="J94" s="363">
        <v>5745</v>
      </c>
      <c r="K94" s="363">
        <v>61845</v>
      </c>
      <c r="L94" s="363">
        <v>36840</v>
      </c>
      <c r="M94" s="363">
        <v>65022</v>
      </c>
      <c r="N94" s="363">
        <v>7323</v>
      </c>
      <c r="O94" s="308">
        <v>249298</v>
      </c>
      <c r="P94" s="53">
        <v>16018</v>
      </c>
      <c r="Q94" s="53">
        <v>27642</v>
      </c>
      <c r="R94" s="53">
        <v>16144</v>
      </c>
      <c r="S94" s="53">
        <v>5609</v>
      </c>
      <c r="T94" s="53">
        <v>68869</v>
      </c>
      <c r="U94" s="53">
        <v>35148</v>
      </c>
      <c r="V94" s="53">
        <v>72196</v>
      </c>
      <c r="W94" s="53">
        <v>7672</v>
      </c>
    </row>
    <row r="95" spans="1:23" ht="21" customHeight="1" x14ac:dyDescent="0.25">
      <c r="A95" s="94" t="s">
        <v>547</v>
      </c>
      <c r="B95" s="173" t="s">
        <v>22</v>
      </c>
      <c r="C95" s="94" t="s">
        <v>52</v>
      </c>
      <c r="D95" s="94" t="s">
        <v>53</v>
      </c>
      <c r="E95" s="94" t="s">
        <v>54</v>
      </c>
      <c r="F95" s="361">
        <v>50146</v>
      </c>
      <c r="G95" s="363">
        <v>17163</v>
      </c>
      <c r="H95" s="363">
        <v>3608</v>
      </c>
      <c r="I95" s="363">
        <v>2843</v>
      </c>
      <c r="J95" s="363">
        <v>3</v>
      </c>
      <c r="K95" s="363">
        <v>4720</v>
      </c>
      <c r="L95" s="363">
        <v>3026</v>
      </c>
      <c r="M95" s="363">
        <v>779</v>
      </c>
      <c r="N95" s="363">
        <v>18004</v>
      </c>
      <c r="O95" s="308">
        <v>63483</v>
      </c>
      <c r="P95" s="172">
        <v>20191</v>
      </c>
      <c r="Q95" s="172">
        <v>4280</v>
      </c>
      <c r="R95" s="172">
        <v>5266</v>
      </c>
      <c r="S95" s="172">
        <v>69</v>
      </c>
      <c r="T95" s="172">
        <v>6340</v>
      </c>
      <c r="U95" s="172">
        <v>3437</v>
      </c>
      <c r="V95" s="172">
        <v>1055</v>
      </c>
      <c r="W95" s="172">
        <v>22845</v>
      </c>
    </row>
    <row r="96" spans="1:23" ht="21" customHeight="1" x14ac:dyDescent="0.25">
      <c r="A96" s="94" t="s">
        <v>548</v>
      </c>
      <c r="B96" s="174" t="s">
        <v>191</v>
      </c>
      <c r="C96" s="94" t="s">
        <v>52</v>
      </c>
      <c r="D96" s="94" t="s">
        <v>53</v>
      </c>
      <c r="E96" s="94" t="s">
        <v>54</v>
      </c>
      <c r="F96" s="361">
        <v>3882173</v>
      </c>
      <c r="G96" s="363">
        <v>1074169</v>
      </c>
      <c r="H96" s="363">
        <v>921737</v>
      </c>
      <c r="I96" s="363">
        <v>402916</v>
      </c>
      <c r="J96" s="363">
        <v>18106</v>
      </c>
      <c r="K96" s="363">
        <v>348807</v>
      </c>
      <c r="L96" s="363">
        <v>590239</v>
      </c>
      <c r="M96" s="363">
        <v>310625</v>
      </c>
      <c r="N96" s="363">
        <v>195004</v>
      </c>
      <c r="O96" s="308">
        <v>3599271</v>
      </c>
      <c r="P96" s="53">
        <v>957022</v>
      </c>
      <c r="Q96" s="53">
        <v>827763</v>
      </c>
      <c r="R96" s="53">
        <v>435928</v>
      </c>
      <c r="S96" s="53">
        <v>20451</v>
      </c>
      <c r="T96" s="53">
        <v>323610</v>
      </c>
      <c r="U96" s="53">
        <v>592633</v>
      </c>
      <c r="V96" s="53">
        <v>271580</v>
      </c>
      <c r="W96" s="53">
        <v>163930</v>
      </c>
    </row>
    <row r="97" spans="1:23" ht="40.5" x14ac:dyDescent="0.25">
      <c r="A97" s="94" t="s">
        <v>408</v>
      </c>
      <c r="B97" s="94" t="s">
        <v>192</v>
      </c>
      <c r="C97" s="94" t="s">
        <v>52</v>
      </c>
      <c r="D97" s="94" t="s">
        <v>53</v>
      </c>
      <c r="E97" s="94" t="s">
        <v>54</v>
      </c>
      <c r="F97" s="359">
        <v>8461312</v>
      </c>
      <c r="G97" s="374">
        <v>5040071</v>
      </c>
      <c r="H97" s="374">
        <v>48964</v>
      </c>
      <c r="I97" s="374">
        <v>487458</v>
      </c>
      <c r="J97" s="374">
        <v>73</v>
      </c>
      <c r="K97" s="374">
        <v>341814</v>
      </c>
      <c r="L97" s="374">
        <v>0</v>
      </c>
      <c r="M97" s="374">
        <v>2541071</v>
      </c>
      <c r="N97" s="374">
        <v>1861</v>
      </c>
      <c r="O97" s="307">
        <v>8605440</v>
      </c>
      <c r="P97" s="56">
        <v>5428665</v>
      </c>
      <c r="Q97" s="56">
        <v>49047</v>
      </c>
      <c r="R97" s="56">
        <v>380013</v>
      </c>
      <c r="S97" s="56">
        <v>45</v>
      </c>
      <c r="T97" s="56">
        <v>326479</v>
      </c>
      <c r="U97" s="56">
        <v>0</v>
      </c>
      <c r="V97" s="56">
        <v>2419058</v>
      </c>
      <c r="W97" s="56">
        <v>2133</v>
      </c>
    </row>
    <row r="98" spans="1:23" ht="40.5" x14ac:dyDescent="0.25">
      <c r="A98" s="94" t="s">
        <v>409</v>
      </c>
      <c r="B98" s="174" t="s">
        <v>187</v>
      </c>
      <c r="C98" s="94" t="s">
        <v>52</v>
      </c>
      <c r="D98" s="94" t="s">
        <v>53</v>
      </c>
      <c r="E98" s="94" t="s">
        <v>54</v>
      </c>
      <c r="F98" s="361">
        <v>3719113</v>
      </c>
      <c r="G98" s="363">
        <v>1159198</v>
      </c>
      <c r="H98" s="363">
        <v>85</v>
      </c>
      <c r="I98" s="363">
        <v>351229</v>
      </c>
      <c r="J98" s="363">
        <v>0</v>
      </c>
      <c r="K98" s="363">
        <v>297151</v>
      </c>
      <c r="L98" s="363">
        <v>0</v>
      </c>
      <c r="M98" s="363">
        <v>1911419</v>
      </c>
      <c r="N98" s="363">
        <v>31</v>
      </c>
      <c r="O98" s="308">
        <v>3746691</v>
      </c>
      <c r="P98" s="53">
        <v>1157739</v>
      </c>
      <c r="Q98" s="53">
        <v>917</v>
      </c>
      <c r="R98" s="53">
        <v>302422</v>
      </c>
      <c r="S98" s="53">
        <v>0</v>
      </c>
      <c r="T98" s="53">
        <v>272250</v>
      </c>
      <c r="U98" s="53">
        <v>0</v>
      </c>
      <c r="V98" s="53">
        <v>2013340</v>
      </c>
      <c r="W98" s="53">
        <v>23</v>
      </c>
    </row>
    <row r="99" spans="1:23" ht="40.5" x14ac:dyDescent="0.25">
      <c r="A99" s="94" t="s">
        <v>410</v>
      </c>
      <c r="B99" s="174" t="s">
        <v>188</v>
      </c>
      <c r="C99" s="94" t="s">
        <v>52</v>
      </c>
      <c r="D99" s="94" t="s">
        <v>53</v>
      </c>
      <c r="E99" s="94" t="s">
        <v>54</v>
      </c>
      <c r="F99" s="361">
        <v>109615</v>
      </c>
      <c r="G99" s="363">
        <v>74135</v>
      </c>
      <c r="H99" s="363">
        <v>5</v>
      </c>
      <c r="I99" s="363">
        <v>2750</v>
      </c>
      <c r="J99" s="363">
        <v>0</v>
      </c>
      <c r="K99" s="363">
        <v>32450</v>
      </c>
      <c r="L99" s="363">
        <v>0</v>
      </c>
      <c r="M99" s="363">
        <v>0</v>
      </c>
      <c r="N99" s="363">
        <v>275</v>
      </c>
      <c r="O99" s="308">
        <v>143065</v>
      </c>
      <c r="P99" s="53">
        <v>93932</v>
      </c>
      <c r="Q99" s="53">
        <v>972</v>
      </c>
      <c r="R99" s="53">
        <v>3444</v>
      </c>
      <c r="S99" s="53">
        <v>0</v>
      </c>
      <c r="T99" s="53">
        <v>44367</v>
      </c>
      <c r="U99" s="53">
        <v>0</v>
      </c>
      <c r="V99" s="53">
        <v>0</v>
      </c>
      <c r="W99" s="53">
        <v>350</v>
      </c>
    </row>
    <row r="100" spans="1:23" ht="42" customHeight="1" x14ac:dyDescent="0.25">
      <c r="A100" s="94" t="s">
        <v>549</v>
      </c>
      <c r="B100" s="174" t="s">
        <v>189</v>
      </c>
      <c r="C100" s="94" t="s">
        <v>52</v>
      </c>
      <c r="D100" s="94" t="s">
        <v>53</v>
      </c>
      <c r="E100" s="94" t="s">
        <v>54</v>
      </c>
      <c r="F100" s="361">
        <v>3212613</v>
      </c>
      <c r="G100" s="363">
        <v>2426094</v>
      </c>
      <c r="H100" s="363">
        <v>28264</v>
      </c>
      <c r="I100" s="363">
        <v>130884</v>
      </c>
      <c r="J100" s="363">
        <v>0</v>
      </c>
      <c r="K100" s="363">
        <v>7065</v>
      </c>
      <c r="L100" s="363">
        <v>0</v>
      </c>
      <c r="M100" s="363">
        <v>620306</v>
      </c>
      <c r="N100" s="363">
        <v>0</v>
      </c>
      <c r="O100" s="308">
        <v>3260321</v>
      </c>
      <c r="P100" s="53">
        <v>2762700</v>
      </c>
      <c r="Q100" s="53">
        <v>26538</v>
      </c>
      <c r="R100" s="53">
        <v>70973</v>
      </c>
      <c r="S100" s="53">
        <v>0</v>
      </c>
      <c r="T100" s="53">
        <v>4113</v>
      </c>
      <c r="U100" s="53">
        <v>0</v>
      </c>
      <c r="V100" s="53">
        <v>395997</v>
      </c>
      <c r="W100" s="53">
        <v>0</v>
      </c>
    </row>
    <row r="101" spans="1:23" ht="21" customHeight="1" x14ac:dyDescent="0.25">
      <c r="A101" s="94" t="s">
        <v>550</v>
      </c>
      <c r="B101" s="174" t="s">
        <v>190</v>
      </c>
      <c r="C101" s="94" t="s">
        <v>52</v>
      </c>
      <c r="D101" s="94" t="s">
        <v>53</v>
      </c>
      <c r="E101" s="94" t="s">
        <v>54</v>
      </c>
      <c r="F101" s="361">
        <v>1419971</v>
      </c>
      <c r="G101" s="363">
        <v>1380644</v>
      </c>
      <c r="H101" s="363">
        <v>20610</v>
      </c>
      <c r="I101" s="363">
        <v>2595</v>
      </c>
      <c r="J101" s="363">
        <v>73</v>
      </c>
      <c r="K101" s="363">
        <v>5148</v>
      </c>
      <c r="L101" s="363">
        <v>0</v>
      </c>
      <c r="M101" s="363">
        <v>9346</v>
      </c>
      <c r="N101" s="363">
        <v>1555</v>
      </c>
      <c r="O101" s="308">
        <v>1455363</v>
      </c>
      <c r="P101" s="53">
        <v>1414294</v>
      </c>
      <c r="Q101" s="53">
        <v>20620</v>
      </c>
      <c r="R101" s="53">
        <v>3174</v>
      </c>
      <c r="S101" s="53">
        <v>45</v>
      </c>
      <c r="T101" s="53">
        <v>5749</v>
      </c>
      <c r="U101" s="53">
        <v>0</v>
      </c>
      <c r="V101" s="53">
        <v>9721</v>
      </c>
      <c r="W101" s="53">
        <v>1760</v>
      </c>
    </row>
    <row r="102" spans="1:23" ht="40.5" x14ac:dyDescent="0.25">
      <c r="A102" s="94" t="s">
        <v>551</v>
      </c>
      <c r="B102" s="94" t="s">
        <v>193</v>
      </c>
      <c r="C102" s="94" t="s">
        <v>52</v>
      </c>
      <c r="D102" s="94" t="s">
        <v>53</v>
      </c>
      <c r="E102" s="94" t="s">
        <v>54</v>
      </c>
      <c r="F102" s="359">
        <v>21913782</v>
      </c>
      <c r="G102" s="374">
        <v>7483656</v>
      </c>
      <c r="H102" s="374">
        <v>2272673</v>
      </c>
      <c r="I102" s="374">
        <v>1339894</v>
      </c>
      <c r="J102" s="374">
        <v>8028</v>
      </c>
      <c r="K102" s="374">
        <v>2151089</v>
      </c>
      <c r="L102" s="374">
        <v>76053</v>
      </c>
      <c r="M102" s="374">
        <v>8550794</v>
      </c>
      <c r="N102" s="374">
        <v>31477</v>
      </c>
      <c r="O102" s="307">
        <v>20939083</v>
      </c>
      <c r="P102" s="56">
        <v>9614588</v>
      </c>
      <c r="Q102" s="56">
        <v>1999527</v>
      </c>
      <c r="R102" s="56">
        <v>1235584</v>
      </c>
      <c r="S102" s="56">
        <v>10376</v>
      </c>
      <c r="T102" s="56">
        <v>1725438</v>
      </c>
      <c r="U102" s="56">
        <v>100004</v>
      </c>
      <c r="V102" s="56">
        <v>6218964</v>
      </c>
      <c r="W102" s="56">
        <v>34586</v>
      </c>
    </row>
    <row r="103" spans="1:23" ht="40.5" x14ac:dyDescent="0.25">
      <c r="A103" s="94" t="s">
        <v>552</v>
      </c>
      <c r="B103" s="174" t="s">
        <v>187</v>
      </c>
      <c r="C103" s="94" t="s">
        <v>52</v>
      </c>
      <c r="D103" s="94" t="s">
        <v>53</v>
      </c>
      <c r="E103" s="94" t="s">
        <v>54</v>
      </c>
      <c r="F103" s="361">
        <v>8802668</v>
      </c>
      <c r="G103" s="363">
        <v>2612258</v>
      </c>
      <c r="H103" s="363">
        <v>898664</v>
      </c>
      <c r="I103" s="363">
        <v>985236</v>
      </c>
      <c r="J103" s="363">
        <v>4312</v>
      </c>
      <c r="K103" s="363">
        <v>1506886</v>
      </c>
      <c r="L103" s="363">
        <v>18008</v>
      </c>
      <c r="M103" s="363">
        <v>2767528</v>
      </c>
      <c r="N103" s="363">
        <v>9776</v>
      </c>
      <c r="O103" s="308">
        <v>7737356</v>
      </c>
      <c r="P103" s="53">
        <v>1714581</v>
      </c>
      <c r="Q103" s="53">
        <v>821891</v>
      </c>
      <c r="R103" s="53">
        <v>846622</v>
      </c>
      <c r="S103" s="53">
        <v>5270</v>
      </c>
      <c r="T103" s="53">
        <v>1205560</v>
      </c>
      <c r="U103" s="53">
        <v>26557</v>
      </c>
      <c r="V103" s="53">
        <v>3115222</v>
      </c>
      <c r="W103" s="53">
        <v>1653</v>
      </c>
    </row>
    <row r="104" spans="1:23" ht="40.5" x14ac:dyDescent="0.25">
      <c r="A104" s="94" t="s">
        <v>553</v>
      </c>
      <c r="B104" s="174" t="s">
        <v>188</v>
      </c>
      <c r="C104" s="94" t="s">
        <v>52</v>
      </c>
      <c r="D104" s="94" t="s">
        <v>53</v>
      </c>
      <c r="E104" s="94" t="s">
        <v>54</v>
      </c>
      <c r="F104" s="361">
        <v>1233109</v>
      </c>
      <c r="G104" s="363">
        <v>286169</v>
      </c>
      <c r="H104" s="363">
        <v>404196</v>
      </c>
      <c r="I104" s="363">
        <v>144539</v>
      </c>
      <c r="J104" s="363">
        <v>1740</v>
      </c>
      <c r="K104" s="363">
        <v>259681</v>
      </c>
      <c r="L104" s="363">
        <v>16838</v>
      </c>
      <c r="M104" s="363">
        <v>103475</v>
      </c>
      <c r="N104" s="363">
        <v>16370</v>
      </c>
      <c r="O104" s="308">
        <v>1580682</v>
      </c>
      <c r="P104" s="53">
        <v>362769</v>
      </c>
      <c r="Q104" s="53">
        <v>433134</v>
      </c>
      <c r="R104" s="53">
        <v>192710</v>
      </c>
      <c r="S104" s="53">
        <v>3194</v>
      </c>
      <c r="T104" s="53">
        <v>298853</v>
      </c>
      <c r="U104" s="53">
        <v>34503</v>
      </c>
      <c r="V104" s="53">
        <v>232229</v>
      </c>
      <c r="W104" s="53">
        <v>23290</v>
      </c>
    </row>
    <row r="105" spans="1:23" ht="42" customHeight="1" x14ac:dyDescent="0.25">
      <c r="A105" s="94" t="s">
        <v>554</v>
      </c>
      <c r="B105" s="174" t="s">
        <v>189</v>
      </c>
      <c r="C105" s="94" t="s">
        <v>52</v>
      </c>
      <c r="D105" s="94" t="s">
        <v>53</v>
      </c>
      <c r="E105" s="94" t="s">
        <v>54</v>
      </c>
      <c r="F105" s="361">
        <v>9953910</v>
      </c>
      <c r="G105" s="363">
        <v>4017009</v>
      </c>
      <c r="H105" s="363">
        <v>472225</v>
      </c>
      <c r="I105" s="363">
        <v>133738</v>
      </c>
      <c r="J105" s="363">
        <v>16</v>
      </c>
      <c r="K105" s="363">
        <v>237594</v>
      </c>
      <c r="L105" s="363">
        <v>20277</v>
      </c>
      <c r="M105" s="363">
        <v>5071692</v>
      </c>
      <c r="N105" s="363">
        <v>1359</v>
      </c>
      <c r="O105" s="308">
        <v>9554240</v>
      </c>
      <c r="P105" s="53">
        <v>6982414</v>
      </c>
      <c r="Q105" s="53">
        <v>197544</v>
      </c>
      <c r="R105" s="53">
        <v>106246</v>
      </c>
      <c r="S105" s="53">
        <v>28</v>
      </c>
      <c r="T105" s="53">
        <v>70648</v>
      </c>
      <c r="U105" s="53">
        <v>14675</v>
      </c>
      <c r="V105" s="53">
        <v>2182054</v>
      </c>
      <c r="W105" s="53">
        <v>631</v>
      </c>
    </row>
    <row r="106" spans="1:23" ht="21" customHeight="1" x14ac:dyDescent="0.25">
      <c r="A106" s="94" t="s">
        <v>555</v>
      </c>
      <c r="B106" s="174" t="s">
        <v>190</v>
      </c>
      <c r="C106" s="94" t="s">
        <v>52</v>
      </c>
      <c r="D106" s="94" t="s">
        <v>53</v>
      </c>
      <c r="E106" s="94" t="s">
        <v>54</v>
      </c>
      <c r="F106" s="361">
        <v>1924095</v>
      </c>
      <c r="G106" s="363">
        <v>568220</v>
      </c>
      <c r="H106" s="363">
        <v>497588</v>
      </c>
      <c r="I106" s="363">
        <v>76381</v>
      </c>
      <c r="J106" s="363">
        <v>1960</v>
      </c>
      <c r="K106" s="363">
        <v>146928</v>
      </c>
      <c r="L106" s="363">
        <v>20930</v>
      </c>
      <c r="M106" s="363">
        <v>608099</v>
      </c>
      <c r="N106" s="363">
        <v>3972</v>
      </c>
      <c r="O106" s="308">
        <v>2066805</v>
      </c>
      <c r="P106" s="53">
        <v>554824</v>
      </c>
      <c r="Q106" s="53">
        <v>546958</v>
      </c>
      <c r="R106" s="53">
        <v>90006</v>
      </c>
      <c r="S106" s="53">
        <v>1884</v>
      </c>
      <c r="T106" s="53">
        <v>150377</v>
      </c>
      <c r="U106" s="53">
        <v>24269</v>
      </c>
      <c r="V106" s="53">
        <v>689459</v>
      </c>
      <c r="W106" s="53">
        <v>9012</v>
      </c>
    </row>
    <row r="107" spans="1:23" ht="40.5" x14ac:dyDescent="0.25">
      <c r="A107" s="94" t="s">
        <v>556</v>
      </c>
      <c r="B107" s="94" t="s">
        <v>318</v>
      </c>
      <c r="C107" s="94" t="s">
        <v>76</v>
      </c>
      <c r="D107" s="94" t="s">
        <v>53</v>
      </c>
      <c r="E107" s="94" t="s">
        <v>54</v>
      </c>
      <c r="F107" s="359">
        <v>102197710</v>
      </c>
      <c r="G107" s="384">
        <v>31767460</v>
      </c>
      <c r="H107" s="384">
        <v>9529427</v>
      </c>
      <c r="I107" s="384">
        <v>4392784.5</v>
      </c>
      <c r="J107" s="384">
        <v>117660</v>
      </c>
      <c r="K107" s="384">
        <v>8716474</v>
      </c>
      <c r="L107" s="384">
        <v>2645726.5</v>
      </c>
      <c r="M107" s="384">
        <v>43931206.5</v>
      </c>
      <c r="N107" s="384">
        <v>1013417.5</v>
      </c>
      <c r="O107" s="307">
        <v>90989938</v>
      </c>
      <c r="P107" s="193">
        <v>36246020</v>
      </c>
      <c r="Q107" s="193">
        <v>10037945</v>
      </c>
      <c r="R107" s="193">
        <v>4445212</v>
      </c>
      <c r="S107" s="193">
        <v>155308</v>
      </c>
      <c r="T107" s="193">
        <v>8054319</v>
      </c>
      <c r="U107" s="193">
        <v>2677614</v>
      </c>
      <c r="V107" s="193">
        <v>28312736</v>
      </c>
      <c r="W107" s="193">
        <v>1043581</v>
      </c>
    </row>
    <row r="108" spans="1:23" ht="20.25" x14ac:dyDescent="0.25">
      <c r="A108" s="94" t="s">
        <v>557</v>
      </c>
      <c r="B108" s="174" t="s">
        <v>14</v>
      </c>
      <c r="C108" s="94" t="s">
        <v>76</v>
      </c>
      <c r="D108" s="94" t="s">
        <v>53</v>
      </c>
      <c r="E108" s="94" t="s">
        <v>54</v>
      </c>
      <c r="F108" s="361">
        <v>85233761</v>
      </c>
      <c r="G108" s="363">
        <v>27035096</v>
      </c>
      <c r="H108" s="363">
        <v>6240001</v>
      </c>
      <c r="I108" s="363">
        <v>2806569</v>
      </c>
      <c r="J108" s="363">
        <v>21179</v>
      </c>
      <c r="K108" s="363">
        <v>6973297</v>
      </c>
      <c r="L108" s="363">
        <v>220159</v>
      </c>
      <c r="M108" s="363">
        <v>41849936</v>
      </c>
      <c r="N108" s="363">
        <v>87060</v>
      </c>
      <c r="O108" s="308">
        <v>73874578</v>
      </c>
      <c r="P108" s="53">
        <v>31495009</v>
      </c>
      <c r="Q108" s="53">
        <v>6605921</v>
      </c>
      <c r="R108" s="53">
        <v>2703734</v>
      </c>
      <c r="S108" s="53">
        <v>37450</v>
      </c>
      <c r="T108" s="53">
        <v>6284292</v>
      </c>
      <c r="U108" s="53">
        <v>314703</v>
      </c>
      <c r="V108" s="53">
        <v>26317042</v>
      </c>
      <c r="W108" s="53">
        <v>116421</v>
      </c>
    </row>
    <row r="109" spans="1:23" ht="40.5" x14ac:dyDescent="0.25">
      <c r="A109" s="94" t="s">
        <v>558</v>
      </c>
      <c r="B109" s="174" t="s">
        <v>187</v>
      </c>
      <c r="C109" s="94" t="s">
        <v>76</v>
      </c>
      <c r="D109" s="94" t="s">
        <v>53</v>
      </c>
      <c r="E109" s="94" t="s">
        <v>54</v>
      </c>
      <c r="F109" s="361">
        <v>38218116</v>
      </c>
      <c r="G109" s="363">
        <v>12986233</v>
      </c>
      <c r="H109" s="363">
        <v>2485224</v>
      </c>
      <c r="I109" s="363">
        <v>2229175</v>
      </c>
      <c r="J109" s="363">
        <v>141</v>
      </c>
      <c r="K109" s="363">
        <v>5309650</v>
      </c>
      <c r="L109" s="363">
        <v>33468</v>
      </c>
      <c r="M109" s="363">
        <v>15145088</v>
      </c>
      <c r="N109" s="363">
        <v>29137</v>
      </c>
      <c r="O109" s="308">
        <v>34422060</v>
      </c>
      <c r="P109" s="53">
        <v>10967657</v>
      </c>
      <c r="Q109" s="53">
        <v>2209011</v>
      </c>
      <c r="R109" s="53">
        <v>2101411</v>
      </c>
      <c r="S109" s="53">
        <v>8793</v>
      </c>
      <c r="T109" s="53">
        <v>4763547</v>
      </c>
      <c r="U109" s="53">
        <v>76192</v>
      </c>
      <c r="V109" s="53">
        <v>14292540</v>
      </c>
      <c r="W109" s="53">
        <v>2909</v>
      </c>
    </row>
    <row r="110" spans="1:23" ht="40.5" x14ac:dyDescent="0.25">
      <c r="A110" s="94" t="s">
        <v>559</v>
      </c>
      <c r="B110" s="174" t="s">
        <v>188</v>
      </c>
      <c r="C110" s="94" t="s">
        <v>76</v>
      </c>
      <c r="D110" s="94" t="s">
        <v>53</v>
      </c>
      <c r="E110" s="94" t="s">
        <v>54</v>
      </c>
      <c r="F110" s="361">
        <v>1665036</v>
      </c>
      <c r="G110" s="363">
        <v>326032</v>
      </c>
      <c r="H110" s="363">
        <v>582131</v>
      </c>
      <c r="I110" s="363">
        <v>114102</v>
      </c>
      <c r="J110" s="363">
        <v>9881</v>
      </c>
      <c r="K110" s="363">
        <v>377595</v>
      </c>
      <c r="L110" s="363">
        <v>61920</v>
      </c>
      <c r="M110" s="363">
        <v>147988</v>
      </c>
      <c r="N110" s="363">
        <v>44936</v>
      </c>
      <c r="O110" s="308">
        <v>2970574</v>
      </c>
      <c r="P110" s="53">
        <v>503908</v>
      </c>
      <c r="Q110" s="53">
        <v>815459</v>
      </c>
      <c r="R110" s="53">
        <v>198316</v>
      </c>
      <c r="S110" s="53">
        <v>16970</v>
      </c>
      <c r="T110" s="53">
        <v>947083</v>
      </c>
      <c r="U110" s="53">
        <v>142046</v>
      </c>
      <c r="V110" s="53">
        <v>268586</v>
      </c>
      <c r="W110" s="53">
        <v>78206</v>
      </c>
    </row>
    <row r="111" spans="1:23" ht="20.25" x14ac:dyDescent="0.25">
      <c r="A111" s="94" t="s">
        <v>560</v>
      </c>
      <c r="B111" s="174" t="s">
        <v>189</v>
      </c>
      <c r="C111" s="94" t="s">
        <v>76</v>
      </c>
      <c r="D111" s="94" t="s">
        <v>53</v>
      </c>
      <c r="E111" s="94" t="s">
        <v>54</v>
      </c>
      <c r="F111" s="361">
        <v>40539471</v>
      </c>
      <c r="G111" s="363">
        <v>11385423</v>
      </c>
      <c r="H111" s="363">
        <v>1875355</v>
      </c>
      <c r="I111" s="363">
        <v>390921</v>
      </c>
      <c r="J111" s="363">
        <v>114</v>
      </c>
      <c r="K111" s="363">
        <v>930947</v>
      </c>
      <c r="L111" s="363">
        <v>41782</v>
      </c>
      <c r="M111" s="363">
        <v>25912992</v>
      </c>
      <c r="N111" s="363">
        <v>1937</v>
      </c>
      <c r="O111" s="308">
        <v>30131088</v>
      </c>
      <c r="P111" s="53">
        <v>17233186</v>
      </c>
      <c r="Q111" s="53">
        <v>1507422</v>
      </c>
      <c r="R111" s="53">
        <v>295746</v>
      </c>
      <c r="S111" s="53">
        <v>365</v>
      </c>
      <c r="T111" s="53">
        <v>210648</v>
      </c>
      <c r="U111" s="53">
        <v>12345</v>
      </c>
      <c r="V111" s="53">
        <v>10870862</v>
      </c>
      <c r="W111" s="53">
        <v>514</v>
      </c>
    </row>
    <row r="112" spans="1:23" ht="20.25" x14ac:dyDescent="0.25">
      <c r="A112" s="94" t="s">
        <v>561</v>
      </c>
      <c r="B112" s="174" t="s">
        <v>190</v>
      </c>
      <c r="C112" s="94" t="s">
        <v>76</v>
      </c>
      <c r="D112" s="94" t="s">
        <v>53</v>
      </c>
      <c r="E112" s="94" t="s">
        <v>54</v>
      </c>
      <c r="F112" s="361">
        <v>4811138</v>
      </c>
      <c r="G112" s="363">
        <v>2337408</v>
      </c>
      <c r="H112" s="363">
        <v>1297291</v>
      </c>
      <c r="I112" s="363">
        <v>72371</v>
      </c>
      <c r="J112" s="363">
        <v>11043</v>
      </c>
      <c r="K112" s="363">
        <v>355105</v>
      </c>
      <c r="L112" s="363">
        <v>82989</v>
      </c>
      <c r="M112" s="363">
        <v>643868</v>
      </c>
      <c r="N112" s="363">
        <v>11050</v>
      </c>
      <c r="O112" s="308">
        <v>6350856</v>
      </c>
      <c r="P112" s="53">
        <v>2790258</v>
      </c>
      <c r="Q112" s="53">
        <v>2074029</v>
      </c>
      <c r="R112" s="53">
        <v>108261</v>
      </c>
      <c r="S112" s="53">
        <v>11322</v>
      </c>
      <c r="T112" s="53">
        <v>363014</v>
      </c>
      <c r="U112" s="53">
        <v>84120</v>
      </c>
      <c r="V112" s="53">
        <v>885054</v>
      </c>
      <c r="W112" s="53">
        <v>34792</v>
      </c>
    </row>
    <row r="113" spans="1:23" ht="20.25" x14ac:dyDescent="0.25">
      <c r="A113" s="94" t="s">
        <v>562</v>
      </c>
      <c r="B113" s="174" t="s">
        <v>24</v>
      </c>
      <c r="C113" s="94" t="s">
        <v>76</v>
      </c>
      <c r="D113" s="94" t="s">
        <v>53</v>
      </c>
      <c r="E113" s="94" t="s">
        <v>54</v>
      </c>
      <c r="F113" s="361">
        <v>282296</v>
      </c>
      <c r="G113" s="363">
        <v>25254</v>
      </c>
      <c r="H113" s="363">
        <v>19791</v>
      </c>
      <c r="I113" s="363">
        <v>15418</v>
      </c>
      <c r="J113" s="363">
        <v>10422</v>
      </c>
      <c r="K113" s="363">
        <v>75142</v>
      </c>
      <c r="L113" s="363">
        <v>39214</v>
      </c>
      <c r="M113" s="363">
        <v>88227</v>
      </c>
      <c r="N113" s="363">
        <v>8828</v>
      </c>
      <c r="O113" s="308">
        <v>339281</v>
      </c>
      <c r="P113" s="53">
        <v>24544</v>
      </c>
      <c r="Q113" s="53">
        <v>26379</v>
      </c>
      <c r="R113" s="53">
        <v>25855</v>
      </c>
      <c r="S113" s="53">
        <v>11681</v>
      </c>
      <c r="T113" s="53">
        <v>97927</v>
      </c>
      <c r="U113" s="53">
        <v>32919</v>
      </c>
      <c r="V113" s="53">
        <v>109292</v>
      </c>
      <c r="W113" s="53">
        <v>10684</v>
      </c>
    </row>
    <row r="114" spans="1:23" ht="21" customHeight="1" x14ac:dyDescent="0.25">
      <c r="A114" s="94" t="s">
        <v>563</v>
      </c>
      <c r="B114" s="173" t="s">
        <v>22</v>
      </c>
      <c r="C114" s="94" t="s">
        <v>76</v>
      </c>
      <c r="D114" s="94" t="s">
        <v>53</v>
      </c>
      <c r="E114" s="94" t="s">
        <v>54</v>
      </c>
      <c r="F114" s="361">
        <v>43008</v>
      </c>
      <c r="G114" s="363">
        <v>15850</v>
      </c>
      <c r="H114" s="363">
        <v>2712</v>
      </c>
      <c r="I114" s="363">
        <v>4432.5</v>
      </c>
      <c r="J114" s="363">
        <v>28</v>
      </c>
      <c r="K114" s="363">
        <v>3709</v>
      </c>
      <c r="L114" s="363">
        <v>1232.5</v>
      </c>
      <c r="M114" s="363">
        <v>663.5</v>
      </c>
      <c r="N114" s="363">
        <v>14380.5</v>
      </c>
      <c r="O114" s="308">
        <v>57591</v>
      </c>
      <c r="P114" s="172">
        <v>18149</v>
      </c>
      <c r="Q114" s="172">
        <v>3327</v>
      </c>
      <c r="R114" s="172">
        <v>6296</v>
      </c>
      <c r="S114" s="172">
        <v>852</v>
      </c>
      <c r="T114" s="172">
        <v>6414</v>
      </c>
      <c r="U114" s="172">
        <v>1585</v>
      </c>
      <c r="V114" s="172">
        <v>1599</v>
      </c>
      <c r="W114" s="172">
        <v>19369</v>
      </c>
    </row>
    <row r="115" spans="1:23" ht="20.25" x14ac:dyDescent="0.25">
      <c r="A115" s="94" t="s">
        <v>564</v>
      </c>
      <c r="B115" s="174" t="s">
        <v>191</v>
      </c>
      <c r="C115" s="94" t="s">
        <v>76</v>
      </c>
      <c r="D115" s="94" t="s">
        <v>53</v>
      </c>
      <c r="E115" s="94" t="s">
        <v>54</v>
      </c>
      <c r="F115" s="361">
        <v>16638645</v>
      </c>
      <c r="G115" s="363">
        <v>4691260</v>
      </c>
      <c r="H115" s="363">
        <v>3266923</v>
      </c>
      <c r="I115" s="363">
        <v>1566365</v>
      </c>
      <c r="J115" s="363">
        <v>86031</v>
      </c>
      <c r="K115" s="363">
        <v>1664326</v>
      </c>
      <c r="L115" s="363">
        <v>2385121</v>
      </c>
      <c r="M115" s="363">
        <v>1992380</v>
      </c>
      <c r="N115" s="363">
        <v>903149</v>
      </c>
      <c r="O115" s="308">
        <v>16718488</v>
      </c>
      <c r="P115" s="53">
        <v>4708318</v>
      </c>
      <c r="Q115" s="53">
        <v>3402318</v>
      </c>
      <c r="R115" s="53">
        <v>1709327</v>
      </c>
      <c r="S115" s="53">
        <v>105325</v>
      </c>
      <c r="T115" s="53">
        <v>1665686</v>
      </c>
      <c r="U115" s="53">
        <v>2328407</v>
      </c>
      <c r="V115" s="53">
        <v>1884803</v>
      </c>
      <c r="W115" s="53">
        <v>897107</v>
      </c>
    </row>
    <row r="116" spans="1:23" ht="40.5" x14ac:dyDescent="0.25">
      <c r="A116" s="94" t="s">
        <v>565</v>
      </c>
      <c r="B116" s="94" t="s">
        <v>194</v>
      </c>
      <c r="C116" s="94" t="s">
        <v>76</v>
      </c>
      <c r="D116" s="94" t="s">
        <v>53</v>
      </c>
      <c r="E116" s="94" t="s">
        <v>54</v>
      </c>
      <c r="F116" s="359">
        <v>21824684</v>
      </c>
      <c r="G116" s="360">
        <v>12396555</v>
      </c>
      <c r="H116" s="360">
        <v>318362</v>
      </c>
      <c r="I116" s="360">
        <v>897007</v>
      </c>
      <c r="J116" s="360">
        <v>34</v>
      </c>
      <c r="K116" s="360">
        <v>869179</v>
      </c>
      <c r="L116" s="360">
        <v>0</v>
      </c>
      <c r="M116" s="360">
        <v>7340754</v>
      </c>
      <c r="N116" s="360">
        <v>2793</v>
      </c>
      <c r="O116" s="307">
        <v>21299602</v>
      </c>
      <c r="P116" s="54">
        <v>11882037</v>
      </c>
      <c r="Q116" s="54">
        <v>384090</v>
      </c>
      <c r="R116" s="54">
        <v>715479</v>
      </c>
      <c r="S116" s="54">
        <v>34</v>
      </c>
      <c r="T116" s="54">
        <v>964172</v>
      </c>
      <c r="U116" s="54">
        <v>0</v>
      </c>
      <c r="V116" s="54">
        <v>7350727</v>
      </c>
      <c r="W116" s="54">
        <v>3063</v>
      </c>
    </row>
    <row r="117" spans="1:23" ht="40.5" x14ac:dyDescent="0.25">
      <c r="A117" s="94" t="s">
        <v>566</v>
      </c>
      <c r="B117" s="174" t="s">
        <v>187</v>
      </c>
      <c r="C117" s="94" t="s">
        <v>76</v>
      </c>
      <c r="D117" s="94" t="s">
        <v>53</v>
      </c>
      <c r="E117" s="94" t="s">
        <v>54</v>
      </c>
      <c r="F117" s="361">
        <v>12025761</v>
      </c>
      <c r="G117" s="363">
        <v>5392180</v>
      </c>
      <c r="H117" s="363">
        <v>7607</v>
      </c>
      <c r="I117" s="363">
        <v>656773</v>
      </c>
      <c r="J117" s="363">
        <v>0</v>
      </c>
      <c r="K117" s="363">
        <v>803847</v>
      </c>
      <c r="L117" s="363">
        <v>0</v>
      </c>
      <c r="M117" s="363">
        <v>5165214</v>
      </c>
      <c r="N117" s="363">
        <v>140</v>
      </c>
      <c r="O117" s="308">
        <v>12361829</v>
      </c>
      <c r="P117" s="53">
        <v>5203235</v>
      </c>
      <c r="Q117" s="53">
        <v>26094</v>
      </c>
      <c r="R117" s="53">
        <v>567702</v>
      </c>
      <c r="S117" s="53">
        <v>0</v>
      </c>
      <c r="T117" s="53">
        <v>870194</v>
      </c>
      <c r="U117" s="53">
        <v>0</v>
      </c>
      <c r="V117" s="53">
        <v>5694522</v>
      </c>
      <c r="W117" s="53">
        <v>82</v>
      </c>
    </row>
    <row r="118" spans="1:23" ht="40.5" x14ac:dyDescent="0.25">
      <c r="A118" s="94" t="s">
        <v>567</v>
      </c>
      <c r="B118" s="174" t="s">
        <v>188</v>
      </c>
      <c r="C118" s="94" t="s">
        <v>76</v>
      </c>
      <c r="D118" s="94" t="s">
        <v>53</v>
      </c>
      <c r="E118" s="94" t="s">
        <v>54</v>
      </c>
      <c r="F118" s="361">
        <v>165254</v>
      </c>
      <c r="G118" s="363">
        <v>120607</v>
      </c>
      <c r="H118" s="363">
        <v>8046</v>
      </c>
      <c r="I118" s="363">
        <v>0</v>
      </c>
      <c r="J118" s="363">
        <v>0</v>
      </c>
      <c r="K118" s="363">
        <v>35012</v>
      </c>
      <c r="L118" s="363">
        <v>0</v>
      </c>
      <c r="M118" s="363">
        <v>0</v>
      </c>
      <c r="N118" s="363">
        <v>1589</v>
      </c>
      <c r="O118" s="308">
        <v>229046</v>
      </c>
      <c r="P118" s="53">
        <v>148490</v>
      </c>
      <c r="Q118" s="53">
        <v>18654</v>
      </c>
      <c r="R118" s="53">
        <v>0</v>
      </c>
      <c r="S118" s="53">
        <v>0</v>
      </c>
      <c r="T118" s="53">
        <v>60264</v>
      </c>
      <c r="U118" s="53">
        <v>0</v>
      </c>
      <c r="V118" s="53">
        <v>0</v>
      </c>
      <c r="W118" s="53">
        <v>1638</v>
      </c>
    </row>
    <row r="119" spans="1:23" ht="42" customHeight="1" x14ac:dyDescent="0.25">
      <c r="A119" s="94" t="s">
        <v>272</v>
      </c>
      <c r="B119" s="174" t="s">
        <v>189</v>
      </c>
      <c r="C119" s="94" t="s">
        <v>76</v>
      </c>
      <c r="D119" s="94" t="s">
        <v>53</v>
      </c>
      <c r="E119" s="94" t="s">
        <v>54</v>
      </c>
      <c r="F119" s="361">
        <v>8107886</v>
      </c>
      <c r="G119" s="363">
        <v>5483977</v>
      </c>
      <c r="H119" s="363">
        <v>196476</v>
      </c>
      <c r="I119" s="363">
        <v>238221</v>
      </c>
      <c r="J119" s="363">
        <v>0</v>
      </c>
      <c r="K119" s="363">
        <v>21768</v>
      </c>
      <c r="L119" s="363">
        <v>0</v>
      </c>
      <c r="M119" s="363">
        <v>2167444</v>
      </c>
      <c r="N119" s="363">
        <v>0</v>
      </c>
      <c r="O119" s="308">
        <v>7169341</v>
      </c>
      <c r="P119" s="53">
        <v>5130941</v>
      </c>
      <c r="Q119" s="53">
        <v>222298</v>
      </c>
      <c r="R119" s="53">
        <v>147686</v>
      </c>
      <c r="S119" s="53">
        <v>0</v>
      </c>
      <c r="T119" s="53">
        <v>20294</v>
      </c>
      <c r="U119" s="53">
        <v>0</v>
      </c>
      <c r="V119" s="53">
        <v>1648122</v>
      </c>
      <c r="W119" s="53">
        <v>0</v>
      </c>
    </row>
    <row r="120" spans="1:23" ht="21" customHeight="1" x14ac:dyDescent="0.25">
      <c r="A120" s="94" t="s">
        <v>568</v>
      </c>
      <c r="B120" s="174" t="s">
        <v>190</v>
      </c>
      <c r="C120" s="94" t="s">
        <v>76</v>
      </c>
      <c r="D120" s="94" t="s">
        <v>53</v>
      </c>
      <c r="E120" s="94" t="s">
        <v>54</v>
      </c>
      <c r="F120" s="361">
        <v>1525783</v>
      </c>
      <c r="G120" s="363">
        <v>1399791</v>
      </c>
      <c r="H120" s="363">
        <v>106233</v>
      </c>
      <c r="I120" s="363">
        <v>2013</v>
      </c>
      <c r="J120" s="363">
        <v>34</v>
      </c>
      <c r="K120" s="363">
        <v>8552</v>
      </c>
      <c r="L120" s="363">
        <v>0</v>
      </c>
      <c r="M120" s="363">
        <v>8096</v>
      </c>
      <c r="N120" s="363">
        <v>1064</v>
      </c>
      <c r="O120" s="308">
        <v>1539386</v>
      </c>
      <c r="P120" s="53">
        <v>1399371</v>
      </c>
      <c r="Q120" s="53">
        <v>117044</v>
      </c>
      <c r="R120" s="53">
        <v>91</v>
      </c>
      <c r="S120" s="53">
        <v>34</v>
      </c>
      <c r="T120" s="53">
        <v>13420</v>
      </c>
      <c r="U120" s="53">
        <v>0</v>
      </c>
      <c r="V120" s="53">
        <v>8083</v>
      </c>
      <c r="W120" s="53">
        <v>1343</v>
      </c>
    </row>
    <row r="121" spans="1:23" ht="40.5" x14ac:dyDescent="0.25">
      <c r="A121" s="94" t="s">
        <v>569</v>
      </c>
      <c r="B121" s="94" t="s">
        <v>196</v>
      </c>
      <c r="C121" s="94" t="s">
        <v>76</v>
      </c>
      <c r="D121" s="94" t="s">
        <v>53</v>
      </c>
      <c r="E121" s="94" t="s">
        <v>54</v>
      </c>
      <c r="F121" s="359">
        <v>63409077</v>
      </c>
      <c r="G121" s="360">
        <v>14638541</v>
      </c>
      <c r="H121" s="360">
        <v>5921639</v>
      </c>
      <c r="I121" s="360">
        <v>1909562</v>
      </c>
      <c r="J121" s="360">
        <v>21145</v>
      </c>
      <c r="K121" s="360">
        <v>6104118</v>
      </c>
      <c r="L121" s="360">
        <v>220159</v>
      </c>
      <c r="M121" s="360">
        <v>34509182</v>
      </c>
      <c r="N121" s="360">
        <v>84267</v>
      </c>
      <c r="O121" s="307">
        <v>52574976</v>
      </c>
      <c r="P121" s="54">
        <v>19612972</v>
      </c>
      <c r="Q121" s="54">
        <v>6221831</v>
      </c>
      <c r="R121" s="54">
        <v>1988255</v>
      </c>
      <c r="S121" s="54">
        <v>37416</v>
      </c>
      <c r="T121" s="54">
        <v>5320120</v>
      </c>
      <c r="U121" s="54">
        <v>314703</v>
      </c>
      <c r="V121" s="54">
        <v>18966315</v>
      </c>
      <c r="W121" s="54">
        <v>113358</v>
      </c>
    </row>
    <row r="122" spans="1:23" ht="40.5" x14ac:dyDescent="0.25">
      <c r="A122" s="94" t="s">
        <v>570</v>
      </c>
      <c r="B122" s="174" t="s">
        <v>187</v>
      </c>
      <c r="C122" s="94" t="s">
        <v>76</v>
      </c>
      <c r="D122" s="94" t="s">
        <v>53</v>
      </c>
      <c r="E122" s="94" t="s">
        <v>54</v>
      </c>
      <c r="F122" s="361">
        <v>26192355</v>
      </c>
      <c r="G122" s="363">
        <v>7594053</v>
      </c>
      <c r="H122" s="363">
        <v>2477617</v>
      </c>
      <c r="I122" s="363">
        <v>1572402</v>
      </c>
      <c r="J122" s="363">
        <v>141</v>
      </c>
      <c r="K122" s="363">
        <v>4505803</v>
      </c>
      <c r="L122" s="363">
        <v>33468</v>
      </c>
      <c r="M122" s="363">
        <v>9979874</v>
      </c>
      <c r="N122" s="363">
        <v>28997</v>
      </c>
      <c r="O122" s="308">
        <v>22060231</v>
      </c>
      <c r="P122" s="53">
        <v>5764422</v>
      </c>
      <c r="Q122" s="53">
        <v>2182917</v>
      </c>
      <c r="R122" s="53">
        <v>1533709</v>
      </c>
      <c r="S122" s="53">
        <v>8793</v>
      </c>
      <c r="T122" s="53">
        <v>3893353</v>
      </c>
      <c r="U122" s="53">
        <v>76192</v>
      </c>
      <c r="V122" s="53">
        <v>8598018</v>
      </c>
      <c r="W122" s="53">
        <v>2827</v>
      </c>
    </row>
    <row r="123" spans="1:23" ht="40.5" x14ac:dyDescent="0.25">
      <c r="A123" s="94" t="s">
        <v>571</v>
      </c>
      <c r="B123" s="174" t="s">
        <v>188</v>
      </c>
      <c r="C123" s="94" t="s">
        <v>76</v>
      </c>
      <c r="D123" s="94" t="s">
        <v>53</v>
      </c>
      <c r="E123" s="94" t="s">
        <v>54</v>
      </c>
      <c r="F123" s="361">
        <v>1499782</v>
      </c>
      <c r="G123" s="363">
        <v>205425</v>
      </c>
      <c r="H123" s="363">
        <v>574085</v>
      </c>
      <c r="I123" s="363">
        <v>114102</v>
      </c>
      <c r="J123" s="363">
        <v>9881</v>
      </c>
      <c r="K123" s="363">
        <v>342583</v>
      </c>
      <c r="L123" s="363">
        <v>61920</v>
      </c>
      <c r="M123" s="363">
        <v>147988</v>
      </c>
      <c r="N123" s="363">
        <v>43347</v>
      </c>
      <c r="O123" s="308">
        <v>2741528</v>
      </c>
      <c r="P123" s="53">
        <v>355418</v>
      </c>
      <c r="Q123" s="53">
        <v>796805</v>
      </c>
      <c r="R123" s="53">
        <v>198316</v>
      </c>
      <c r="S123" s="53">
        <v>16970</v>
      </c>
      <c r="T123" s="53">
        <v>886819</v>
      </c>
      <c r="U123" s="53">
        <v>142046</v>
      </c>
      <c r="V123" s="53">
        <v>268586</v>
      </c>
      <c r="W123" s="53">
        <v>76568</v>
      </c>
    </row>
    <row r="124" spans="1:23" ht="42" customHeight="1" x14ac:dyDescent="0.25">
      <c r="A124" s="94" t="s">
        <v>387</v>
      </c>
      <c r="B124" s="174" t="s">
        <v>189</v>
      </c>
      <c r="C124" s="94" t="s">
        <v>76</v>
      </c>
      <c r="D124" s="94" t="s">
        <v>53</v>
      </c>
      <c r="E124" s="94" t="s">
        <v>54</v>
      </c>
      <c r="F124" s="361">
        <v>32431585</v>
      </c>
      <c r="G124" s="363">
        <v>5901446</v>
      </c>
      <c r="H124" s="363">
        <v>1678879</v>
      </c>
      <c r="I124" s="363">
        <v>152700</v>
      </c>
      <c r="J124" s="363">
        <v>114</v>
      </c>
      <c r="K124" s="363">
        <v>909179</v>
      </c>
      <c r="L124" s="363">
        <v>41782</v>
      </c>
      <c r="M124" s="363">
        <v>23745548</v>
      </c>
      <c r="N124" s="363">
        <v>1937</v>
      </c>
      <c r="O124" s="308">
        <v>22961747</v>
      </c>
      <c r="P124" s="53">
        <v>12102245</v>
      </c>
      <c r="Q124" s="53">
        <v>1285124</v>
      </c>
      <c r="R124" s="53">
        <v>148060</v>
      </c>
      <c r="S124" s="53">
        <v>365</v>
      </c>
      <c r="T124" s="53">
        <v>190354</v>
      </c>
      <c r="U124" s="53">
        <v>12345</v>
      </c>
      <c r="V124" s="53">
        <v>9222740</v>
      </c>
      <c r="W124" s="53">
        <v>514</v>
      </c>
    </row>
    <row r="125" spans="1:23" ht="21" customHeight="1" x14ac:dyDescent="0.25">
      <c r="A125" s="94" t="s">
        <v>572</v>
      </c>
      <c r="B125" s="174" t="s">
        <v>190</v>
      </c>
      <c r="C125" s="94" t="s">
        <v>76</v>
      </c>
      <c r="D125" s="94" t="s">
        <v>53</v>
      </c>
      <c r="E125" s="94" t="s">
        <v>54</v>
      </c>
      <c r="F125" s="361">
        <v>3285355</v>
      </c>
      <c r="G125" s="363">
        <v>937617</v>
      </c>
      <c r="H125" s="363">
        <v>1191058</v>
      </c>
      <c r="I125" s="363">
        <v>70358</v>
      </c>
      <c r="J125" s="363">
        <v>11009</v>
      </c>
      <c r="K125" s="363">
        <v>346553</v>
      </c>
      <c r="L125" s="363">
        <v>82989</v>
      </c>
      <c r="M125" s="363">
        <v>635772</v>
      </c>
      <c r="N125" s="363">
        <v>9986</v>
      </c>
      <c r="O125" s="308">
        <v>4811470</v>
      </c>
      <c r="P125" s="53">
        <v>1390887</v>
      </c>
      <c r="Q125" s="53">
        <v>1956985</v>
      </c>
      <c r="R125" s="53">
        <v>108170</v>
      </c>
      <c r="S125" s="53">
        <v>11288</v>
      </c>
      <c r="T125" s="53">
        <v>349594</v>
      </c>
      <c r="U125" s="53">
        <v>84120</v>
      </c>
      <c r="V125" s="53">
        <v>876971</v>
      </c>
      <c r="W125" s="53">
        <v>33449</v>
      </c>
    </row>
    <row r="126" spans="1:23" ht="42" customHeight="1" x14ac:dyDescent="0.25">
      <c r="A126" s="94" t="s">
        <v>195</v>
      </c>
      <c r="B126" s="63" t="s">
        <v>447</v>
      </c>
      <c r="C126" s="94" t="s">
        <v>52</v>
      </c>
      <c r="D126" s="94" t="s">
        <v>79</v>
      </c>
      <c r="E126" s="94" t="s">
        <v>54</v>
      </c>
      <c r="F126" s="357">
        <v>36983.656806999999</v>
      </c>
      <c r="G126" s="358">
        <v>29686.597765999999</v>
      </c>
      <c r="H126" s="358">
        <v>6211.9291750000002</v>
      </c>
      <c r="I126" s="358">
        <v>311.06971199999998</v>
      </c>
      <c r="J126" s="358">
        <v>0.79497099999999998</v>
      </c>
      <c r="K126" s="358">
        <v>302.99773299999998</v>
      </c>
      <c r="L126" s="358">
        <v>188.74719999999999</v>
      </c>
      <c r="M126" s="358">
        <v>65.121306000000004</v>
      </c>
      <c r="N126" s="358">
        <v>216.398944</v>
      </c>
      <c r="O126" s="309">
        <v>33759.003986000003</v>
      </c>
      <c r="P126" s="125">
        <v>27225.309587</v>
      </c>
      <c r="Q126" s="125">
        <v>5596.7749899999999</v>
      </c>
      <c r="R126" s="125">
        <v>263.46511199999998</v>
      </c>
      <c r="S126" s="125">
        <v>0.85231800000000002</v>
      </c>
      <c r="T126" s="125">
        <v>269.978365</v>
      </c>
      <c r="U126" s="125">
        <v>188.35572999999999</v>
      </c>
      <c r="V126" s="125">
        <v>51.471586000000002</v>
      </c>
      <c r="W126" s="125">
        <v>162.79629800000001</v>
      </c>
    </row>
    <row r="127" spans="1:23" ht="42" customHeight="1" x14ac:dyDescent="0.25">
      <c r="A127" s="94" t="s">
        <v>573</v>
      </c>
      <c r="B127" s="94" t="s">
        <v>197</v>
      </c>
      <c r="C127" s="94" t="s">
        <v>52</v>
      </c>
      <c r="D127" s="94" t="s">
        <v>79</v>
      </c>
      <c r="E127" s="94" t="s">
        <v>54</v>
      </c>
      <c r="F127" s="364">
        <v>1366.5273030000001</v>
      </c>
      <c r="G127" s="390">
        <v>1139.142237</v>
      </c>
      <c r="H127" s="390">
        <v>195.93449799999999</v>
      </c>
      <c r="I127" s="390">
        <v>5.8092829999999998</v>
      </c>
      <c r="J127" s="390">
        <v>8.2116999999999996E-2</v>
      </c>
      <c r="K127" s="390">
        <v>13.112609000000001</v>
      </c>
      <c r="L127" s="390">
        <v>3.2860939999999998</v>
      </c>
      <c r="M127" s="390">
        <v>1.2933209999999999</v>
      </c>
      <c r="N127" s="390">
        <v>7.8671439999999997</v>
      </c>
      <c r="O127" s="310">
        <v>1197.650731</v>
      </c>
      <c r="P127" s="300">
        <v>990.35704699999997</v>
      </c>
      <c r="Q127" s="300">
        <v>174.53861900000001</v>
      </c>
      <c r="R127" s="300">
        <v>6.2568320000000002</v>
      </c>
      <c r="S127" s="300">
        <v>9.0958999999999998E-2</v>
      </c>
      <c r="T127" s="300">
        <v>13.660494999999999</v>
      </c>
      <c r="U127" s="300">
        <v>3.8381249999999998</v>
      </c>
      <c r="V127" s="300">
        <v>1.2186840000000001</v>
      </c>
      <c r="W127" s="300">
        <v>7.6899699999999998</v>
      </c>
    </row>
    <row r="128" spans="1:23" ht="60.75" x14ac:dyDescent="0.25">
      <c r="A128" s="95" t="s">
        <v>574</v>
      </c>
      <c r="B128" s="95" t="s">
        <v>198</v>
      </c>
      <c r="C128" s="95" t="s">
        <v>52</v>
      </c>
      <c r="D128" s="95" t="s">
        <v>79</v>
      </c>
      <c r="E128" s="95" t="s">
        <v>54</v>
      </c>
      <c r="F128" s="357">
        <v>632.3801389460001</v>
      </c>
      <c r="G128" s="358">
        <v>331.08834802000007</v>
      </c>
      <c r="H128" s="358">
        <v>45.95217279300001</v>
      </c>
      <c r="I128" s="358">
        <v>34.455903608999996</v>
      </c>
      <c r="J128" s="358">
        <v>2.0233371130000002</v>
      </c>
      <c r="K128" s="358">
        <v>41.705876696999987</v>
      </c>
      <c r="L128" s="358">
        <v>20.724226146999996</v>
      </c>
      <c r="M128" s="358">
        <v>149.91965342900005</v>
      </c>
      <c r="N128" s="358">
        <v>6.3405103239999994</v>
      </c>
      <c r="O128" s="309">
        <v>453.39189252400001</v>
      </c>
      <c r="P128" s="64">
        <v>218.83821096199998</v>
      </c>
      <c r="Q128" s="64">
        <v>38.308629738999997</v>
      </c>
      <c r="R128" s="64">
        <v>29.803391653999995</v>
      </c>
      <c r="S128" s="64">
        <v>1.8889015380000003</v>
      </c>
      <c r="T128" s="64">
        <v>33.714678576000011</v>
      </c>
      <c r="U128" s="64">
        <v>16.497908456999998</v>
      </c>
      <c r="V128" s="64">
        <v>108.13581331200005</v>
      </c>
      <c r="W128" s="64">
        <v>6.1268171890000005</v>
      </c>
    </row>
    <row r="129" spans="1:23" ht="20.25" x14ac:dyDescent="0.25">
      <c r="A129" s="95" t="s">
        <v>575</v>
      </c>
      <c r="B129" s="175" t="s">
        <v>199</v>
      </c>
      <c r="C129" s="95" t="s">
        <v>52</v>
      </c>
      <c r="D129" s="95" t="s">
        <v>79</v>
      </c>
      <c r="E129" s="95" t="s">
        <v>54</v>
      </c>
      <c r="F129" s="357">
        <v>523.3139575350001</v>
      </c>
      <c r="G129" s="375">
        <v>301.24900199500007</v>
      </c>
      <c r="H129" s="375">
        <v>24.008930783000007</v>
      </c>
      <c r="I129" s="375">
        <v>22.953303283999993</v>
      </c>
      <c r="J129" s="375">
        <v>0.21080911300000005</v>
      </c>
      <c r="K129" s="375">
        <v>30.359346737999989</v>
      </c>
      <c r="L129" s="375">
        <v>1.9977239239999991</v>
      </c>
      <c r="M129" s="375">
        <v>141.84155404300003</v>
      </c>
      <c r="N129" s="375">
        <v>0.69086784099999998</v>
      </c>
      <c r="O129" s="309">
        <v>361.55277459600001</v>
      </c>
      <c r="P129" s="65">
        <v>195.75489071699999</v>
      </c>
      <c r="Q129" s="65">
        <v>19.406238148999996</v>
      </c>
      <c r="R129" s="65">
        <v>19.340513537999993</v>
      </c>
      <c r="S129" s="65">
        <v>0.21870751299999996</v>
      </c>
      <c r="T129" s="65">
        <v>23.859346589000012</v>
      </c>
      <c r="U129" s="65">
        <v>1.5103201930000003</v>
      </c>
      <c r="V129" s="65">
        <v>100.74580409500005</v>
      </c>
      <c r="W129" s="65">
        <v>0.71663570500000007</v>
      </c>
    </row>
    <row r="130" spans="1:23" ht="40.5" x14ac:dyDescent="0.25">
      <c r="A130" s="95" t="s">
        <v>576</v>
      </c>
      <c r="B130" s="175" t="s">
        <v>187</v>
      </c>
      <c r="C130" s="95" t="s">
        <v>52</v>
      </c>
      <c r="D130" s="95" t="s">
        <v>79</v>
      </c>
      <c r="E130" s="95" t="s">
        <v>54</v>
      </c>
      <c r="F130" s="364">
        <v>115.856436516</v>
      </c>
      <c r="G130" s="365">
        <v>36.337992395000001</v>
      </c>
      <c r="H130" s="365">
        <v>7.4375644369999998</v>
      </c>
      <c r="I130" s="365">
        <v>12.671477076999999</v>
      </c>
      <c r="J130" s="376">
        <v>3.5571059999999995E-2</v>
      </c>
      <c r="K130" s="365">
        <v>17.872178936999997</v>
      </c>
      <c r="L130" s="376">
        <v>0.17823350399999999</v>
      </c>
      <c r="M130" s="365">
        <v>41.235151588999997</v>
      </c>
      <c r="N130" s="376">
        <v>8.8267517000000004E-2</v>
      </c>
      <c r="O130" s="310">
        <v>101.42992744399999</v>
      </c>
      <c r="P130" s="66">
        <v>24.673605252999998</v>
      </c>
      <c r="Q130" s="66">
        <v>7.0648952910000018</v>
      </c>
      <c r="R130" s="66">
        <v>10.772529987</v>
      </c>
      <c r="S130" s="66">
        <v>4.1800511000000005E-2</v>
      </c>
      <c r="T130" s="66">
        <v>14.960885912999998</v>
      </c>
      <c r="U130" s="67">
        <v>0.18678215000000001</v>
      </c>
      <c r="V130" s="66">
        <v>43.714672297999996</v>
      </c>
      <c r="W130" s="67">
        <v>1.4756040999999999E-2</v>
      </c>
    </row>
    <row r="131" spans="1:23" ht="40.5" x14ac:dyDescent="0.25">
      <c r="A131" s="95" t="s">
        <v>577</v>
      </c>
      <c r="B131" s="175" t="s">
        <v>188</v>
      </c>
      <c r="C131" s="95" t="s">
        <v>52</v>
      </c>
      <c r="D131" s="95" t="s">
        <v>79</v>
      </c>
      <c r="E131" s="95" t="s">
        <v>54</v>
      </c>
      <c r="F131" s="364">
        <v>9.9244807590000015</v>
      </c>
      <c r="G131" s="365">
        <v>2.7235027330000006</v>
      </c>
      <c r="H131" s="365">
        <v>2.1239128729999992</v>
      </c>
      <c r="I131" s="365">
        <v>1.5070342800000003</v>
      </c>
      <c r="J131" s="376">
        <v>1.7942812999999998E-2</v>
      </c>
      <c r="K131" s="365">
        <v>2.4127003329999996</v>
      </c>
      <c r="L131" s="365">
        <v>0.14273520100000003</v>
      </c>
      <c r="M131" s="365">
        <v>0.84543586400000015</v>
      </c>
      <c r="N131" s="365">
        <v>0.14983266200000001</v>
      </c>
      <c r="O131" s="310">
        <v>12.876617108000001</v>
      </c>
      <c r="P131" s="66">
        <v>3.4352303000000006</v>
      </c>
      <c r="Q131" s="66">
        <v>2.3707556749999998</v>
      </c>
      <c r="R131" s="66">
        <v>1.9605858669999998</v>
      </c>
      <c r="S131" s="66">
        <v>2.8326628E-2</v>
      </c>
      <c r="T131" s="66">
        <v>2.8262105310000014</v>
      </c>
      <c r="U131" s="66">
        <v>0.29979071500000004</v>
      </c>
      <c r="V131" s="66">
        <v>1.7616955149999998</v>
      </c>
      <c r="W131" s="66">
        <v>0.19402187699999998</v>
      </c>
    </row>
    <row r="132" spans="1:23" ht="20.25" x14ac:dyDescent="0.25">
      <c r="A132" s="95" t="s">
        <v>578</v>
      </c>
      <c r="B132" s="175" t="s">
        <v>200</v>
      </c>
      <c r="C132" s="95" t="s">
        <v>52</v>
      </c>
      <c r="D132" s="95" t="s">
        <v>79</v>
      </c>
      <c r="E132" s="95" t="s">
        <v>54</v>
      </c>
      <c r="F132" s="364">
        <v>276.61472899400002</v>
      </c>
      <c r="G132" s="365">
        <v>172.44897334400002</v>
      </c>
      <c r="H132" s="365">
        <v>7.5092032080000006</v>
      </c>
      <c r="I132" s="365">
        <v>6.0533459650000001</v>
      </c>
      <c r="J132" s="387">
        <v>3.3668910000000034E-3</v>
      </c>
      <c r="K132" s="365">
        <v>4.8086847630000014</v>
      </c>
      <c r="L132" s="365">
        <v>1.069246299</v>
      </c>
      <c r="M132" s="365">
        <v>84.703863464000008</v>
      </c>
      <c r="N132" s="388">
        <v>1.8045059999999995E-2</v>
      </c>
      <c r="O132" s="310">
        <v>135.39728080700002</v>
      </c>
      <c r="P132" s="66">
        <v>85.990746596999998</v>
      </c>
      <c r="Q132" s="66">
        <v>3.0625834779999996</v>
      </c>
      <c r="R132" s="66">
        <v>3.5866431350000001</v>
      </c>
      <c r="S132" s="68">
        <v>6.2691100000000007E-4</v>
      </c>
      <c r="T132" s="66">
        <v>1.4340534200000006</v>
      </c>
      <c r="U132" s="66">
        <v>0.33938312200000004</v>
      </c>
      <c r="V132" s="66">
        <v>40.979123030999993</v>
      </c>
      <c r="W132" s="69">
        <v>4.121113E-3</v>
      </c>
    </row>
    <row r="133" spans="1:23" ht="20.25" x14ac:dyDescent="0.25">
      <c r="A133" s="95" t="s">
        <v>579</v>
      </c>
      <c r="B133" s="175" t="s">
        <v>201</v>
      </c>
      <c r="C133" s="95" t="s">
        <v>52</v>
      </c>
      <c r="D133" s="95" t="s">
        <v>79</v>
      </c>
      <c r="E133" s="95" t="s">
        <v>54</v>
      </c>
      <c r="F133" s="364">
        <v>120.918311266</v>
      </c>
      <c r="G133" s="365">
        <v>89.738533522999987</v>
      </c>
      <c r="H133" s="365">
        <v>6.9382502649999998</v>
      </c>
      <c r="I133" s="365">
        <v>2.7214459620000002</v>
      </c>
      <c r="J133" s="365">
        <v>0.15392834899999999</v>
      </c>
      <c r="K133" s="365">
        <v>5.2657827050000003</v>
      </c>
      <c r="L133" s="365">
        <v>0.60750892000000001</v>
      </c>
      <c r="M133" s="365">
        <v>15.057103126000001</v>
      </c>
      <c r="N133" s="365">
        <v>0.43472260200000007</v>
      </c>
      <c r="O133" s="310">
        <v>111.84894923699999</v>
      </c>
      <c r="P133" s="66">
        <v>81.655308567000006</v>
      </c>
      <c r="Q133" s="66">
        <v>6.9080037050000005</v>
      </c>
      <c r="R133" s="66">
        <v>3.0207545490000007</v>
      </c>
      <c r="S133" s="66">
        <v>0.14795346299999998</v>
      </c>
      <c r="T133" s="66">
        <v>4.6381967249999994</v>
      </c>
      <c r="U133" s="66">
        <v>0.68436420599999992</v>
      </c>
      <c r="V133" s="66">
        <v>14.290313250999999</v>
      </c>
      <c r="W133" s="66">
        <v>0.503736674</v>
      </c>
    </row>
    <row r="134" spans="1:23" ht="40.5" x14ac:dyDescent="0.25">
      <c r="A134" s="95" t="s">
        <v>580</v>
      </c>
      <c r="B134" s="95" t="s">
        <v>202</v>
      </c>
      <c r="C134" s="95" t="s">
        <v>52</v>
      </c>
      <c r="D134" s="95" t="s">
        <v>79</v>
      </c>
      <c r="E134" s="95" t="s">
        <v>54</v>
      </c>
      <c r="F134" s="357">
        <v>239.82258747373004</v>
      </c>
      <c r="G134" s="358">
        <v>89.254930554150022</v>
      </c>
      <c r="H134" s="358">
        <v>14.831932003739997</v>
      </c>
      <c r="I134" s="358">
        <v>19.342090956000003</v>
      </c>
      <c r="J134" s="358">
        <v>0.22648183399999999</v>
      </c>
      <c r="K134" s="358">
        <v>20.138335004999998</v>
      </c>
      <c r="L134" s="358">
        <v>0.98554944199999983</v>
      </c>
      <c r="M134" s="358">
        <v>94.570217881839994</v>
      </c>
      <c r="N134" s="358">
        <v>0.47263597499999999</v>
      </c>
      <c r="O134" s="309">
        <v>195.67194661625004</v>
      </c>
      <c r="P134" s="64">
        <v>74.657202358919989</v>
      </c>
      <c r="Q134" s="64">
        <v>12.579149675000002</v>
      </c>
      <c r="R134" s="64">
        <v>16.532799803000007</v>
      </c>
      <c r="S134" s="64">
        <v>0.25945850599999998</v>
      </c>
      <c r="T134" s="64">
        <v>15.748330660000008</v>
      </c>
      <c r="U134" s="64">
        <v>1.03658907</v>
      </c>
      <c r="V134" s="64">
        <v>74.303672072330002</v>
      </c>
      <c r="W134" s="64">
        <v>0.55467381199999999</v>
      </c>
    </row>
    <row r="135" spans="1:23" ht="20.25" x14ac:dyDescent="0.25">
      <c r="A135" s="95" t="s">
        <v>581</v>
      </c>
      <c r="B135" s="175" t="s">
        <v>24</v>
      </c>
      <c r="C135" s="95" t="s">
        <v>52</v>
      </c>
      <c r="D135" s="95" t="s">
        <v>79</v>
      </c>
      <c r="E135" s="95" t="s">
        <v>54</v>
      </c>
      <c r="F135" s="364">
        <v>30.442851000000005</v>
      </c>
      <c r="G135" s="365">
        <v>2.8618020000000004</v>
      </c>
      <c r="H135" s="365">
        <v>3.6900770000000005</v>
      </c>
      <c r="I135" s="365">
        <v>2.1062449999999999</v>
      </c>
      <c r="J135" s="365">
        <v>1.3645710000000002</v>
      </c>
      <c r="K135" s="365">
        <v>6.3396400000000019</v>
      </c>
      <c r="L135" s="365">
        <v>8.3578010000000003</v>
      </c>
      <c r="M135" s="365">
        <v>4.5043850000000001</v>
      </c>
      <c r="N135" s="365">
        <v>1.2183299999999999</v>
      </c>
      <c r="O135" s="310">
        <v>30.071290999999999</v>
      </c>
      <c r="P135" s="66">
        <v>4.1784159999999995</v>
      </c>
      <c r="Q135" s="66">
        <v>3.4845389999999998</v>
      </c>
      <c r="R135" s="66">
        <v>2.1623960000000007</v>
      </c>
      <c r="S135" s="66">
        <v>1.2523620000000002</v>
      </c>
      <c r="T135" s="66">
        <v>5.9812160000000008</v>
      </c>
      <c r="U135" s="66">
        <v>7.1175019999999982</v>
      </c>
      <c r="V135" s="66">
        <v>4.5747700000000018</v>
      </c>
      <c r="W135" s="66">
        <v>1.32009</v>
      </c>
    </row>
    <row r="136" spans="1:23" ht="40.5" x14ac:dyDescent="0.25">
      <c r="A136" s="95" t="s">
        <v>582</v>
      </c>
      <c r="B136" s="95" t="s">
        <v>203</v>
      </c>
      <c r="C136" s="95" t="s">
        <v>52</v>
      </c>
      <c r="D136" s="95" t="s">
        <v>79</v>
      </c>
      <c r="E136" s="95" t="s">
        <v>54</v>
      </c>
      <c r="F136" s="357">
        <v>6.4095574159999984</v>
      </c>
      <c r="G136" s="375">
        <v>1.4310630989999995</v>
      </c>
      <c r="H136" s="375">
        <v>0.87245911600000026</v>
      </c>
      <c r="I136" s="375">
        <v>0.22741916600000001</v>
      </c>
      <c r="J136" s="375">
        <v>0.113328261</v>
      </c>
      <c r="K136" s="375">
        <v>1.3527335179999993</v>
      </c>
      <c r="L136" s="375">
        <v>1.1586459120000001</v>
      </c>
      <c r="M136" s="375">
        <v>1.0449991799999994</v>
      </c>
      <c r="N136" s="375">
        <v>0.20890916400000004</v>
      </c>
      <c r="O136" s="309">
        <v>5.3723642659999999</v>
      </c>
      <c r="P136" s="65">
        <v>0.795239315</v>
      </c>
      <c r="Q136" s="65">
        <v>0.75558003999999979</v>
      </c>
      <c r="R136" s="65">
        <v>0.25213106400000002</v>
      </c>
      <c r="S136" s="65">
        <v>0.13118018999999997</v>
      </c>
      <c r="T136" s="65">
        <v>1.2743338630000001</v>
      </c>
      <c r="U136" s="65">
        <v>1.0282851569999998</v>
      </c>
      <c r="V136" s="65">
        <v>0.92946366399999969</v>
      </c>
      <c r="W136" s="65">
        <v>0.20615097299999999</v>
      </c>
    </row>
    <row r="137" spans="1:23" ht="20.25" x14ac:dyDescent="0.25">
      <c r="A137" s="95" t="s">
        <v>583</v>
      </c>
      <c r="B137" s="175" t="s">
        <v>191</v>
      </c>
      <c r="C137" s="95" t="s">
        <v>52</v>
      </c>
      <c r="D137" s="95" t="s">
        <v>79</v>
      </c>
      <c r="E137" s="95" t="s">
        <v>54</v>
      </c>
      <c r="F137" s="364">
        <v>73.573886000000002</v>
      </c>
      <c r="G137" s="365">
        <v>26.008018</v>
      </c>
      <c r="H137" s="365">
        <v>17.595047000000001</v>
      </c>
      <c r="I137" s="365">
        <v>9.0073670000000003</v>
      </c>
      <c r="J137" s="365">
        <v>0.437282</v>
      </c>
      <c r="K137" s="365">
        <v>4.6228170000000004</v>
      </c>
      <c r="L137" s="365">
        <v>9.8579889999999999</v>
      </c>
      <c r="M137" s="365">
        <v>3.4980709999999999</v>
      </c>
      <c r="N137" s="365">
        <v>2.3796040000000001</v>
      </c>
      <c r="O137" s="310">
        <v>55.585459999999998</v>
      </c>
      <c r="P137" s="66">
        <v>17.803508999999998</v>
      </c>
      <c r="Q137" s="66">
        <v>14.751671</v>
      </c>
      <c r="R137" s="66">
        <v>7.4932030000000003</v>
      </c>
      <c r="S137" s="66">
        <v>0.36984800000000001</v>
      </c>
      <c r="T137" s="66">
        <v>3.4369149999999999</v>
      </c>
      <c r="U137" s="66">
        <v>7.313218</v>
      </c>
      <c r="V137" s="66">
        <v>2.627669</v>
      </c>
      <c r="W137" s="66">
        <v>1.7122040000000001</v>
      </c>
    </row>
    <row r="138" spans="1:23" ht="20.25" x14ac:dyDescent="0.25">
      <c r="A138" s="95" t="s">
        <v>251</v>
      </c>
      <c r="B138" s="175" t="s">
        <v>184</v>
      </c>
      <c r="C138" s="95" t="s">
        <v>52</v>
      </c>
      <c r="D138" s="95" t="s">
        <v>79</v>
      </c>
      <c r="E138" s="95" t="s">
        <v>54</v>
      </c>
      <c r="F138" s="364">
        <v>5.0494444109999996</v>
      </c>
      <c r="G138" s="365">
        <v>0.96952602499999985</v>
      </c>
      <c r="H138" s="365">
        <v>0.65811801000000014</v>
      </c>
      <c r="I138" s="365">
        <v>0.38898832500000008</v>
      </c>
      <c r="J138" s="365">
        <v>1.0675E-2</v>
      </c>
      <c r="K138" s="365">
        <v>0.38407295899999999</v>
      </c>
      <c r="L138" s="365">
        <v>0.51071222300000008</v>
      </c>
      <c r="M138" s="365">
        <v>7.5643386000000007E-2</v>
      </c>
      <c r="N138" s="365">
        <v>2.0517084829999996</v>
      </c>
      <c r="O138" s="310">
        <v>6.1823669280000004</v>
      </c>
      <c r="P138" s="66">
        <v>1.1013952450000011</v>
      </c>
      <c r="Q138" s="66">
        <v>0.66618158999999999</v>
      </c>
      <c r="R138" s="66">
        <v>0.80727911600000002</v>
      </c>
      <c r="S138" s="66">
        <v>4.7984025E-2</v>
      </c>
      <c r="T138" s="66">
        <v>0.43720098699999987</v>
      </c>
      <c r="U138" s="66">
        <v>0.55686826399999978</v>
      </c>
      <c r="V138" s="66">
        <v>0.18757021699999996</v>
      </c>
      <c r="W138" s="66">
        <v>2.3778874840000004</v>
      </c>
    </row>
    <row r="139" spans="1:23" ht="60.6" customHeight="1" x14ac:dyDescent="0.25">
      <c r="A139" s="95" t="s">
        <v>584</v>
      </c>
      <c r="B139" s="95" t="s">
        <v>204</v>
      </c>
      <c r="C139" s="95" t="s">
        <v>52</v>
      </c>
      <c r="D139" s="95" t="s">
        <v>79</v>
      </c>
      <c r="E139" s="95" t="s">
        <v>54</v>
      </c>
      <c r="F139" s="357">
        <v>0.60220262800000013</v>
      </c>
      <c r="G139" s="375">
        <v>8.2021341000000025E-2</v>
      </c>
      <c r="H139" s="375">
        <v>7.9774143000000006E-2</v>
      </c>
      <c r="I139" s="375">
        <v>6.7671018999999999E-2</v>
      </c>
      <c r="J139" s="374">
        <v>0</v>
      </c>
      <c r="K139" s="375">
        <v>6.9448190000000007E-2</v>
      </c>
      <c r="L139" s="367">
        <v>3.0218811999999998E-2</v>
      </c>
      <c r="M139" s="367">
        <v>2.5504842E-2</v>
      </c>
      <c r="N139" s="375">
        <v>0.24756428100000002</v>
      </c>
      <c r="O139" s="309">
        <v>0.78741400800000005</v>
      </c>
      <c r="P139" s="65">
        <v>0.10600036100000003</v>
      </c>
      <c r="Q139" s="65">
        <v>8.1234738000000015E-2</v>
      </c>
      <c r="R139" s="65">
        <v>0.18123709199999999</v>
      </c>
      <c r="S139" s="72">
        <v>0</v>
      </c>
      <c r="T139" s="65">
        <v>0.10553159899999999</v>
      </c>
      <c r="U139" s="73">
        <v>5.9152607999999995E-2</v>
      </c>
      <c r="V139" s="73">
        <v>2.2038377000000005E-2</v>
      </c>
      <c r="W139" s="65">
        <v>0.23221923299999997</v>
      </c>
    </row>
    <row r="140" spans="1:23" ht="40.5" x14ac:dyDescent="0.25">
      <c r="A140" s="95" t="s">
        <v>252</v>
      </c>
      <c r="B140" s="95" t="s">
        <v>205</v>
      </c>
      <c r="C140" s="95" t="s">
        <v>52</v>
      </c>
      <c r="D140" s="95" t="s">
        <v>79</v>
      </c>
      <c r="E140" s="95" t="s">
        <v>54</v>
      </c>
      <c r="F140" s="357">
        <v>201.36601480300007</v>
      </c>
      <c r="G140" s="358">
        <v>155.87989742800005</v>
      </c>
      <c r="H140" s="358">
        <v>0.771923621</v>
      </c>
      <c r="I140" s="358">
        <v>6.9705433149999996</v>
      </c>
      <c r="J140" s="371">
        <v>3.0230621999999999E-2</v>
      </c>
      <c r="K140" s="358">
        <v>4.1677876249999999</v>
      </c>
      <c r="L140" s="360">
        <v>0</v>
      </c>
      <c r="M140" s="358">
        <v>33.364694561</v>
      </c>
      <c r="N140" s="358">
        <v>0.18093763099999999</v>
      </c>
      <c r="O140" s="309">
        <v>163.24975235599996</v>
      </c>
      <c r="P140" s="64">
        <v>124.66423466399999</v>
      </c>
      <c r="Q140" s="64">
        <v>0.83733426099999997</v>
      </c>
      <c r="R140" s="64">
        <v>4.8779225329999996</v>
      </c>
      <c r="S140" s="71">
        <v>2.0312110000000001E-2</v>
      </c>
      <c r="T140" s="64">
        <v>3.7735329599999998</v>
      </c>
      <c r="U140" s="74">
        <v>0</v>
      </c>
      <c r="V140" s="64">
        <v>28.927233194999999</v>
      </c>
      <c r="W140" s="64">
        <v>0.14918263300000001</v>
      </c>
    </row>
    <row r="141" spans="1:23" ht="40.5" x14ac:dyDescent="0.25">
      <c r="A141" s="95" t="s">
        <v>273</v>
      </c>
      <c r="B141" s="175" t="s">
        <v>187</v>
      </c>
      <c r="C141" s="95" t="s">
        <v>52</v>
      </c>
      <c r="D141" s="95" t="s">
        <v>79</v>
      </c>
      <c r="E141" s="95" t="s">
        <v>54</v>
      </c>
      <c r="F141" s="364">
        <v>35.601243847000006</v>
      </c>
      <c r="G141" s="365">
        <v>11.136711366000002</v>
      </c>
      <c r="H141" s="387">
        <v>8.496799999999999E-4</v>
      </c>
      <c r="I141" s="365">
        <v>3.3758895180000001</v>
      </c>
      <c r="J141" s="363">
        <v>0</v>
      </c>
      <c r="K141" s="365">
        <v>2.6964278500000001</v>
      </c>
      <c r="L141" s="363">
        <v>0</v>
      </c>
      <c r="M141" s="365">
        <v>18.391034102999999</v>
      </c>
      <c r="N141" s="363">
        <v>3.3132999999999996E-4</v>
      </c>
      <c r="O141" s="310">
        <v>34.552030399000003</v>
      </c>
      <c r="P141" s="66">
        <v>10.351098183000001</v>
      </c>
      <c r="Q141" s="67">
        <v>8.8780300000000003E-3</v>
      </c>
      <c r="R141" s="66">
        <v>2.9029611050000002</v>
      </c>
      <c r="S141" s="70">
        <v>0</v>
      </c>
      <c r="T141" s="66">
        <v>2.2281853449999995</v>
      </c>
      <c r="U141" s="70">
        <v>0</v>
      </c>
      <c r="V141" s="66">
        <v>19.060656576</v>
      </c>
      <c r="W141" s="70">
        <v>2.5116E-4</v>
      </c>
    </row>
    <row r="142" spans="1:23" ht="40.5" x14ac:dyDescent="0.25">
      <c r="A142" s="95" t="s">
        <v>388</v>
      </c>
      <c r="B142" s="175" t="s">
        <v>188</v>
      </c>
      <c r="C142" s="95" t="s">
        <v>52</v>
      </c>
      <c r="D142" s="95" t="s">
        <v>79</v>
      </c>
      <c r="E142" s="95" t="s">
        <v>54</v>
      </c>
      <c r="F142" s="364">
        <v>0.89382417499999989</v>
      </c>
      <c r="G142" s="365">
        <v>0.61140563000000003</v>
      </c>
      <c r="H142" s="397">
        <v>1.2704000000000001E-5</v>
      </c>
      <c r="I142" s="365">
        <v>4.0661646000000003E-2</v>
      </c>
      <c r="J142" s="363">
        <v>0</v>
      </c>
      <c r="K142" s="365">
        <v>0.23903110200000002</v>
      </c>
      <c r="L142" s="363">
        <v>0</v>
      </c>
      <c r="M142" s="363">
        <v>0</v>
      </c>
      <c r="N142" s="387">
        <v>2.7130929999999998E-3</v>
      </c>
      <c r="O142" s="310">
        <v>1.1117729049999998</v>
      </c>
      <c r="P142" s="66">
        <v>0.71610571199999995</v>
      </c>
      <c r="Q142" s="68">
        <v>2.6848200000000001E-3</v>
      </c>
      <c r="R142" s="66">
        <v>4.9995987999999998E-2</v>
      </c>
      <c r="S142" s="70">
        <v>0</v>
      </c>
      <c r="T142" s="66">
        <v>0.33942520500000001</v>
      </c>
      <c r="U142" s="70">
        <v>0</v>
      </c>
      <c r="V142" s="70">
        <v>0</v>
      </c>
      <c r="W142" s="68">
        <v>3.5611799999999997E-3</v>
      </c>
    </row>
    <row r="143" spans="1:23" ht="42" customHeight="1" x14ac:dyDescent="0.25">
      <c r="A143" s="95" t="s">
        <v>389</v>
      </c>
      <c r="B143" s="175" t="s">
        <v>200</v>
      </c>
      <c r="C143" s="95" t="s">
        <v>52</v>
      </c>
      <c r="D143" s="95" t="s">
        <v>79</v>
      </c>
      <c r="E143" s="95" t="s">
        <v>54</v>
      </c>
      <c r="F143" s="364">
        <v>97.858040283000008</v>
      </c>
      <c r="G143" s="365">
        <v>81.383322951000011</v>
      </c>
      <c r="H143" s="365">
        <v>0.40482346699999999</v>
      </c>
      <c r="I143" s="365">
        <v>3.2307108839999996</v>
      </c>
      <c r="J143" s="363">
        <v>0</v>
      </c>
      <c r="K143" s="365">
        <v>0.20289184699999985</v>
      </c>
      <c r="L143" s="363">
        <v>0</v>
      </c>
      <c r="M143" s="365">
        <v>12.636291134</v>
      </c>
      <c r="N143" s="363">
        <v>0</v>
      </c>
      <c r="O143" s="310">
        <v>62.575993627000003</v>
      </c>
      <c r="P143" s="66">
        <v>52.387570542999995</v>
      </c>
      <c r="Q143" s="66">
        <v>0.418381687</v>
      </c>
      <c r="R143" s="66">
        <v>1.7695346920000004</v>
      </c>
      <c r="S143" s="70">
        <v>0</v>
      </c>
      <c r="T143" s="66">
        <v>0.10970771399999991</v>
      </c>
      <c r="U143" s="70">
        <v>0</v>
      </c>
      <c r="V143" s="66">
        <v>7.8907989910000005</v>
      </c>
      <c r="W143" s="70">
        <v>0</v>
      </c>
    </row>
    <row r="144" spans="1:23" ht="20.25" x14ac:dyDescent="0.25">
      <c r="A144" s="95" t="s">
        <v>390</v>
      </c>
      <c r="B144" s="175" t="s">
        <v>201</v>
      </c>
      <c r="C144" s="95" t="s">
        <v>52</v>
      </c>
      <c r="D144" s="95" t="s">
        <v>79</v>
      </c>
      <c r="E144" s="95" t="s">
        <v>54</v>
      </c>
      <c r="F144" s="364">
        <v>67.012906497999992</v>
      </c>
      <c r="G144" s="365">
        <v>62.748457480999996</v>
      </c>
      <c r="H144" s="365">
        <v>0.36623776999999996</v>
      </c>
      <c r="I144" s="365">
        <v>0.32328126699999998</v>
      </c>
      <c r="J144" s="376">
        <v>3.0230621999999999E-2</v>
      </c>
      <c r="K144" s="365">
        <v>1.029436826</v>
      </c>
      <c r="L144" s="363">
        <v>0</v>
      </c>
      <c r="M144" s="365">
        <v>2.337369324</v>
      </c>
      <c r="N144" s="365">
        <v>0.17789320800000002</v>
      </c>
      <c r="O144" s="310">
        <v>65.009955425000001</v>
      </c>
      <c r="P144" s="66">
        <v>61.209460226000004</v>
      </c>
      <c r="Q144" s="66">
        <v>0.40738972400000001</v>
      </c>
      <c r="R144" s="66">
        <v>0.15543074800000004</v>
      </c>
      <c r="S144" s="67">
        <v>2.0312110000000001E-2</v>
      </c>
      <c r="T144" s="66">
        <v>1.0962146960000001</v>
      </c>
      <c r="U144" s="70">
        <v>0</v>
      </c>
      <c r="V144" s="66">
        <v>1.9757776280000001</v>
      </c>
      <c r="W144" s="66">
        <v>0.14537029300000001</v>
      </c>
    </row>
    <row r="145" spans="1:23" ht="42" customHeight="1" x14ac:dyDescent="0.25">
      <c r="A145" s="95" t="s">
        <v>585</v>
      </c>
      <c r="B145" s="95" t="s">
        <v>206</v>
      </c>
      <c r="C145" s="95" t="s">
        <v>52</v>
      </c>
      <c r="D145" s="95" t="s">
        <v>79</v>
      </c>
      <c r="E145" s="95" t="s">
        <v>54</v>
      </c>
      <c r="F145" s="357">
        <v>74.686386260000006</v>
      </c>
      <c r="G145" s="358">
        <v>43.048109225999994</v>
      </c>
      <c r="H145" s="371">
        <v>6.8014508999999987E-2</v>
      </c>
      <c r="I145" s="358">
        <v>5.6934960769999998</v>
      </c>
      <c r="J145" s="360">
        <v>0</v>
      </c>
      <c r="K145" s="358">
        <v>3.0805518660000004</v>
      </c>
      <c r="L145" s="360">
        <v>0</v>
      </c>
      <c r="M145" s="358">
        <v>22.764552424000001</v>
      </c>
      <c r="N145" s="371">
        <v>3.1662158000000003E-2</v>
      </c>
      <c r="O145" s="309">
        <v>74.555517835999993</v>
      </c>
      <c r="P145" s="64">
        <v>48.215910139999991</v>
      </c>
      <c r="Q145" s="71">
        <v>6.0244329000000006E-2</v>
      </c>
      <c r="R145" s="64">
        <v>4.1630133850000002</v>
      </c>
      <c r="S145" s="74">
        <v>0</v>
      </c>
      <c r="T145" s="64">
        <v>2.478458979</v>
      </c>
      <c r="U145" s="74">
        <v>0</v>
      </c>
      <c r="V145" s="64">
        <v>19.609634448999998</v>
      </c>
      <c r="W145" s="71">
        <v>2.8256554E-2</v>
      </c>
    </row>
    <row r="146" spans="1:23" ht="40.5" x14ac:dyDescent="0.25">
      <c r="A146" s="95" t="s">
        <v>586</v>
      </c>
      <c r="B146" s="95" t="s">
        <v>207</v>
      </c>
      <c r="C146" s="95" t="s">
        <v>52</v>
      </c>
      <c r="D146" s="95" t="s">
        <v>79</v>
      </c>
      <c r="E146" s="95" t="s">
        <v>54</v>
      </c>
      <c r="F146" s="357">
        <v>321.947942732</v>
      </c>
      <c r="G146" s="375">
        <v>145.36910456699999</v>
      </c>
      <c r="H146" s="375">
        <v>23.237007162000008</v>
      </c>
      <c r="I146" s="375">
        <v>15.982759969</v>
      </c>
      <c r="J146" s="375">
        <v>0.18057849100000004</v>
      </c>
      <c r="K146" s="375">
        <v>26.191559112999986</v>
      </c>
      <c r="L146" s="375">
        <v>1.9977239239999991</v>
      </c>
      <c r="M146" s="375">
        <v>108.47685948200004</v>
      </c>
      <c r="N146" s="375">
        <v>0.50993020999999994</v>
      </c>
      <c r="O146" s="309">
        <v>198.30302224000008</v>
      </c>
      <c r="P146" s="65">
        <v>71.090656053000004</v>
      </c>
      <c r="Q146" s="65">
        <v>18.568903887999998</v>
      </c>
      <c r="R146" s="65">
        <v>14.462591004999995</v>
      </c>
      <c r="S146" s="65">
        <v>0.198395403</v>
      </c>
      <c r="T146" s="65">
        <v>20.085813629000011</v>
      </c>
      <c r="U146" s="65">
        <v>1.5103201930000003</v>
      </c>
      <c r="V146" s="65">
        <v>71.818570900000068</v>
      </c>
      <c r="W146" s="65">
        <v>0.56745307200000006</v>
      </c>
    </row>
    <row r="147" spans="1:23" ht="40.5" x14ac:dyDescent="0.25">
      <c r="A147" s="95" t="s">
        <v>587</v>
      </c>
      <c r="B147" s="175" t="s">
        <v>187</v>
      </c>
      <c r="C147" s="95" t="s">
        <v>52</v>
      </c>
      <c r="D147" s="95" t="s">
        <v>79</v>
      </c>
      <c r="E147" s="95" t="s">
        <v>54</v>
      </c>
      <c r="F147" s="364">
        <v>80.255192668999996</v>
      </c>
      <c r="G147" s="365">
        <v>25.201281029000004</v>
      </c>
      <c r="H147" s="365">
        <v>7.4367147569999998</v>
      </c>
      <c r="I147" s="365">
        <v>9.2955875590000012</v>
      </c>
      <c r="J147" s="365">
        <v>3.5571059999999995E-2</v>
      </c>
      <c r="K147" s="365">
        <v>15.175751087</v>
      </c>
      <c r="L147" s="365">
        <v>0.17823350399999999</v>
      </c>
      <c r="M147" s="365">
        <v>22.844117485999995</v>
      </c>
      <c r="N147" s="376">
        <v>8.7936186999999999E-2</v>
      </c>
      <c r="O147" s="310">
        <v>66.877897044999983</v>
      </c>
      <c r="P147" s="66">
        <v>14.322507069999999</v>
      </c>
      <c r="Q147" s="66">
        <v>7.0560172610000018</v>
      </c>
      <c r="R147" s="66">
        <v>7.8695688819999994</v>
      </c>
      <c r="S147" s="66">
        <v>4.1800511000000005E-2</v>
      </c>
      <c r="T147" s="66">
        <v>12.732700568</v>
      </c>
      <c r="U147" s="66">
        <v>0.18678215000000001</v>
      </c>
      <c r="V147" s="66">
        <v>24.654015721999993</v>
      </c>
      <c r="W147" s="67">
        <v>1.4504880999999999E-2</v>
      </c>
    </row>
    <row r="148" spans="1:23" ht="40.5" x14ac:dyDescent="0.25">
      <c r="A148" s="95" t="s">
        <v>588</v>
      </c>
      <c r="B148" s="175" t="s">
        <v>188</v>
      </c>
      <c r="C148" s="95" t="s">
        <v>52</v>
      </c>
      <c r="D148" s="95" t="s">
        <v>79</v>
      </c>
      <c r="E148" s="95" t="s">
        <v>54</v>
      </c>
      <c r="F148" s="364">
        <v>9.0306565840000008</v>
      </c>
      <c r="G148" s="365">
        <v>2.1120971030000004</v>
      </c>
      <c r="H148" s="365">
        <v>2.1239001689999992</v>
      </c>
      <c r="I148" s="365">
        <v>1.4663726340000003</v>
      </c>
      <c r="J148" s="365">
        <v>1.7942812999999998E-2</v>
      </c>
      <c r="K148" s="365">
        <v>2.1736692309999999</v>
      </c>
      <c r="L148" s="365">
        <v>0.14273520100000003</v>
      </c>
      <c r="M148" s="365">
        <v>0.84543586400000015</v>
      </c>
      <c r="N148" s="365">
        <v>0.14711956900000001</v>
      </c>
      <c r="O148" s="310">
        <v>11.764844203000001</v>
      </c>
      <c r="P148" s="66">
        <v>2.719124588000001</v>
      </c>
      <c r="Q148" s="66">
        <v>2.368070855</v>
      </c>
      <c r="R148" s="66">
        <v>1.910589879</v>
      </c>
      <c r="S148" s="66">
        <v>2.8326628E-2</v>
      </c>
      <c r="T148" s="66">
        <v>2.4867853260000015</v>
      </c>
      <c r="U148" s="66">
        <v>0.29979071500000004</v>
      </c>
      <c r="V148" s="66">
        <v>1.7616955149999998</v>
      </c>
      <c r="W148" s="66">
        <v>0.19046069699999998</v>
      </c>
    </row>
    <row r="149" spans="1:23" ht="42" customHeight="1" x14ac:dyDescent="0.25">
      <c r="A149" s="95" t="s">
        <v>589</v>
      </c>
      <c r="B149" s="175" t="s">
        <v>200</v>
      </c>
      <c r="C149" s="95" t="s">
        <v>52</v>
      </c>
      <c r="D149" s="95" t="s">
        <v>79</v>
      </c>
      <c r="E149" s="95" t="s">
        <v>54</v>
      </c>
      <c r="F149" s="364">
        <v>178.75668871100004</v>
      </c>
      <c r="G149" s="365">
        <v>91.065650393000013</v>
      </c>
      <c r="H149" s="365">
        <v>7.1043797410000007</v>
      </c>
      <c r="I149" s="365">
        <v>2.822635081</v>
      </c>
      <c r="J149" s="387">
        <v>3.3668910000000034E-3</v>
      </c>
      <c r="K149" s="365">
        <v>4.6057929160000013</v>
      </c>
      <c r="L149" s="365">
        <v>1.069246299</v>
      </c>
      <c r="M149" s="365">
        <v>72.067572330000004</v>
      </c>
      <c r="N149" s="388">
        <v>1.8045059999999995E-2</v>
      </c>
      <c r="O149" s="310">
        <v>72.821287180000013</v>
      </c>
      <c r="P149" s="66">
        <v>33.603176053999995</v>
      </c>
      <c r="Q149" s="66">
        <v>2.6442017909999995</v>
      </c>
      <c r="R149" s="66">
        <v>1.817108443</v>
      </c>
      <c r="S149" s="68">
        <v>6.2691100000000007E-4</v>
      </c>
      <c r="T149" s="66">
        <v>1.3243457060000008</v>
      </c>
      <c r="U149" s="66">
        <v>0.33938312200000004</v>
      </c>
      <c r="V149" s="66">
        <v>33.088324039999996</v>
      </c>
      <c r="W149" s="69">
        <v>4.121113E-3</v>
      </c>
    </row>
    <row r="150" spans="1:23" ht="21" customHeight="1" x14ac:dyDescent="0.25">
      <c r="A150" s="95" t="s">
        <v>590</v>
      </c>
      <c r="B150" s="175" t="s">
        <v>201</v>
      </c>
      <c r="C150" s="95" t="s">
        <v>52</v>
      </c>
      <c r="D150" s="95" t="s">
        <v>79</v>
      </c>
      <c r="E150" s="95" t="s">
        <v>54</v>
      </c>
      <c r="F150" s="364">
        <v>53.905404767999997</v>
      </c>
      <c r="G150" s="365">
        <v>26.990076041999991</v>
      </c>
      <c r="H150" s="365">
        <v>6.5720124950000001</v>
      </c>
      <c r="I150" s="365">
        <v>2.3981646950000002</v>
      </c>
      <c r="J150" s="365">
        <v>0.12369772699999999</v>
      </c>
      <c r="K150" s="365">
        <v>4.2363458789999999</v>
      </c>
      <c r="L150" s="365">
        <v>0.60750892000000001</v>
      </c>
      <c r="M150" s="365">
        <v>12.719733802</v>
      </c>
      <c r="N150" s="365">
        <v>0.25682939400000004</v>
      </c>
      <c r="O150" s="310">
        <v>46.838993811999991</v>
      </c>
      <c r="P150" s="66">
        <v>20.445848341000001</v>
      </c>
      <c r="Q150" s="66">
        <v>6.5006139809999999</v>
      </c>
      <c r="R150" s="66">
        <v>2.8653238010000006</v>
      </c>
      <c r="S150" s="66">
        <v>0.12764135300000001</v>
      </c>
      <c r="T150" s="66">
        <v>3.5419820290000001</v>
      </c>
      <c r="U150" s="66">
        <v>0.68436420599999992</v>
      </c>
      <c r="V150" s="66">
        <v>12.314535622999998</v>
      </c>
      <c r="W150" s="66">
        <v>0.35836638099999996</v>
      </c>
    </row>
    <row r="151" spans="1:23" ht="42" customHeight="1" x14ac:dyDescent="0.25">
      <c r="A151" s="95" t="s">
        <v>591</v>
      </c>
      <c r="B151" s="95" t="s">
        <v>208</v>
      </c>
      <c r="C151" s="95" t="s">
        <v>52</v>
      </c>
      <c r="D151" s="95" t="s">
        <v>79</v>
      </c>
      <c r="E151" s="95" t="s">
        <v>54</v>
      </c>
      <c r="F151" s="357">
        <v>165.13620121373003</v>
      </c>
      <c r="G151" s="358">
        <v>46.206821328150028</v>
      </c>
      <c r="H151" s="358">
        <v>14.763917494739998</v>
      </c>
      <c r="I151" s="358">
        <v>13.648594879000001</v>
      </c>
      <c r="J151" s="358">
        <v>0.22648183399999999</v>
      </c>
      <c r="K151" s="358">
        <v>17.057783138999998</v>
      </c>
      <c r="L151" s="358">
        <v>0.98554944199999983</v>
      </c>
      <c r="M151" s="358">
        <v>71.805665457839993</v>
      </c>
      <c r="N151" s="358">
        <v>0.44097381699999999</v>
      </c>
      <c r="O151" s="309">
        <v>121.11642878025003</v>
      </c>
      <c r="P151" s="64">
        <v>26.441292218920005</v>
      </c>
      <c r="Q151" s="64">
        <v>12.518905346000002</v>
      </c>
      <c r="R151" s="64">
        <v>12.369786418000006</v>
      </c>
      <c r="S151" s="64">
        <v>0.25945850599999998</v>
      </c>
      <c r="T151" s="64">
        <v>13.269871681000007</v>
      </c>
      <c r="U151" s="64">
        <v>1.03658907</v>
      </c>
      <c r="V151" s="64">
        <v>54.694037623329997</v>
      </c>
      <c r="W151" s="64">
        <v>0.52641725800000005</v>
      </c>
    </row>
    <row r="152" spans="1:23" ht="60.75" x14ac:dyDescent="0.25">
      <c r="A152" s="95" t="s">
        <v>592</v>
      </c>
      <c r="B152" s="95" t="s">
        <v>209</v>
      </c>
      <c r="C152" s="95" t="s">
        <v>52</v>
      </c>
      <c r="D152" s="95" t="s">
        <v>79</v>
      </c>
      <c r="E152" s="95" t="s">
        <v>54</v>
      </c>
      <c r="F152" s="309">
        <f>F126+F128</f>
        <v>37616.036945945998</v>
      </c>
      <c r="G152" s="64">
        <f t="shared" ref="G152:N152" si="2">G126+G128</f>
        <v>30017.686114019998</v>
      </c>
      <c r="H152" s="64">
        <f t="shared" si="2"/>
        <v>6257.8813477929998</v>
      </c>
      <c r="I152" s="64">
        <f t="shared" si="2"/>
        <v>345.525615609</v>
      </c>
      <c r="J152" s="64">
        <f t="shared" si="2"/>
        <v>2.8183081130000001</v>
      </c>
      <c r="K152" s="64">
        <f t="shared" si="2"/>
        <v>344.70360969699999</v>
      </c>
      <c r="L152" s="64">
        <f t="shared" si="2"/>
        <v>209.47142614699999</v>
      </c>
      <c r="M152" s="64">
        <f t="shared" si="2"/>
        <v>215.04095942900005</v>
      </c>
      <c r="N152" s="64">
        <f t="shared" si="2"/>
        <v>222.73945432400001</v>
      </c>
      <c r="O152" s="309">
        <v>34212.395878524003</v>
      </c>
      <c r="P152" s="64">
        <v>27444.147797961999</v>
      </c>
      <c r="Q152" s="64">
        <v>5635.0836197389999</v>
      </c>
      <c r="R152" s="64">
        <v>293.26850365399997</v>
      </c>
      <c r="S152" s="64">
        <v>2.7412195380000002</v>
      </c>
      <c r="T152" s="64">
        <v>303.69304357600004</v>
      </c>
      <c r="U152" s="64">
        <v>204.85363845699999</v>
      </c>
      <c r="V152" s="64">
        <v>159.60739931200004</v>
      </c>
      <c r="W152" s="64">
        <v>168.92311518900001</v>
      </c>
    </row>
    <row r="153" spans="1:23" ht="40.5" x14ac:dyDescent="0.25">
      <c r="A153" s="95" t="s">
        <v>593</v>
      </c>
      <c r="B153" s="95" t="s">
        <v>178</v>
      </c>
      <c r="C153" s="95" t="s">
        <v>52</v>
      </c>
      <c r="D153" s="95" t="s">
        <v>72</v>
      </c>
      <c r="E153" s="95" t="s">
        <v>58</v>
      </c>
      <c r="F153" s="309">
        <f>F152/Справочно!$D$14*100</f>
        <v>18.700296150267157</v>
      </c>
      <c r="G153" s="64">
        <f>G152/Справочно!$D$14*100</f>
        <v>14.922880389674686</v>
      </c>
      <c r="H153" s="64">
        <f>H152/Справочно!$D$14*100</f>
        <v>3.111019766519401</v>
      </c>
      <c r="I153" s="64">
        <f>I152/Справочно!$D$14*100</f>
        <v>0.17177331436261367</v>
      </c>
      <c r="J153" s="284">
        <f>J152/Справочно!$D$14*100</f>
        <v>1.4010831718273445E-3</v>
      </c>
      <c r="K153" s="64">
        <f>K152/Справочно!$D$14*100</f>
        <v>0.17136466541286494</v>
      </c>
      <c r="L153" s="64">
        <f>L152/Справочно!$D$14*100</f>
        <v>0.10413584263532795</v>
      </c>
      <c r="M153" s="64">
        <f>M152/Справочно!$D$14*100</f>
        <v>0.10690465961468802</v>
      </c>
      <c r="N153" s="64">
        <f>N152/Справочно!$D$14*100</f>
        <v>0.11073186062086245</v>
      </c>
      <c r="O153" s="309">
        <f>O152/Справочно!$M$14*100</f>
        <v>19.393288485133034</v>
      </c>
      <c r="P153" s="64">
        <f>P152/Справочно!$M$14*100</f>
        <v>15.556708666773069</v>
      </c>
      <c r="Q153" s="64">
        <f>Q152/Справочно!$M$14*100</f>
        <v>3.1942458126425968</v>
      </c>
      <c r="R153" s="64">
        <f>R152/Справочно!$M$14*100</f>
        <v>0.16623918170359606</v>
      </c>
      <c r="S153" s="284">
        <f>S152/Справочно!$M$14*100</f>
        <v>1.5538596446233626E-3</v>
      </c>
      <c r="T153" s="64">
        <f>T152/Справочно!$M$14*100</f>
        <v>0.17214832968463642</v>
      </c>
      <c r="U153" s="64">
        <f>U152/Справочно!$M$14*100</f>
        <v>0.1161212363475416</v>
      </c>
      <c r="V153" s="64">
        <f>V152/Справочно!$M$14*100</f>
        <v>9.0473416425139855E-2</v>
      </c>
      <c r="W153" s="64">
        <f>W152/Справочно!$M$14*100</f>
        <v>9.5754027759396079E-2</v>
      </c>
    </row>
    <row r="154" spans="1:23" ht="40.5" x14ac:dyDescent="0.25">
      <c r="A154" s="95" t="s">
        <v>411</v>
      </c>
      <c r="B154" s="75" t="s">
        <v>704</v>
      </c>
      <c r="C154" s="95" t="s">
        <v>76</v>
      </c>
      <c r="D154" s="95" t="s">
        <v>79</v>
      </c>
      <c r="E154" s="95" t="s">
        <v>54</v>
      </c>
      <c r="F154" s="357">
        <v>26802.806</v>
      </c>
      <c r="G154" s="358">
        <v>8312.0400000000009</v>
      </c>
      <c r="H154" s="358">
        <v>2947.7550000000001</v>
      </c>
      <c r="I154" s="358">
        <v>2642.951</v>
      </c>
      <c r="J154" s="358">
        <v>887.23199999999997</v>
      </c>
      <c r="K154" s="358">
        <v>4892.7730000000001</v>
      </c>
      <c r="L154" s="358">
        <v>2526.6959999999999</v>
      </c>
      <c r="M154" s="358">
        <v>2988.0259999999998</v>
      </c>
      <c r="N154" s="358">
        <v>1605.3330000000001</v>
      </c>
      <c r="O154" s="357">
        <v>26135.791000000001</v>
      </c>
      <c r="P154" s="358">
        <v>7971.4960000000001</v>
      </c>
      <c r="Q154" s="358">
        <v>2860.9839999999999</v>
      </c>
      <c r="R154" s="358">
        <v>2531.2489999999998</v>
      </c>
      <c r="S154" s="358">
        <v>815.46900000000005</v>
      </c>
      <c r="T154" s="358">
        <v>4709.6379999999999</v>
      </c>
      <c r="U154" s="358">
        <v>2591.6559999999999</v>
      </c>
      <c r="V154" s="358">
        <v>3039.5349999999999</v>
      </c>
      <c r="W154" s="358">
        <v>1615.7629999999999</v>
      </c>
    </row>
    <row r="155" spans="1:23" ht="40.5" x14ac:dyDescent="0.25">
      <c r="A155" s="95" t="s">
        <v>594</v>
      </c>
      <c r="B155" s="95" t="s">
        <v>319</v>
      </c>
      <c r="C155" s="95" t="s">
        <v>76</v>
      </c>
      <c r="D155" s="95" t="s">
        <v>79</v>
      </c>
      <c r="E155" s="95" t="s">
        <v>54</v>
      </c>
      <c r="F155" s="357">
        <v>1753.0763038363743</v>
      </c>
      <c r="G155" s="377">
        <v>811.30479160399977</v>
      </c>
      <c r="H155" s="377">
        <v>142.513255606</v>
      </c>
      <c r="I155" s="377">
        <v>76.360958316874985</v>
      </c>
      <c r="J155" s="377">
        <v>6.7352907810000007</v>
      </c>
      <c r="K155" s="377">
        <v>116.31655796999999</v>
      </c>
      <c r="L155" s="377">
        <v>56.089499266499999</v>
      </c>
      <c r="M155" s="377">
        <v>526.37771436999969</v>
      </c>
      <c r="N155" s="377">
        <v>16.246619921999997</v>
      </c>
      <c r="O155" s="309">
        <v>1218.712226556125</v>
      </c>
      <c r="P155" s="191">
        <v>492.52420945700004</v>
      </c>
      <c r="Q155" s="191">
        <v>124.72674903800002</v>
      </c>
      <c r="R155" s="191">
        <v>70.949879764249999</v>
      </c>
      <c r="S155" s="191">
        <v>8.592548502375001</v>
      </c>
      <c r="T155" s="191">
        <v>100.221958351</v>
      </c>
      <c r="U155" s="191">
        <v>45.672686956999996</v>
      </c>
      <c r="V155" s="191">
        <v>359.97328518500007</v>
      </c>
      <c r="W155" s="191">
        <v>15.856792301500001</v>
      </c>
    </row>
    <row r="156" spans="1:23" ht="20.25" x14ac:dyDescent="0.25">
      <c r="A156" s="95" t="s">
        <v>595</v>
      </c>
      <c r="B156" s="175" t="s">
        <v>174</v>
      </c>
      <c r="C156" s="95" t="s">
        <v>76</v>
      </c>
      <c r="D156" s="95" t="s">
        <v>79</v>
      </c>
      <c r="E156" s="95" t="s">
        <v>54</v>
      </c>
      <c r="F156" s="364">
        <v>1395.6411334729996</v>
      </c>
      <c r="G156" s="365">
        <v>699.97746387899986</v>
      </c>
      <c r="H156" s="365">
        <v>72.736496977000002</v>
      </c>
      <c r="I156" s="365">
        <v>39.384623998999992</v>
      </c>
      <c r="J156" s="365">
        <v>0.34735378100000003</v>
      </c>
      <c r="K156" s="365">
        <v>83.501518006999987</v>
      </c>
      <c r="L156" s="365">
        <v>3.6696070040000008</v>
      </c>
      <c r="M156" s="365">
        <v>494.75608124899969</v>
      </c>
      <c r="N156" s="365">
        <v>1.2609430269999999</v>
      </c>
      <c r="O156" s="310">
        <v>902.5394074809999</v>
      </c>
      <c r="P156" s="66">
        <v>405.40866862800004</v>
      </c>
      <c r="Q156" s="66">
        <v>62.645700355000024</v>
      </c>
      <c r="R156" s="66">
        <v>31.678633917000003</v>
      </c>
      <c r="S156" s="66">
        <v>0.48033289299999998</v>
      </c>
      <c r="T156" s="66">
        <v>68.622139528999995</v>
      </c>
      <c r="U156" s="66">
        <v>3.355099074</v>
      </c>
      <c r="V156" s="66">
        <v>328.85913832000006</v>
      </c>
      <c r="W156" s="66">
        <v>1.4893847649999994</v>
      </c>
    </row>
    <row r="157" spans="1:23" ht="40.5" x14ac:dyDescent="0.25">
      <c r="A157" s="95" t="s">
        <v>596</v>
      </c>
      <c r="B157" s="175" t="s">
        <v>187</v>
      </c>
      <c r="C157" s="95" t="s">
        <v>76</v>
      </c>
      <c r="D157" s="95" t="s">
        <v>79</v>
      </c>
      <c r="E157" s="95" t="s">
        <v>54</v>
      </c>
      <c r="F157" s="364">
        <v>369.68177258300005</v>
      </c>
      <c r="G157" s="365">
        <v>129.528400898</v>
      </c>
      <c r="H157" s="365">
        <v>25.262629021000002</v>
      </c>
      <c r="I157" s="365">
        <v>21.853580689000001</v>
      </c>
      <c r="J157" s="365">
        <v>9.3820000000000004E-4</v>
      </c>
      <c r="K157" s="365">
        <v>53.564051449000004</v>
      </c>
      <c r="L157" s="365">
        <v>0.345691586</v>
      </c>
      <c r="M157" s="365">
        <v>138.83400043300003</v>
      </c>
      <c r="N157" s="376">
        <v>0.29248030700000005</v>
      </c>
      <c r="O157" s="310">
        <v>310.99738810900004</v>
      </c>
      <c r="P157" s="66">
        <v>96.808877448000018</v>
      </c>
      <c r="Q157" s="66">
        <v>20.544813423000001</v>
      </c>
      <c r="R157" s="66">
        <v>18.964119127000004</v>
      </c>
      <c r="S157" s="66">
        <v>5.9482988000000001E-2</v>
      </c>
      <c r="T157" s="66">
        <v>47.717506581999992</v>
      </c>
      <c r="U157" s="66">
        <v>0.55657299500000001</v>
      </c>
      <c r="V157" s="66">
        <v>126.318732146</v>
      </c>
      <c r="W157" s="67">
        <v>2.7283399999999999E-2</v>
      </c>
    </row>
    <row r="158" spans="1:23" ht="40.5" x14ac:dyDescent="0.25">
      <c r="A158" s="95" t="s">
        <v>597</v>
      </c>
      <c r="B158" s="175" t="s">
        <v>188</v>
      </c>
      <c r="C158" s="95" t="s">
        <v>76</v>
      </c>
      <c r="D158" s="95" t="s">
        <v>79</v>
      </c>
      <c r="E158" s="95" t="s">
        <v>54</v>
      </c>
      <c r="F158" s="364">
        <v>16.426303333</v>
      </c>
      <c r="G158" s="365">
        <v>3.4324576669999995</v>
      </c>
      <c r="H158" s="365">
        <v>5.3037039740000003</v>
      </c>
      <c r="I158" s="365">
        <v>1.1727112989999999</v>
      </c>
      <c r="J158" s="365">
        <v>7.4817710999999995E-2</v>
      </c>
      <c r="K158" s="365">
        <v>3.7603215909999994</v>
      </c>
      <c r="L158" s="365">
        <v>0.59294869799999994</v>
      </c>
      <c r="M158" s="365">
        <v>1.6670516659999994</v>
      </c>
      <c r="N158" s="365">
        <v>0.41679017700000004</v>
      </c>
      <c r="O158" s="310">
        <v>26.357878215000003</v>
      </c>
      <c r="P158" s="66">
        <v>4.5400629120000007</v>
      </c>
      <c r="Q158" s="66">
        <v>6.2589905220000022</v>
      </c>
      <c r="R158" s="66">
        <v>1.8559854850000004</v>
      </c>
      <c r="S158" s="66">
        <v>0.18131445500000001</v>
      </c>
      <c r="T158" s="66">
        <v>8.7915155069999997</v>
      </c>
      <c r="U158" s="66">
        <v>1.3228042080000002</v>
      </c>
      <c r="V158" s="66">
        <v>2.7507986620000002</v>
      </c>
      <c r="W158" s="66">
        <v>0.65640646400000013</v>
      </c>
    </row>
    <row r="159" spans="1:23" ht="20.25" x14ac:dyDescent="0.25">
      <c r="A159" s="95" t="s">
        <v>598</v>
      </c>
      <c r="B159" s="175" t="s">
        <v>200</v>
      </c>
      <c r="C159" s="95" t="s">
        <v>76</v>
      </c>
      <c r="D159" s="95" t="s">
        <v>79</v>
      </c>
      <c r="E159" s="95" t="s">
        <v>54</v>
      </c>
      <c r="F159" s="364">
        <v>844.63917434500001</v>
      </c>
      <c r="G159" s="365">
        <v>452.79923206999996</v>
      </c>
      <c r="H159" s="365">
        <v>24.134824997000003</v>
      </c>
      <c r="I159" s="365">
        <v>11.062943976</v>
      </c>
      <c r="J159" s="376">
        <v>4.9728999999999997E-3</v>
      </c>
      <c r="K159" s="365">
        <v>16.458966153000002</v>
      </c>
      <c r="L159" s="365">
        <v>1.5818176230000001</v>
      </c>
      <c r="M159" s="365">
        <v>338.57035798100003</v>
      </c>
      <c r="N159" s="388">
        <v>2.6058644999999988E-2</v>
      </c>
      <c r="O159" s="310">
        <v>404.22681411500002</v>
      </c>
      <c r="P159" s="66">
        <v>193.97453108900004</v>
      </c>
      <c r="Q159" s="66">
        <v>14.930679935000001</v>
      </c>
      <c r="R159" s="66">
        <v>7.3797287819999999</v>
      </c>
      <c r="S159" s="67">
        <v>3.7550000000000001E-3</v>
      </c>
      <c r="T159" s="66">
        <v>3.5073146239999997</v>
      </c>
      <c r="U159" s="66">
        <v>0.44877980000000001</v>
      </c>
      <c r="V159" s="66">
        <v>183.97743158500001</v>
      </c>
      <c r="W159" s="69">
        <v>4.5932999999999998E-3</v>
      </c>
    </row>
    <row r="160" spans="1:23" ht="20.25" x14ac:dyDescent="0.25">
      <c r="A160" s="95" t="s">
        <v>599</v>
      </c>
      <c r="B160" s="175" t="s">
        <v>201</v>
      </c>
      <c r="C160" s="95" t="s">
        <v>76</v>
      </c>
      <c r="D160" s="95" t="s">
        <v>79</v>
      </c>
      <c r="E160" s="95" t="s">
        <v>54</v>
      </c>
      <c r="F160" s="364">
        <v>164.89388321200002</v>
      </c>
      <c r="G160" s="365">
        <v>114.21737324400002</v>
      </c>
      <c r="H160" s="365">
        <v>18.035338984999999</v>
      </c>
      <c r="I160" s="365">
        <v>5.2953880349999993</v>
      </c>
      <c r="J160" s="365">
        <v>0.26662496999999996</v>
      </c>
      <c r="K160" s="365">
        <v>9.7181788140000016</v>
      </c>
      <c r="L160" s="365">
        <v>1.1491490969999998</v>
      </c>
      <c r="M160" s="365">
        <v>15.684671168999994</v>
      </c>
      <c r="N160" s="365">
        <v>0.52561389800000002</v>
      </c>
      <c r="O160" s="310">
        <v>160.957327042</v>
      </c>
      <c r="P160" s="66">
        <v>110.08519717900001</v>
      </c>
      <c r="Q160" s="66">
        <v>20.911216474999996</v>
      </c>
      <c r="R160" s="66">
        <v>3.4788005229999999</v>
      </c>
      <c r="S160" s="66">
        <v>0.23578045</v>
      </c>
      <c r="T160" s="66">
        <v>8.6058028159999989</v>
      </c>
      <c r="U160" s="66">
        <v>1.0269420709999999</v>
      </c>
      <c r="V160" s="66">
        <v>15.812175927000004</v>
      </c>
      <c r="W160" s="66">
        <v>0.80110160100000005</v>
      </c>
    </row>
    <row r="161" spans="1:23" ht="20.25" x14ac:dyDescent="0.25">
      <c r="A161" s="95" t="s">
        <v>600</v>
      </c>
      <c r="B161" s="175" t="s">
        <v>24</v>
      </c>
      <c r="C161" s="95" t="s">
        <v>76</v>
      </c>
      <c r="D161" s="95" t="s">
        <v>79</v>
      </c>
      <c r="E161" s="95" t="s">
        <v>54</v>
      </c>
      <c r="F161" s="364">
        <v>49.468657</v>
      </c>
      <c r="G161" s="365">
        <v>4.3052179999999991</v>
      </c>
      <c r="H161" s="365">
        <v>3.069137</v>
      </c>
      <c r="I161" s="365">
        <v>3.8729140000000006</v>
      </c>
      <c r="J161" s="365">
        <v>4.4106580000000006</v>
      </c>
      <c r="K161" s="365">
        <v>11.582760000000004</v>
      </c>
      <c r="L161" s="365">
        <v>11.630075999999995</v>
      </c>
      <c r="M161" s="365">
        <v>8.5662920000000042</v>
      </c>
      <c r="N161" s="365">
        <v>2.0316019999999995</v>
      </c>
      <c r="O161" s="310">
        <v>67.408871000000005</v>
      </c>
      <c r="P161" s="66">
        <v>8.3788980000000013</v>
      </c>
      <c r="Q161" s="66">
        <v>4.5730400000000007</v>
      </c>
      <c r="R161" s="66">
        <v>8.2372569999999996</v>
      </c>
      <c r="S161" s="66">
        <v>5.6979520000000008</v>
      </c>
      <c r="T161" s="66">
        <v>14.475863000000002</v>
      </c>
      <c r="U161" s="66">
        <v>11.160738999999998</v>
      </c>
      <c r="V161" s="66">
        <v>11.969564000000004</v>
      </c>
      <c r="W161" s="66">
        <v>2.9155580000000003</v>
      </c>
    </row>
    <row r="162" spans="1:23" ht="21" customHeight="1" x14ac:dyDescent="0.25">
      <c r="A162" s="95" t="s">
        <v>601</v>
      </c>
      <c r="B162" s="173" t="s">
        <v>22</v>
      </c>
      <c r="C162" s="95" t="s">
        <v>76</v>
      </c>
      <c r="D162" s="95" t="s">
        <v>79</v>
      </c>
      <c r="E162" s="95" t="s">
        <v>54</v>
      </c>
      <c r="F162" s="364">
        <v>5.898849363374997</v>
      </c>
      <c r="G162" s="365">
        <v>1.2666057249999989</v>
      </c>
      <c r="H162" s="365">
        <v>0.829346629</v>
      </c>
      <c r="I162" s="365">
        <v>0.85580276787499998</v>
      </c>
      <c r="J162" s="365">
        <v>9.9600000000000001E-3</v>
      </c>
      <c r="K162" s="365">
        <v>0.57670596299999977</v>
      </c>
      <c r="L162" s="365">
        <v>0.3373732625000001</v>
      </c>
      <c r="M162" s="365">
        <v>0.154762121</v>
      </c>
      <c r="N162" s="365">
        <v>1.8682928949999991</v>
      </c>
      <c r="O162" s="310">
        <v>9.5583950751250004</v>
      </c>
      <c r="P162" s="176">
        <v>1.4519948290000004</v>
      </c>
      <c r="Q162" s="176">
        <v>0.7149056829999999</v>
      </c>
      <c r="R162" s="176">
        <v>2.4210018472500003</v>
      </c>
      <c r="S162" s="176">
        <v>0.41911960937500009</v>
      </c>
      <c r="T162" s="176">
        <v>0.90806782199999991</v>
      </c>
      <c r="U162" s="176">
        <v>0.44157288300000003</v>
      </c>
      <c r="V162" s="176">
        <v>0.78309286500000008</v>
      </c>
      <c r="W162" s="176">
        <v>2.4186395365000002</v>
      </c>
    </row>
    <row r="163" spans="1:23" ht="20.25" x14ac:dyDescent="0.25">
      <c r="A163" s="95" t="s">
        <v>391</v>
      </c>
      <c r="B163" s="175" t="s">
        <v>191</v>
      </c>
      <c r="C163" s="95" t="s">
        <v>76</v>
      </c>
      <c r="D163" s="95" t="s">
        <v>79</v>
      </c>
      <c r="E163" s="95" t="s">
        <v>54</v>
      </c>
      <c r="F163" s="364">
        <v>302.06766399999998</v>
      </c>
      <c r="G163" s="365">
        <v>105.755504</v>
      </c>
      <c r="H163" s="365">
        <v>65.878275000000002</v>
      </c>
      <c r="I163" s="365">
        <v>32.240572</v>
      </c>
      <c r="J163" s="365">
        <v>1.967319</v>
      </c>
      <c r="K163" s="365">
        <v>20.655574000000001</v>
      </c>
      <c r="L163" s="365">
        <v>40.452443000000002</v>
      </c>
      <c r="M163" s="365">
        <v>22.900579</v>
      </c>
      <c r="N163" s="365">
        <v>11.085782</v>
      </c>
      <c r="O163" s="310">
        <v>239.20555300000001</v>
      </c>
      <c r="P163" s="66">
        <v>77.284648000000004</v>
      </c>
      <c r="Q163" s="66">
        <v>56.793103000000002</v>
      </c>
      <c r="R163" s="66">
        <v>28.612987</v>
      </c>
      <c r="S163" s="66">
        <v>1.995144</v>
      </c>
      <c r="T163" s="66">
        <v>16.215888</v>
      </c>
      <c r="U163" s="66">
        <v>30.715275999999999</v>
      </c>
      <c r="V163" s="66">
        <v>18.36149</v>
      </c>
      <c r="W163" s="66">
        <v>9.0332100000000004</v>
      </c>
    </row>
    <row r="164" spans="1:23" ht="45.75" customHeight="1" x14ac:dyDescent="0.25">
      <c r="A164" s="95" t="s">
        <v>602</v>
      </c>
      <c r="B164" s="95" t="s">
        <v>210</v>
      </c>
      <c r="C164" s="95" t="s">
        <v>76</v>
      </c>
      <c r="D164" s="95" t="s">
        <v>79</v>
      </c>
      <c r="E164" s="95" t="s">
        <v>54</v>
      </c>
      <c r="F164" s="357">
        <v>397.55802397600002</v>
      </c>
      <c r="G164" s="358">
        <v>276.36271366699992</v>
      </c>
      <c r="H164" s="358">
        <v>4.1917038779999993</v>
      </c>
      <c r="I164" s="358">
        <v>14.006187145000002</v>
      </c>
      <c r="J164" s="371">
        <v>2.281E-2</v>
      </c>
      <c r="K164" s="358">
        <v>10.066574285</v>
      </c>
      <c r="L164" s="360">
        <v>0</v>
      </c>
      <c r="M164" s="358">
        <v>92.743814304000011</v>
      </c>
      <c r="N164" s="358">
        <v>0.164220697</v>
      </c>
      <c r="O164" s="309">
        <v>328.53893459699992</v>
      </c>
      <c r="P164" s="64">
        <v>222.02896866999998</v>
      </c>
      <c r="Q164" s="64">
        <v>4.8067985980000003</v>
      </c>
      <c r="R164" s="64">
        <v>9.1252124069999994</v>
      </c>
      <c r="S164" s="71">
        <v>1.9E-2</v>
      </c>
      <c r="T164" s="64">
        <v>9.586389088999999</v>
      </c>
      <c r="U164" s="74">
        <v>0</v>
      </c>
      <c r="V164" s="64">
        <v>82.822748270999995</v>
      </c>
      <c r="W164" s="64">
        <v>0.14981756199999999</v>
      </c>
    </row>
    <row r="165" spans="1:23" ht="40.5" x14ac:dyDescent="0.25">
      <c r="A165" s="95" t="s">
        <v>603</v>
      </c>
      <c r="B165" s="175" t="s">
        <v>187</v>
      </c>
      <c r="C165" s="95" t="s">
        <v>76</v>
      </c>
      <c r="D165" s="95" t="s">
        <v>79</v>
      </c>
      <c r="E165" s="95" t="s">
        <v>54</v>
      </c>
      <c r="F165" s="364">
        <v>116.732474701</v>
      </c>
      <c r="G165" s="365">
        <v>51.472767026</v>
      </c>
      <c r="H165" s="365">
        <v>5.7003999999999999E-2</v>
      </c>
      <c r="I165" s="365">
        <v>5.634218218</v>
      </c>
      <c r="J165" s="363">
        <v>0</v>
      </c>
      <c r="K165" s="365">
        <v>8.4245509060000003</v>
      </c>
      <c r="L165" s="363">
        <v>0</v>
      </c>
      <c r="M165" s="365">
        <v>51.142416050999998</v>
      </c>
      <c r="N165" s="387">
        <v>1.5185000000000001E-3</v>
      </c>
      <c r="O165" s="310">
        <v>114.12608178700002</v>
      </c>
      <c r="P165" s="66">
        <v>47.204854551000004</v>
      </c>
      <c r="Q165" s="66">
        <v>0.17856170000000002</v>
      </c>
      <c r="R165" s="66">
        <v>4.8042533660000002</v>
      </c>
      <c r="S165" s="70">
        <v>0</v>
      </c>
      <c r="T165" s="66">
        <v>7.7114033479999993</v>
      </c>
      <c r="U165" s="70">
        <v>0</v>
      </c>
      <c r="V165" s="66">
        <v>54.226186022</v>
      </c>
      <c r="W165" s="70">
        <v>8.2279999999999994E-4</v>
      </c>
    </row>
    <row r="166" spans="1:23" ht="40.5" x14ac:dyDescent="0.25">
      <c r="A166" s="95" t="s">
        <v>604</v>
      </c>
      <c r="B166" s="175" t="s">
        <v>188</v>
      </c>
      <c r="C166" s="95" t="s">
        <v>76</v>
      </c>
      <c r="D166" s="95" t="s">
        <v>79</v>
      </c>
      <c r="E166" s="95" t="s">
        <v>54</v>
      </c>
      <c r="F166" s="364">
        <v>1.6093781070000002</v>
      </c>
      <c r="G166" s="365">
        <v>1.261832077</v>
      </c>
      <c r="H166" s="376">
        <v>1.7499199999999999E-2</v>
      </c>
      <c r="I166" s="376">
        <v>0</v>
      </c>
      <c r="J166" s="363">
        <v>0</v>
      </c>
      <c r="K166" s="365">
        <v>0.310736929</v>
      </c>
      <c r="L166" s="363">
        <v>0</v>
      </c>
      <c r="M166" s="363">
        <v>0</v>
      </c>
      <c r="N166" s="376">
        <v>1.9309901000000001E-2</v>
      </c>
      <c r="O166" s="310">
        <v>1.7427287219999996</v>
      </c>
      <c r="P166" s="66">
        <v>1.2335908679999998</v>
      </c>
      <c r="Q166" s="67">
        <v>4.92644E-2</v>
      </c>
      <c r="R166" s="67">
        <v>0</v>
      </c>
      <c r="S166" s="70">
        <v>0</v>
      </c>
      <c r="T166" s="66">
        <v>0.44058684100000001</v>
      </c>
      <c r="U166" s="70">
        <v>0</v>
      </c>
      <c r="V166" s="70">
        <v>0</v>
      </c>
      <c r="W166" s="67">
        <v>1.9286613000000001E-2</v>
      </c>
    </row>
    <row r="167" spans="1:23" ht="42" customHeight="1" x14ac:dyDescent="0.25">
      <c r="A167" s="95" t="s">
        <v>605</v>
      </c>
      <c r="B167" s="175" t="s">
        <v>200</v>
      </c>
      <c r="C167" s="95" t="s">
        <v>76</v>
      </c>
      <c r="D167" s="95" t="s">
        <v>79</v>
      </c>
      <c r="E167" s="95" t="s">
        <v>54</v>
      </c>
      <c r="F167" s="364">
        <v>194.61541267699999</v>
      </c>
      <c r="G167" s="365">
        <v>146.16900202899998</v>
      </c>
      <c r="H167" s="365">
        <v>2.4908563089999998</v>
      </c>
      <c r="I167" s="365">
        <v>7.0549792609999997</v>
      </c>
      <c r="J167" s="363">
        <v>0</v>
      </c>
      <c r="K167" s="365">
        <v>0.4809020499999998</v>
      </c>
      <c r="L167" s="363">
        <v>0</v>
      </c>
      <c r="M167" s="365">
        <v>38.419673027999998</v>
      </c>
      <c r="N167" s="363">
        <v>0</v>
      </c>
      <c r="O167" s="310">
        <v>132.734455631</v>
      </c>
      <c r="P167" s="66">
        <v>99.15722965400002</v>
      </c>
      <c r="Q167" s="66">
        <v>2.7804715</v>
      </c>
      <c r="R167" s="66">
        <v>4.2941696829999998</v>
      </c>
      <c r="S167" s="70">
        <v>0</v>
      </c>
      <c r="T167" s="66">
        <v>0.27016774999999998</v>
      </c>
      <c r="U167" s="70">
        <v>0</v>
      </c>
      <c r="V167" s="66">
        <v>26.232417043999998</v>
      </c>
      <c r="W167" s="70">
        <v>0</v>
      </c>
    </row>
    <row r="168" spans="1:23" ht="21" customHeight="1" x14ac:dyDescent="0.25">
      <c r="A168" s="95" t="s">
        <v>606</v>
      </c>
      <c r="B168" s="175" t="s">
        <v>201</v>
      </c>
      <c r="C168" s="95" t="s">
        <v>76</v>
      </c>
      <c r="D168" s="95" t="s">
        <v>79</v>
      </c>
      <c r="E168" s="95" t="s">
        <v>54</v>
      </c>
      <c r="F168" s="364">
        <v>84.600758491000008</v>
      </c>
      <c r="G168" s="365">
        <v>77.459112535000017</v>
      </c>
      <c r="H168" s="365">
        <v>1.6263443689999999</v>
      </c>
      <c r="I168" s="365">
        <v>1.316989666</v>
      </c>
      <c r="J168" s="376">
        <v>2.281E-2</v>
      </c>
      <c r="K168" s="365">
        <v>0.85038439999999993</v>
      </c>
      <c r="L168" s="363">
        <v>0</v>
      </c>
      <c r="M168" s="365">
        <v>3.1817252250000001</v>
      </c>
      <c r="N168" s="365">
        <v>0.14339229599999997</v>
      </c>
      <c r="O168" s="310">
        <v>79.93566845700002</v>
      </c>
      <c r="P168" s="66">
        <v>74.433293597000016</v>
      </c>
      <c r="Q168" s="66">
        <v>1.7985009980000002</v>
      </c>
      <c r="R168" s="66">
        <v>2.6789357999999999E-2</v>
      </c>
      <c r="S168" s="67">
        <v>1.9E-2</v>
      </c>
      <c r="T168" s="66">
        <v>1.16423115</v>
      </c>
      <c r="U168" s="70">
        <v>0</v>
      </c>
      <c r="V168" s="66">
        <v>2.3641452050000002</v>
      </c>
      <c r="W168" s="66">
        <v>0.12970814899999999</v>
      </c>
    </row>
    <row r="169" spans="1:23" ht="43.5" customHeight="1" x14ac:dyDescent="0.25">
      <c r="A169" s="95" t="s">
        <v>392</v>
      </c>
      <c r="B169" s="95" t="s">
        <v>211</v>
      </c>
      <c r="C169" s="95" t="s">
        <v>76</v>
      </c>
      <c r="D169" s="95" t="s">
        <v>79</v>
      </c>
      <c r="E169" s="95" t="s">
        <v>54</v>
      </c>
      <c r="F169" s="357">
        <v>998.08310949699955</v>
      </c>
      <c r="G169" s="358">
        <v>423.61475021199988</v>
      </c>
      <c r="H169" s="358">
        <v>68.544793098999989</v>
      </c>
      <c r="I169" s="358">
        <v>25.378436853999993</v>
      </c>
      <c r="J169" s="358">
        <v>0.32454378100000003</v>
      </c>
      <c r="K169" s="358">
        <v>73.434943721999986</v>
      </c>
      <c r="L169" s="358">
        <v>3.6696070040000008</v>
      </c>
      <c r="M169" s="358">
        <v>402.01226694499968</v>
      </c>
      <c r="N169" s="358">
        <v>1.09672233</v>
      </c>
      <c r="O169" s="309">
        <v>574.00047288400003</v>
      </c>
      <c r="P169" s="64">
        <v>183.37969995800003</v>
      </c>
      <c r="Q169" s="64">
        <v>57.838901757000031</v>
      </c>
      <c r="R169" s="64">
        <v>22.553421510000007</v>
      </c>
      <c r="S169" s="64">
        <v>0.46133289299999997</v>
      </c>
      <c r="T169" s="64">
        <v>59.035750440000001</v>
      </c>
      <c r="U169" s="64">
        <v>3.355099074</v>
      </c>
      <c r="V169" s="64">
        <v>246.03639004900006</v>
      </c>
      <c r="W169" s="64">
        <v>1.3395672029999994</v>
      </c>
    </row>
    <row r="170" spans="1:23" ht="40.5" x14ac:dyDescent="0.25">
      <c r="A170" s="95" t="s">
        <v>412</v>
      </c>
      <c r="B170" s="175" t="s">
        <v>187</v>
      </c>
      <c r="C170" s="95" t="s">
        <v>76</v>
      </c>
      <c r="D170" s="95" t="s">
        <v>79</v>
      </c>
      <c r="E170" s="95" t="s">
        <v>54</v>
      </c>
      <c r="F170" s="364">
        <v>252.94929788200002</v>
      </c>
      <c r="G170" s="365">
        <v>78.055633872000016</v>
      </c>
      <c r="H170" s="365">
        <v>25.205625021000003</v>
      </c>
      <c r="I170" s="365">
        <v>16.219362471</v>
      </c>
      <c r="J170" s="376">
        <v>9.3820000000000004E-4</v>
      </c>
      <c r="K170" s="365">
        <v>45.139500543000004</v>
      </c>
      <c r="L170" s="365">
        <v>0.345691586</v>
      </c>
      <c r="M170" s="365">
        <v>87.691584382000016</v>
      </c>
      <c r="N170" s="376">
        <v>0.29096180700000002</v>
      </c>
      <c r="O170" s="310">
        <v>196.87130632200001</v>
      </c>
      <c r="P170" s="66">
        <v>49.604022897</v>
      </c>
      <c r="Q170" s="66">
        <v>20.366251723000001</v>
      </c>
      <c r="R170" s="66">
        <v>14.159865761000002</v>
      </c>
      <c r="S170" s="67">
        <v>5.9482988000000001E-2</v>
      </c>
      <c r="T170" s="66">
        <v>40.006103233999994</v>
      </c>
      <c r="U170" s="66">
        <v>0.55657299500000001</v>
      </c>
      <c r="V170" s="66">
        <v>72.092546123999995</v>
      </c>
      <c r="W170" s="67">
        <v>2.6460599999999997E-2</v>
      </c>
    </row>
    <row r="171" spans="1:23" ht="40.5" x14ac:dyDescent="0.25">
      <c r="A171" s="95" t="s">
        <v>607</v>
      </c>
      <c r="B171" s="175" t="s">
        <v>188</v>
      </c>
      <c r="C171" s="95" t="s">
        <v>76</v>
      </c>
      <c r="D171" s="95" t="s">
        <v>79</v>
      </c>
      <c r="E171" s="95" t="s">
        <v>54</v>
      </c>
      <c r="F171" s="364">
        <v>14.816925225999999</v>
      </c>
      <c r="G171" s="365">
        <v>2.1706255899999993</v>
      </c>
      <c r="H171" s="365">
        <v>5.2862047739999998</v>
      </c>
      <c r="I171" s="365">
        <v>1.1727112989999999</v>
      </c>
      <c r="J171" s="365">
        <v>7.4817710999999995E-2</v>
      </c>
      <c r="K171" s="365">
        <v>3.4495846619999995</v>
      </c>
      <c r="L171" s="365">
        <v>0.59294869799999994</v>
      </c>
      <c r="M171" s="365">
        <v>1.6670516659999994</v>
      </c>
      <c r="N171" s="365">
        <v>0.39748027600000002</v>
      </c>
      <c r="O171" s="310">
        <v>24.615149493000004</v>
      </c>
      <c r="P171" s="66">
        <v>3.3064720440000013</v>
      </c>
      <c r="Q171" s="66">
        <v>6.2097261220000011</v>
      </c>
      <c r="R171" s="66">
        <v>1.8559854850000004</v>
      </c>
      <c r="S171" s="66">
        <v>0.18131445500000001</v>
      </c>
      <c r="T171" s="66">
        <v>8.3509286659999997</v>
      </c>
      <c r="U171" s="66">
        <v>1.3228042080000002</v>
      </c>
      <c r="V171" s="66">
        <v>2.7507986620000002</v>
      </c>
      <c r="W171" s="66">
        <v>0.63711985100000013</v>
      </c>
    </row>
    <row r="172" spans="1:23" ht="42" customHeight="1" x14ac:dyDescent="0.25">
      <c r="A172" s="95" t="s">
        <v>608</v>
      </c>
      <c r="B172" s="175" t="s">
        <v>200</v>
      </c>
      <c r="C172" s="95" t="s">
        <v>76</v>
      </c>
      <c r="D172" s="95" t="s">
        <v>79</v>
      </c>
      <c r="E172" s="95" t="s">
        <v>54</v>
      </c>
      <c r="F172" s="364">
        <v>650.02376166800002</v>
      </c>
      <c r="G172" s="365">
        <v>306.63023004099995</v>
      </c>
      <c r="H172" s="365">
        <v>21.643968688000001</v>
      </c>
      <c r="I172" s="365">
        <v>4.007964715</v>
      </c>
      <c r="J172" s="376">
        <v>4.9728999999999997E-3</v>
      </c>
      <c r="K172" s="376">
        <v>15.978064103000001</v>
      </c>
      <c r="L172" s="365">
        <v>1.5818176230000001</v>
      </c>
      <c r="M172" s="365">
        <v>300.150684953</v>
      </c>
      <c r="N172" s="388">
        <v>2.6058644999999988E-2</v>
      </c>
      <c r="O172" s="310">
        <v>271.49235848400002</v>
      </c>
      <c r="P172" s="66">
        <v>94.817301435000033</v>
      </c>
      <c r="Q172" s="66">
        <v>12.150208435</v>
      </c>
      <c r="R172" s="66">
        <v>3.0855590989999988</v>
      </c>
      <c r="S172" s="67">
        <v>3.7550000000000001E-3</v>
      </c>
      <c r="T172" s="67">
        <v>3.237146874</v>
      </c>
      <c r="U172" s="66">
        <v>0.44877980000000001</v>
      </c>
      <c r="V172" s="66">
        <v>157.74501454100002</v>
      </c>
      <c r="W172" s="69">
        <v>4.5932999999999998E-3</v>
      </c>
    </row>
    <row r="173" spans="1:23" ht="21" customHeight="1" x14ac:dyDescent="0.25">
      <c r="A173" s="95" t="s">
        <v>609</v>
      </c>
      <c r="B173" s="175" t="s">
        <v>201</v>
      </c>
      <c r="C173" s="95" t="s">
        <v>76</v>
      </c>
      <c r="D173" s="95" t="s">
        <v>79</v>
      </c>
      <c r="E173" s="95" t="s">
        <v>54</v>
      </c>
      <c r="F173" s="364">
        <v>80.293124720999998</v>
      </c>
      <c r="G173" s="365">
        <v>36.758260708999998</v>
      </c>
      <c r="H173" s="365">
        <v>16.408994616000001</v>
      </c>
      <c r="I173" s="365">
        <v>3.9783983689999993</v>
      </c>
      <c r="J173" s="365">
        <v>0.24381496999999999</v>
      </c>
      <c r="K173" s="365">
        <v>8.8677944140000005</v>
      </c>
      <c r="L173" s="365">
        <v>1.1491490969999998</v>
      </c>
      <c r="M173" s="365">
        <v>12.502945943999995</v>
      </c>
      <c r="N173" s="365">
        <v>0.38222160199999999</v>
      </c>
      <c r="O173" s="310">
        <v>81.021658584999997</v>
      </c>
      <c r="P173" s="66">
        <v>35.651903581999989</v>
      </c>
      <c r="Q173" s="66">
        <v>19.112715476999998</v>
      </c>
      <c r="R173" s="66">
        <v>3.4520111649999996</v>
      </c>
      <c r="S173" s="66">
        <v>0.21678045000000001</v>
      </c>
      <c r="T173" s="66">
        <v>7.4415716660000006</v>
      </c>
      <c r="U173" s="66">
        <v>1.0269420709999999</v>
      </c>
      <c r="V173" s="66">
        <v>13.448030722000002</v>
      </c>
      <c r="W173" s="66">
        <v>0.671393452</v>
      </c>
    </row>
    <row r="174" spans="1:23" ht="40.5" x14ac:dyDescent="0.25">
      <c r="A174" s="95" t="s">
        <v>610</v>
      </c>
      <c r="B174" s="95" t="s">
        <v>212</v>
      </c>
      <c r="C174" s="95" t="s">
        <v>76</v>
      </c>
      <c r="D174" s="95" t="s">
        <v>79</v>
      </c>
      <c r="E174" s="95" t="s">
        <v>54</v>
      </c>
      <c r="F174" s="357">
        <v>8.1578439093749999</v>
      </c>
      <c r="G174" s="375">
        <v>1.8358351689999999</v>
      </c>
      <c r="H174" s="375">
        <v>0.93587505599999998</v>
      </c>
      <c r="I174" s="375">
        <v>1.0538337678749998</v>
      </c>
      <c r="J174" s="375">
        <v>9.9600000000000001E-3</v>
      </c>
      <c r="K174" s="375">
        <v>0.94248596299999998</v>
      </c>
      <c r="L174" s="375">
        <v>0.48523038750000003</v>
      </c>
      <c r="M174" s="375">
        <v>0.166093671</v>
      </c>
      <c r="N174" s="375">
        <v>2.7285298950000012</v>
      </c>
      <c r="O174" s="309">
        <v>14.383011725124998</v>
      </c>
      <c r="P174" s="65">
        <v>2.0513826849999997</v>
      </c>
      <c r="Q174" s="65">
        <v>0.87163968299999994</v>
      </c>
      <c r="R174" s="65">
        <v>2.7649913002500006</v>
      </c>
      <c r="S174" s="65">
        <v>0.41911960937500009</v>
      </c>
      <c r="T174" s="65">
        <v>1.0867488219999997</v>
      </c>
      <c r="U174" s="65">
        <v>0.92127462400000004</v>
      </c>
      <c r="V174" s="65">
        <v>3.0373754649999993</v>
      </c>
      <c r="W174" s="65">
        <v>3.2304795364999999</v>
      </c>
    </row>
    <row r="175" spans="1:23" ht="86.25" customHeight="1" x14ac:dyDescent="0.25">
      <c r="A175" s="95" t="s">
        <v>413</v>
      </c>
      <c r="B175" s="95" t="s">
        <v>320</v>
      </c>
      <c r="C175" s="95" t="s">
        <v>76</v>
      </c>
      <c r="D175" s="95" t="s">
        <v>79</v>
      </c>
      <c r="E175" s="95" t="s">
        <v>54</v>
      </c>
      <c r="F175" s="309">
        <f>F154+F155</f>
        <v>28555.882303836373</v>
      </c>
      <c r="G175" s="127">
        <f t="shared" ref="G175:M175" si="3">G154+G155</f>
        <v>9123.3447916040004</v>
      </c>
      <c r="H175" s="127">
        <f t="shared" si="3"/>
        <v>3090.2682556059999</v>
      </c>
      <c r="I175" s="127">
        <f t="shared" si="3"/>
        <v>2719.311958316875</v>
      </c>
      <c r="J175" s="127">
        <f t="shared" si="3"/>
        <v>893.96729078099997</v>
      </c>
      <c r="K175" s="127">
        <f t="shared" si="3"/>
        <v>5009.08955797</v>
      </c>
      <c r="L175" s="127">
        <f t="shared" si="3"/>
        <v>2582.7854992664998</v>
      </c>
      <c r="M175" s="127">
        <f t="shared" si="3"/>
        <v>3514.4037143699998</v>
      </c>
      <c r="N175" s="127">
        <f>N154+N155</f>
        <v>1621.5796199220001</v>
      </c>
      <c r="O175" s="309">
        <v>27354.502226556127</v>
      </c>
      <c r="P175" s="127">
        <v>8464.0202094569995</v>
      </c>
      <c r="Q175" s="127">
        <v>2985.7137490380001</v>
      </c>
      <c r="R175" s="127">
        <v>2602.2008797642502</v>
      </c>
      <c r="S175" s="127">
        <v>824.06254850237508</v>
      </c>
      <c r="T175" s="127">
        <v>4809.8589583509993</v>
      </c>
      <c r="U175" s="127">
        <v>2637.327686957</v>
      </c>
      <c r="V175" s="127">
        <v>3399.509285185</v>
      </c>
      <c r="W175" s="127">
        <v>1631.6217923015001</v>
      </c>
    </row>
    <row r="176" spans="1:23" ht="24.95" customHeight="1" x14ac:dyDescent="0.25">
      <c r="A176" s="437" t="s">
        <v>703</v>
      </c>
      <c r="B176" s="438"/>
      <c r="C176" s="438"/>
      <c r="D176" s="438"/>
      <c r="E176" s="438"/>
      <c r="F176" s="389"/>
      <c r="G176" s="389"/>
      <c r="H176" s="389"/>
      <c r="I176" s="389"/>
      <c r="J176" s="389"/>
      <c r="K176" s="389"/>
      <c r="L176" s="389"/>
      <c r="M176" s="389"/>
      <c r="N176" s="389"/>
      <c r="O176" s="228"/>
      <c r="P176" s="228"/>
      <c r="Q176" s="228"/>
      <c r="R176" s="228"/>
      <c r="S176" s="228"/>
      <c r="T176" s="228"/>
      <c r="U176" s="228"/>
      <c r="V176" s="228"/>
      <c r="W176" s="228"/>
    </row>
    <row r="177" spans="1:23" ht="63" customHeight="1" x14ac:dyDescent="0.25">
      <c r="A177" s="95" t="s">
        <v>274</v>
      </c>
      <c r="B177" s="95" t="s">
        <v>214</v>
      </c>
      <c r="C177" s="95" t="s">
        <v>52</v>
      </c>
      <c r="D177" s="95" t="s">
        <v>53</v>
      </c>
      <c r="E177" s="95" t="s">
        <v>54</v>
      </c>
      <c r="F177" s="359">
        <v>645977</v>
      </c>
      <c r="G177" s="360" t="s">
        <v>80</v>
      </c>
      <c r="H177" s="360" t="s">
        <v>80</v>
      </c>
      <c r="I177" s="360" t="s">
        <v>80</v>
      </c>
      <c r="J177" s="360" t="s">
        <v>80</v>
      </c>
      <c r="K177" s="360" t="s">
        <v>80</v>
      </c>
      <c r="L177" s="360" t="s">
        <v>80</v>
      </c>
      <c r="M177" s="360" t="s">
        <v>80</v>
      </c>
      <c r="N177" s="360" t="s">
        <v>80</v>
      </c>
      <c r="O177" s="359">
        <v>591251</v>
      </c>
      <c r="P177" s="360" t="s">
        <v>80</v>
      </c>
      <c r="Q177" s="360" t="s">
        <v>80</v>
      </c>
      <c r="R177" s="360" t="s">
        <v>80</v>
      </c>
      <c r="S177" s="360" t="s">
        <v>80</v>
      </c>
      <c r="T177" s="360" t="s">
        <v>80</v>
      </c>
      <c r="U177" s="360" t="s">
        <v>80</v>
      </c>
      <c r="V177" s="360" t="s">
        <v>80</v>
      </c>
      <c r="W177" s="360" t="s">
        <v>80</v>
      </c>
    </row>
    <row r="178" spans="1:23" ht="20.25" x14ac:dyDescent="0.25">
      <c r="A178" s="95" t="s">
        <v>393</v>
      </c>
      <c r="B178" s="175" t="s">
        <v>215</v>
      </c>
      <c r="C178" s="95" t="s">
        <v>52</v>
      </c>
      <c r="D178" s="95" t="s">
        <v>53</v>
      </c>
      <c r="E178" s="95" t="s">
        <v>54</v>
      </c>
      <c r="F178" s="361">
        <v>426924</v>
      </c>
      <c r="G178" s="362" t="s">
        <v>80</v>
      </c>
      <c r="H178" s="362" t="s">
        <v>80</v>
      </c>
      <c r="I178" s="362" t="s">
        <v>80</v>
      </c>
      <c r="J178" s="362" t="s">
        <v>80</v>
      </c>
      <c r="K178" s="362" t="s">
        <v>80</v>
      </c>
      <c r="L178" s="362" t="s">
        <v>80</v>
      </c>
      <c r="M178" s="362" t="s">
        <v>80</v>
      </c>
      <c r="N178" s="362" t="s">
        <v>80</v>
      </c>
      <c r="O178" s="361">
        <v>375927</v>
      </c>
      <c r="P178" s="362" t="s">
        <v>80</v>
      </c>
      <c r="Q178" s="362" t="s">
        <v>80</v>
      </c>
      <c r="R178" s="362" t="s">
        <v>80</v>
      </c>
      <c r="S178" s="362" t="s">
        <v>80</v>
      </c>
      <c r="T178" s="362" t="s">
        <v>80</v>
      </c>
      <c r="U178" s="362" t="s">
        <v>80</v>
      </c>
      <c r="V178" s="362" t="s">
        <v>80</v>
      </c>
      <c r="W178" s="362" t="s">
        <v>80</v>
      </c>
    </row>
    <row r="179" spans="1:23" ht="63" customHeight="1" x14ac:dyDescent="0.25">
      <c r="A179" s="95" t="s">
        <v>213</v>
      </c>
      <c r="B179" s="95" t="s">
        <v>216</v>
      </c>
      <c r="C179" s="95" t="s">
        <v>52</v>
      </c>
      <c r="D179" s="95" t="s">
        <v>53</v>
      </c>
      <c r="E179" s="95" t="s">
        <v>54</v>
      </c>
      <c r="F179" s="359">
        <v>94985</v>
      </c>
      <c r="G179" s="360" t="s">
        <v>80</v>
      </c>
      <c r="H179" s="360" t="s">
        <v>80</v>
      </c>
      <c r="I179" s="360" t="s">
        <v>80</v>
      </c>
      <c r="J179" s="360" t="s">
        <v>80</v>
      </c>
      <c r="K179" s="360" t="s">
        <v>80</v>
      </c>
      <c r="L179" s="360" t="s">
        <v>80</v>
      </c>
      <c r="M179" s="360" t="s">
        <v>80</v>
      </c>
      <c r="N179" s="360" t="s">
        <v>80</v>
      </c>
      <c r="O179" s="359">
        <v>61505</v>
      </c>
      <c r="P179" s="360" t="s">
        <v>80</v>
      </c>
      <c r="Q179" s="360" t="s">
        <v>80</v>
      </c>
      <c r="R179" s="360" t="s">
        <v>80</v>
      </c>
      <c r="S179" s="360" t="s">
        <v>80</v>
      </c>
      <c r="T179" s="360" t="s">
        <v>80</v>
      </c>
      <c r="U179" s="360" t="s">
        <v>80</v>
      </c>
      <c r="V179" s="360" t="s">
        <v>80</v>
      </c>
      <c r="W179" s="360" t="s">
        <v>80</v>
      </c>
    </row>
    <row r="180" spans="1:23" ht="20.25" x14ac:dyDescent="0.25">
      <c r="A180" s="95" t="s">
        <v>394</v>
      </c>
      <c r="B180" s="175" t="s">
        <v>215</v>
      </c>
      <c r="C180" s="95" t="s">
        <v>52</v>
      </c>
      <c r="D180" s="95" t="s">
        <v>53</v>
      </c>
      <c r="E180" s="95" t="s">
        <v>54</v>
      </c>
      <c r="F180" s="361">
        <v>65327</v>
      </c>
      <c r="G180" s="362" t="s">
        <v>80</v>
      </c>
      <c r="H180" s="362" t="s">
        <v>80</v>
      </c>
      <c r="I180" s="362" t="s">
        <v>80</v>
      </c>
      <c r="J180" s="362" t="s">
        <v>80</v>
      </c>
      <c r="K180" s="362" t="s">
        <v>80</v>
      </c>
      <c r="L180" s="362" t="s">
        <v>80</v>
      </c>
      <c r="M180" s="362" t="s">
        <v>80</v>
      </c>
      <c r="N180" s="362" t="s">
        <v>80</v>
      </c>
      <c r="O180" s="361">
        <v>41654</v>
      </c>
      <c r="P180" s="362" t="s">
        <v>80</v>
      </c>
      <c r="Q180" s="362" t="s">
        <v>80</v>
      </c>
      <c r="R180" s="362" t="s">
        <v>80</v>
      </c>
      <c r="S180" s="362" t="s">
        <v>80</v>
      </c>
      <c r="T180" s="362" t="s">
        <v>80</v>
      </c>
      <c r="U180" s="362" t="s">
        <v>80</v>
      </c>
      <c r="V180" s="362" t="s">
        <v>80</v>
      </c>
      <c r="W180" s="362" t="s">
        <v>80</v>
      </c>
    </row>
    <row r="181" spans="1:23" ht="60.75" x14ac:dyDescent="0.25">
      <c r="A181" s="96" t="s">
        <v>275</v>
      </c>
      <c r="B181" s="96" t="s">
        <v>321</v>
      </c>
      <c r="C181" s="96" t="s">
        <v>52</v>
      </c>
      <c r="D181" s="96" t="s">
        <v>53</v>
      </c>
      <c r="E181" s="96" t="s">
        <v>54</v>
      </c>
      <c r="F181" s="359">
        <v>89265</v>
      </c>
      <c r="G181" s="384">
        <v>37090</v>
      </c>
      <c r="H181" s="384">
        <v>7236</v>
      </c>
      <c r="I181" s="384">
        <v>7780</v>
      </c>
      <c r="J181" s="384">
        <v>3000</v>
      </c>
      <c r="K181" s="384">
        <v>14370</v>
      </c>
      <c r="L181" s="384">
        <v>5125</v>
      </c>
      <c r="M181" s="384">
        <v>7218</v>
      </c>
      <c r="N181" s="384">
        <v>7385</v>
      </c>
      <c r="O181" s="307">
        <v>95750</v>
      </c>
      <c r="P181" s="193">
        <v>46624</v>
      </c>
      <c r="Q181" s="193">
        <v>7747</v>
      </c>
      <c r="R181" s="193">
        <v>7365</v>
      </c>
      <c r="S181" s="193">
        <v>2991</v>
      </c>
      <c r="T181" s="193">
        <v>13035</v>
      </c>
      <c r="U181" s="193">
        <v>4716</v>
      </c>
      <c r="V181" s="193">
        <v>6420</v>
      </c>
      <c r="W181" s="193">
        <v>6852</v>
      </c>
    </row>
    <row r="182" spans="1:23" ht="20.25" x14ac:dyDescent="0.25">
      <c r="A182" s="96" t="s">
        <v>611</v>
      </c>
      <c r="B182" s="120" t="s">
        <v>174</v>
      </c>
      <c r="C182" s="96" t="s">
        <v>52</v>
      </c>
      <c r="D182" s="96" t="s">
        <v>53</v>
      </c>
      <c r="E182" s="96" t="s">
        <v>54</v>
      </c>
      <c r="F182" s="361">
        <v>85911</v>
      </c>
      <c r="G182" s="363">
        <v>35875</v>
      </c>
      <c r="H182" s="363">
        <v>6933</v>
      </c>
      <c r="I182" s="363">
        <v>7507</v>
      </c>
      <c r="J182" s="363">
        <v>2990</v>
      </c>
      <c r="K182" s="363">
        <v>13817</v>
      </c>
      <c r="L182" s="363">
        <v>4885</v>
      </c>
      <c r="M182" s="363">
        <v>6802</v>
      </c>
      <c r="N182" s="363">
        <v>7041</v>
      </c>
      <c r="O182" s="308">
        <v>92077</v>
      </c>
      <c r="P182" s="76">
        <v>45292</v>
      </c>
      <c r="Q182" s="76">
        <v>7492</v>
      </c>
      <c r="R182" s="76">
        <v>6842</v>
      </c>
      <c r="S182" s="76">
        <v>2981</v>
      </c>
      <c r="T182" s="76">
        <v>12516</v>
      </c>
      <c r="U182" s="76">
        <v>4471</v>
      </c>
      <c r="V182" s="76">
        <v>5967</v>
      </c>
      <c r="W182" s="76">
        <v>6516</v>
      </c>
    </row>
    <row r="183" spans="1:23" ht="20.25" x14ac:dyDescent="0.25">
      <c r="A183" s="96" t="s">
        <v>612</v>
      </c>
      <c r="B183" s="120" t="s">
        <v>217</v>
      </c>
      <c r="C183" s="96" t="s">
        <v>52</v>
      </c>
      <c r="D183" s="96" t="s">
        <v>53</v>
      </c>
      <c r="E183" s="96" t="s">
        <v>54</v>
      </c>
      <c r="F183" s="361">
        <v>42542</v>
      </c>
      <c r="G183" s="363">
        <v>10647</v>
      </c>
      <c r="H183" s="363">
        <v>3687</v>
      </c>
      <c r="I183" s="363">
        <v>5500</v>
      </c>
      <c r="J183" s="363">
        <v>2143</v>
      </c>
      <c r="K183" s="363">
        <v>8461</v>
      </c>
      <c r="L183" s="363">
        <v>3029</v>
      </c>
      <c r="M183" s="363">
        <v>4024</v>
      </c>
      <c r="N183" s="363">
        <v>5009</v>
      </c>
      <c r="O183" s="308">
        <v>41068</v>
      </c>
      <c r="P183" s="76">
        <v>11977</v>
      </c>
      <c r="Q183" s="76">
        <v>3668</v>
      </c>
      <c r="R183" s="76">
        <v>4934</v>
      </c>
      <c r="S183" s="76">
        <v>2179</v>
      </c>
      <c r="T183" s="76">
        <v>7515</v>
      </c>
      <c r="U183" s="76">
        <v>2666</v>
      </c>
      <c r="V183" s="76">
        <v>3517</v>
      </c>
      <c r="W183" s="76">
        <v>4612</v>
      </c>
    </row>
    <row r="184" spans="1:23" ht="21" customHeight="1" x14ac:dyDescent="0.25">
      <c r="A184" s="96" t="s">
        <v>613</v>
      </c>
      <c r="B184" s="120" t="s">
        <v>322</v>
      </c>
      <c r="C184" s="96" t="s">
        <v>52</v>
      </c>
      <c r="D184" s="96" t="s">
        <v>53</v>
      </c>
      <c r="E184" s="96" t="s">
        <v>54</v>
      </c>
      <c r="F184" s="361">
        <v>2005</v>
      </c>
      <c r="G184" s="363">
        <v>318</v>
      </c>
      <c r="H184" s="363">
        <v>229</v>
      </c>
      <c r="I184" s="363">
        <v>204</v>
      </c>
      <c r="J184" s="363">
        <v>10</v>
      </c>
      <c r="K184" s="363">
        <v>501</v>
      </c>
      <c r="L184" s="363">
        <v>122</v>
      </c>
      <c r="M184" s="363">
        <v>399</v>
      </c>
      <c r="N184" s="363">
        <v>222</v>
      </c>
      <c r="O184" s="308">
        <v>1904</v>
      </c>
      <c r="P184" s="76">
        <v>310</v>
      </c>
      <c r="Q184" s="76">
        <v>187</v>
      </c>
      <c r="R184" s="76">
        <v>243</v>
      </c>
      <c r="S184" s="76">
        <v>10</v>
      </c>
      <c r="T184" s="76">
        <v>456</v>
      </c>
      <c r="U184" s="76">
        <v>73</v>
      </c>
      <c r="V184" s="76">
        <v>401</v>
      </c>
      <c r="W184" s="76">
        <v>224</v>
      </c>
    </row>
    <row r="185" spans="1:23" ht="20.25" x14ac:dyDescent="0.25">
      <c r="A185" s="96" t="s">
        <v>614</v>
      </c>
      <c r="B185" s="120" t="s">
        <v>217</v>
      </c>
      <c r="C185" s="96" t="s">
        <v>52</v>
      </c>
      <c r="D185" s="96" t="s">
        <v>53</v>
      </c>
      <c r="E185" s="96" t="s">
        <v>54</v>
      </c>
      <c r="F185" s="361">
        <v>835</v>
      </c>
      <c r="G185" s="363">
        <v>102</v>
      </c>
      <c r="H185" s="363">
        <v>75</v>
      </c>
      <c r="I185" s="363">
        <v>112</v>
      </c>
      <c r="J185" s="363">
        <v>5</v>
      </c>
      <c r="K185" s="363">
        <v>158</v>
      </c>
      <c r="L185" s="363">
        <v>97</v>
      </c>
      <c r="M185" s="363">
        <v>217</v>
      </c>
      <c r="N185" s="363">
        <v>69</v>
      </c>
      <c r="O185" s="308">
        <v>663</v>
      </c>
      <c r="P185" s="177">
        <v>95</v>
      </c>
      <c r="Q185" s="177">
        <v>52</v>
      </c>
      <c r="R185" s="177">
        <v>131</v>
      </c>
      <c r="S185" s="177">
        <v>4</v>
      </c>
      <c r="T185" s="177">
        <v>105</v>
      </c>
      <c r="U185" s="177">
        <v>48</v>
      </c>
      <c r="V185" s="177">
        <v>161</v>
      </c>
      <c r="W185" s="177">
        <v>67</v>
      </c>
    </row>
    <row r="186" spans="1:23" ht="21" customHeight="1" x14ac:dyDescent="0.25">
      <c r="A186" s="201" t="s">
        <v>615</v>
      </c>
      <c r="B186" s="245" t="s">
        <v>22</v>
      </c>
      <c r="C186" s="96" t="s">
        <v>52</v>
      </c>
      <c r="D186" s="96" t="s">
        <v>53</v>
      </c>
      <c r="E186" s="96" t="s">
        <v>54</v>
      </c>
      <c r="F186" s="361">
        <v>1349</v>
      </c>
      <c r="G186" s="363">
        <v>897</v>
      </c>
      <c r="H186" s="363">
        <v>74</v>
      </c>
      <c r="I186" s="363">
        <v>69</v>
      </c>
      <c r="J186" s="363">
        <v>0</v>
      </c>
      <c r="K186" s="363">
        <v>52</v>
      </c>
      <c r="L186" s="363">
        <v>118</v>
      </c>
      <c r="M186" s="363">
        <v>17</v>
      </c>
      <c r="N186" s="363">
        <v>122</v>
      </c>
      <c r="O186" s="308">
        <v>1769</v>
      </c>
      <c r="P186" s="177">
        <v>1022</v>
      </c>
      <c r="Q186" s="177">
        <v>68</v>
      </c>
      <c r="R186" s="177">
        <v>280</v>
      </c>
      <c r="S186" s="177">
        <v>0</v>
      </c>
      <c r="T186" s="177">
        <v>63</v>
      </c>
      <c r="U186" s="177">
        <v>172</v>
      </c>
      <c r="V186" s="177">
        <v>52</v>
      </c>
      <c r="W186" s="177">
        <v>112</v>
      </c>
    </row>
    <row r="187" spans="1:23" ht="40.5" x14ac:dyDescent="0.25">
      <c r="A187" s="96" t="s">
        <v>616</v>
      </c>
      <c r="B187" s="96" t="s">
        <v>218</v>
      </c>
      <c r="C187" s="96" t="s">
        <v>52</v>
      </c>
      <c r="D187" s="96" t="s">
        <v>53</v>
      </c>
      <c r="E187" s="96" t="s">
        <v>54</v>
      </c>
      <c r="F187" s="359">
        <v>78579</v>
      </c>
      <c r="G187" s="360">
        <v>32565</v>
      </c>
      <c r="H187" s="360">
        <v>6933</v>
      </c>
      <c r="I187" s="360">
        <v>5908</v>
      </c>
      <c r="J187" s="360">
        <v>2761</v>
      </c>
      <c r="K187" s="360">
        <v>11762</v>
      </c>
      <c r="L187" s="360">
        <v>4885</v>
      </c>
      <c r="M187" s="360">
        <v>6679</v>
      </c>
      <c r="N187" s="360">
        <v>7025</v>
      </c>
      <c r="O187" s="307">
        <v>88240</v>
      </c>
      <c r="P187" s="77">
        <v>45072</v>
      </c>
      <c r="Q187" s="77">
        <v>7492</v>
      </c>
      <c r="R187" s="77">
        <v>5541</v>
      </c>
      <c r="S187" s="77">
        <v>2759</v>
      </c>
      <c r="T187" s="77">
        <v>10488</v>
      </c>
      <c r="U187" s="77">
        <v>4471</v>
      </c>
      <c r="V187" s="77">
        <v>5921</v>
      </c>
      <c r="W187" s="77">
        <v>6496</v>
      </c>
    </row>
    <row r="188" spans="1:23" ht="20.25" x14ac:dyDescent="0.25">
      <c r="A188" s="96" t="s">
        <v>617</v>
      </c>
      <c r="B188" s="120" t="s">
        <v>217</v>
      </c>
      <c r="C188" s="96" t="s">
        <v>52</v>
      </c>
      <c r="D188" s="96" t="s">
        <v>53</v>
      </c>
      <c r="E188" s="96" t="s">
        <v>54</v>
      </c>
      <c r="F188" s="361">
        <v>38495</v>
      </c>
      <c r="G188" s="363">
        <v>9422</v>
      </c>
      <c r="H188" s="363">
        <v>3687</v>
      </c>
      <c r="I188" s="363">
        <v>4372</v>
      </c>
      <c r="J188" s="363">
        <v>1976</v>
      </c>
      <c r="K188" s="363">
        <v>6948</v>
      </c>
      <c r="L188" s="363">
        <v>3029</v>
      </c>
      <c r="M188" s="363">
        <v>4016</v>
      </c>
      <c r="N188" s="363">
        <v>5003</v>
      </c>
      <c r="O188" s="308">
        <v>38409</v>
      </c>
      <c r="P188" s="76">
        <v>11913</v>
      </c>
      <c r="Q188" s="76">
        <v>3668</v>
      </c>
      <c r="R188" s="76">
        <v>4025</v>
      </c>
      <c r="S188" s="76">
        <v>2018</v>
      </c>
      <c r="T188" s="76">
        <v>6001</v>
      </c>
      <c r="U188" s="76">
        <v>2666</v>
      </c>
      <c r="V188" s="76">
        <v>3513</v>
      </c>
      <c r="W188" s="76">
        <v>4605</v>
      </c>
    </row>
    <row r="189" spans="1:23" ht="40.5" x14ac:dyDescent="0.25">
      <c r="A189" s="96" t="s">
        <v>276</v>
      </c>
      <c r="B189" s="96" t="s">
        <v>219</v>
      </c>
      <c r="C189" s="96" t="s">
        <v>52</v>
      </c>
      <c r="D189" s="96" t="s">
        <v>53</v>
      </c>
      <c r="E189" s="96" t="s">
        <v>54</v>
      </c>
      <c r="F189" s="359">
        <v>7332</v>
      </c>
      <c r="G189" s="360">
        <v>3310</v>
      </c>
      <c r="H189" s="360">
        <v>0</v>
      </c>
      <c r="I189" s="360">
        <v>1599</v>
      </c>
      <c r="J189" s="360">
        <v>229</v>
      </c>
      <c r="K189" s="360">
        <v>2055</v>
      </c>
      <c r="L189" s="360">
        <v>0</v>
      </c>
      <c r="M189" s="360">
        <v>123</v>
      </c>
      <c r="N189" s="360">
        <v>16</v>
      </c>
      <c r="O189" s="307">
        <v>3837</v>
      </c>
      <c r="P189" s="77">
        <v>220</v>
      </c>
      <c r="Q189" s="77">
        <v>0</v>
      </c>
      <c r="R189" s="77">
        <v>1301</v>
      </c>
      <c r="S189" s="77">
        <v>222</v>
      </c>
      <c r="T189" s="77">
        <v>2028</v>
      </c>
      <c r="U189" s="77">
        <v>0</v>
      </c>
      <c r="V189" s="77">
        <v>46</v>
      </c>
      <c r="W189" s="77">
        <v>20</v>
      </c>
    </row>
    <row r="190" spans="1:23" ht="20.25" x14ac:dyDescent="0.25">
      <c r="A190" s="96" t="s">
        <v>277</v>
      </c>
      <c r="B190" s="120" t="s">
        <v>217</v>
      </c>
      <c r="C190" s="96" t="s">
        <v>52</v>
      </c>
      <c r="D190" s="96" t="s">
        <v>53</v>
      </c>
      <c r="E190" s="96" t="s">
        <v>54</v>
      </c>
      <c r="F190" s="361">
        <v>4047</v>
      </c>
      <c r="G190" s="363">
        <v>1225</v>
      </c>
      <c r="H190" s="363">
        <v>0</v>
      </c>
      <c r="I190" s="363">
        <v>1128</v>
      </c>
      <c r="J190" s="363">
        <v>167</v>
      </c>
      <c r="K190" s="363">
        <v>1513</v>
      </c>
      <c r="L190" s="363">
        <v>0</v>
      </c>
      <c r="M190" s="363">
        <v>8</v>
      </c>
      <c r="N190" s="363">
        <v>6</v>
      </c>
      <c r="O190" s="308">
        <v>2659</v>
      </c>
      <c r="P190" s="76">
        <v>64</v>
      </c>
      <c r="Q190" s="76">
        <v>0</v>
      </c>
      <c r="R190" s="76">
        <v>909</v>
      </c>
      <c r="S190" s="76">
        <v>161</v>
      </c>
      <c r="T190" s="76">
        <v>1514</v>
      </c>
      <c r="U190" s="76">
        <v>0</v>
      </c>
      <c r="V190" s="76">
        <v>4</v>
      </c>
      <c r="W190" s="76">
        <v>7</v>
      </c>
    </row>
    <row r="191" spans="1:23" ht="84.6" customHeight="1" x14ac:dyDescent="0.25">
      <c r="A191" s="128" t="s">
        <v>414</v>
      </c>
      <c r="B191" s="96" t="s">
        <v>280</v>
      </c>
      <c r="C191" s="95" t="s">
        <v>52</v>
      </c>
      <c r="D191" s="96" t="s">
        <v>53</v>
      </c>
      <c r="E191" s="96" t="s">
        <v>54</v>
      </c>
      <c r="F191" s="359">
        <v>1242671</v>
      </c>
      <c r="G191" s="360" t="s">
        <v>80</v>
      </c>
      <c r="H191" s="360" t="s">
        <v>80</v>
      </c>
      <c r="I191" s="360" t="s">
        <v>80</v>
      </c>
      <c r="J191" s="360" t="s">
        <v>80</v>
      </c>
      <c r="K191" s="360" t="s">
        <v>80</v>
      </c>
      <c r="L191" s="360" t="s">
        <v>80</v>
      </c>
      <c r="M191" s="360" t="s">
        <v>80</v>
      </c>
      <c r="N191" s="360" t="s">
        <v>80</v>
      </c>
      <c r="O191" s="359">
        <v>1077624</v>
      </c>
      <c r="P191" s="360" t="s">
        <v>80</v>
      </c>
      <c r="Q191" s="360" t="s">
        <v>80</v>
      </c>
      <c r="R191" s="360" t="s">
        <v>80</v>
      </c>
      <c r="S191" s="360" t="s">
        <v>80</v>
      </c>
      <c r="T191" s="360" t="s">
        <v>80</v>
      </c>
      <c r="U191" s="360" t="s">
        <v>80</v>
      </c>
      <c r="V191" s="360" t="s">
        <v>80</v>
      </c>
      <c r="W191" s="360" t="s">
        <v>80</v>
      </c>
    </row>
    <row r="192" spans="1:23" ht="20.25" x14ac:dyDescent="0.25">
      <c r="A192" s="96" t="s">
        <v>415</v>
      </c>
      <c r="B192" s="120" t="s">
        <v>215</v>
      </c>
      <c r="C192" s="95" t="s">
        <v>52</v>
      </c>
      <c r="D192" s="96" t="s">
        <v>53</v>
      </c>
      <c r="E192" s="96" t="s">
        <v>54</v>
      </c>
      <c r="F192" s="361">
        <v>798685</v>
      </c>
      <c r="G192" s="362" t="s">
        <v>80</v>
      </c>
      <c r="H192" s="362" t="s">
        <v>80</v>
      </c>
      <c r="I192" s="362" t="s">
        <v>80</v>
      </c>
      <c r="J192" s="362" t="s">
        <v>80</v>
      </c>
      <c r="K192" s="362" t="s">
        <v>80</v>
      </c>
      <c r="L192" s="362" t="s">
        <v>80</v>
      </c>
      <c r="M192" s="362" t="s">
        <v>80</v>
      </c>
      <c r="N192" s="362" t="s">
        <v>80</v>
      </c>
      <c r="O192" s="361">
        <v>656774</v>
      </c>
      <c r="P192" s="363" t="s">
        <v>80</v>
      </c>
      <c r="Q192" s="363" t="s">
        <v>80</v>
      </c>
      <c r="R192" s="363" t="s">
        <v>80</v>
      </c>
      <c r="S192" s="363" t="s">
        <v>80</v>
      </c>
      <c r="T192" s="363" t="s">
        <v>80</v>
      </c>
      <c r="U192" s="363" t="s">
        <v>80</v>
      </c>
      <c r="V192" s="363" t="s">
        <v>80</v>
      </c>
      <c r="W192" s="363" t="s">
        <v>80</v>
      </c>
    </row>
    <row r="193" spans="1:23" ht="60.75" x14ac:dyDescent="0.25">
      <c r="A193" s="129" t="s">
        <v>416</v>
      </c>
      <c r="B193" s="96" t="s">
        <v>281</v>
      </c>
      <c r="C193" s="95" t="s">
        <v>52</v>
      </c>
      <c r="D193" s="96" t="s">
        <v>53</v>
      </c>
      <c r="E193" s="96" t="s">
        <v>54</v>
      </c>
      <c r="F193" s="359">
        <v>181065</v>
      </c>
      <c r="G193" s="360" t="s">
        <v>80</v>
      </c>
      <c r="H193" s="360" t="s">
        <v>80</v>
      </c>
      <c r="I193" s="360" t="s">
        <v>80</v>
      </c>
      <c r="J193" s="360" t="s">
        <v>80</v>
      </c>
      <c r="K193" s="360" t="s">
        <v>80</v>
      </c>
      <c r="L193" s="360" t="s">
        <v>80</v>
      </c>
      <c r="M193" s="360" t="s">
        <v>80</v>
      </c>
      <c r="N193" s="360" t="s">
        <v>80</v>
      </c>
      <c r="O193" s="359">
        <v>102000</v>
      </c>
      <c r="P193" s="360" t="s">
        <v>80</v>
      </c>
      <c r="Q193" s="360" t="s">
        <v>80</v>
      </c>
      <c r="R193" s="360" t="s">
        <v>80</v>
      </c>
      <c r="S193" s="360" t="s">
        <v>80</v>
      </c>
      <c r="T193" s="360" t="s">
        <v>80</v>
      </c>
      <c r="U193" s="360" t="s">
        <v>80</v>
      </c>
      <c r="V193" s="360" t="s">
        <v>80</v>
      </c>
      <c r="W193" s="360" t="s">
        <v>80</v>
      </c>
    </row>
    <row r="194" spans="1:23" ht="20.25" x14ac:dyDescent="0.25">
      <c r="A194" s="129" t="s">
        <v>618</v>
      </c>
      <c r="B194" s="246" t="s">
        <v>215</v>
      </c>
      <c r="C194" s="95" t="s">
        <v>52</v>
      </c>
      <c r="D194" s="96" t="s">
        <v>53</v>
      </c>
      <c r="E194" s="96" t="s">
        <v>54</v>
      </c>
      <c r="F194" s="361">
        <v>122823</v>
      </c>
      <c r="G194" s="362" t="s">
        <v>80</v>
      </c>
      <c r="H194" s="362" t="s">
        <v>80</v>
      </c>
      <c r="I194" s="362" t="s">
        <v>80</v>
      </c>
      <c r="J194" s="362" t="s">
        <v>80</v>
      </c>
      <c r="K194" s="362" t="s">
        <v>80</v>
      </c>
      <c r="L194" s="362" t="s">
        <v>80</v>
      </c>
      <c r="M194" s="362" t="s">
        <v>80</v>
      </c>
      <c r="N194" s="362" t="s">
        <v>80</v>
      </c>
      <c r="O194" s="361">
        <v>66947</v>
      </c>
      <c r="P194" s="363" t="s">
        <v>80</v>
      </c>
      <c r="Q194" s="363" t="s">
        <v>80</v>
      </c>
      <c r="R194" s="363" t="s">
        <v>80</v>
      </c>
      <c r="S194" s="363" t="s">
        <v>80</v>
      </c>
      <c r="T194" s="363" t="s">
        <v>80</v>
      </c>
      <c r="U194" s="363" t="s">
        <v>80</v>
      </c>
      <c r="V194" s="363" t="s">
        <v>80</v>
      </c>
      <c r="W194" s="363" t="s">
        <v>80</v>
      </c>
    </row>
    <row r="195" spans="1:23" ht="67.5" customHeight="1" x14ac:dyDescent="0.25">
      <c r="A195" s="96" t="s">
        <v>619</v>
      </c>
      <c r="B195" s="96" t="s">
        <v>323</v>
      </c>
      <c r="C195" s="96" t="s">
        <v>76</v>
      </c>
      <c r="D195" s="96" t="s">
        <v>53</v>
      </c>
      <c r="E195" s="96" t="s">
        <v>54</v>
      </c>
      <c r="F195" s="359">
        <v>107980</v>
      </c>
      <c r="G195" s="384">
        <v>83207</v>
      </c>
      <c r="H195" s="384">
        <v>3556</v>
      </c>
      <c r="I195" s="384">
        <v>3559</v>
      </c>
      <c r="J195" s="384">
        <v>822</v>
      </c>
      <c r="K195" s="384">
        <v>7124.5</v>
      </c>
      <c r="L195" s="384">
        <v>2579</v>
      </c>
      <c r="M195" s="384">
        <v>3915.5</v>
      </c>
      <c r="N195" s="384">
        <v>3154</v>
      </c>
      <c r="O195" s="307">
        <v>128444</v>
      </c>
      <c r="P195" s="193">
        <v>99798</v>
      </c>
      <c r="Q195" s="193">
        <v>3917</v>
      </c>
      <c r="R195" s="193">
        <v>4146</v>
      </c>
      <c r="S195" s="193">
        <v>982</v>
      </c>
      <c r="T195" s="193">
        <v>8526</v>
      </c>
      <c r="U195" s="193">
        <v>3021</v>
      </c>
      <c r="V195" s="193">
        <v>4419</v>
      </c>
      <c r="W195" s="193">
        <v>3635</v>
      </c>
    </row>
    <row r="196" spans="1:23" ht="20.25" x14ac:dyDescent="0.25">
      <c r="A196" s="96" t="s">
        <v>620</v>
      </c>
      <c r="B196" s="120" t="s">
        <v>174</v>
      </c>
      <c r="C196" s="96" t="s">
        <v>76</v>
      </c>
      <c r="D196" s="96" t="s">
        <v>53</v>
      </c>
      <c r="E196" s="96" t="s">
        <v>54</v>
      </c>
      <c r="F196" s="361">
        <v>104417</v>
      </c>
      <c r="G196" s="363">
        <v>81936</v>
      </c>
      <c r="H196" s="363">
        <v>3308</v>
      </c>
      <c r="I196" s="363">
        <v>3219</v>
      </c>
      <c r="J196" s="363">
        <v>792</v>
      </c>
      <c r="K196" s="363">
        <v>6446</v>
      </c>
      <c r="L196" s="363">
        <v>2378</v>
      </c>
      <c r="M196" s="363">
        <v>3453</v>
      </c>
      <c r="N196" s="363">
        <v>2822</v>
      </c>
      <c r="O196" s="308">
        <v>123777</v>
      </c>
      <c r="P196" s="76">
        <v>98195</v>
      </c>
      <c r="Q196" s="76">
        <v>3724</v>
      </c>
      <c r="R196" s="76">
        <v>3639</v>
      </c>
      <c r="S196" s="76">
        <v>936</v>
      </c>
      <c r="T196" s="76">
        <v>7744</v>
      </c>
      <c r="U196" s="76">
        <v>2850</v>
      </c>
      <c r="V196" s="76">
        <v>3415</v>
      </c>
      <c r="W196" s="76">
        <v>3274</v>
      </c>
    </row>
    <row r="197" spans="1:23" ht="20.25" x14ac:dyDescent="0.25">
      <c r="A197" s="96" t="s">
        <v>621</v>
      </c>
      <c r="B197" s="120" t="s">
        <v>217</v>
      </c>
      <c r="C197" s="96" t="s">
        <v>76</v>
      </c>
      <c r="D197" s="96" t="s">
        <v>53</v>
      </c>
      <c r="E197" s="96" t="s">
        <v>54</v>
      </c>
      <c r="F197" s="361">
        <v>77768</v>
      </c>
      <c r="G197" s="363">
        <v>63294</v>
      </c>
      <c r="H197" s="363">
        <v>1733</v>
      </c>
      <c r="I197" s="363">
        <v>2396</v>
      </c>
      <c r="J197" s="363">
        <v>600</v>
      </c>
      <c r="K197" s="363">
        <v>3821</v>
      </c>
      <c r="L197" s="363">
        <v>1753</v>
      </c>
      <c r="M197" s="363">
        <v>2116</v>
      </c>
      <c r="N197" s="363">
        <v>2012</v>
      </c>
      <c r="O197" s="308">
        <v>89973</v>
      </c>
      <c r="P197" s="76">
        <v>73612</v>
      </c>
      <c r="Q197" s="76">
        <v>1901</v>
      </c>
      <c r="R197" s="76">
        <v>2741</v>
      </c>
      <c r="S197" s="76">
        <v>712</v>
      </c>
      <c r="T197" s="76">
        <v>4598</v>
      </c>
      <c r="U197" s="76">
        <v>1997</v>
      </c>
      <c r="V197" s="76">
        <v>2041</v>
      </c>
      <c r="W197" s="76">
        <v>2371</v>
      </c>
    </row>
    <row r="198" spans="1:23" ht="20.25" x14ac:dyDescent="0.25">
      <c r="A198" s="96" t="s">
        <v>622</v>
      </c>
      <c r="B198" s="120" t="s">
        <v>24</v>
      </c>
      <c r="C198" s="96" t="s">
        <v>76</v>
      </c>
      <c r="D198" s="96" t="s">
        <v>53</v>
      </c>
      <c r="E198" s="96" t="s">
        <v>54</v>
      </c>
      <c r="F198" s="361">
        <v>2290</v>
      </c>
      <c r="G198" s="363">
        <v>363</v>
      </c>
      <c r="H198" s="363">
        <v>166</v>
      </c>
      <c r="I198" s="363">
        <v>231</v>
      </c>
      <c r="J198" s="363">
        <v>30</v>
      </c>
      <c r="K198" s="363">
        <v>632</v>
      </c>
      <c r="L198" s="363">
        <v>153</v>
      </c>
      <c r="M198" s="363">
        <v>458</v>
      </c>
      <c r="N198" s="363">
        <v>257</v>
      </c>
      <c r="O198" s="308">
        <v>2756</v>
      </c>
      <c r="P198" s="76">
        <v>465</v>
      </c>
      <c r="Q198" s="76">
        <v>134</v>
      </c>
      <c r="R198" s="76">
        <v>356</v>
      </c>
      <c r="S198" s="76">
        <v>46</v>
      </c>
      <c r="T198" s="76">
        <v>731</v>
      </c>
      <c r="U198" s="76">
        <v>85</v>
      </c>
      <c r="V198" s="76">
        <v>667</v>
      </c>
      <c r="W198" s="76">
        <v>272</v>
      </c>
    </row>
    <row r="199" spans="1:23" ht="20.25" x14ac:dyDescent="0.25">
      <c r="A199" s="201" t="s">
        <v>623</v>
      </c>
      <c r="B199" s="120" t="s">
        <v>217</v>
      </c>
      <c r="C199" s="96" t="s">
        <v>76</v>
      </c>
      <c r="D199" s="96" t="s">
        <v>53</v>
      </c>
      <c r="E199" s="96" t="s">
        <v>54</v>
      </c>
      <c r="F199" s="361">
        <v>1008</v>
      </c>
      <c r="G199" s="363">
        <v>72</v>
      </c>
      <c r="H199" s="363">
        <v>43</v>
      </c>
      <c r="I199" s="363">
        <v>110</v>
      </c>
      <c r="J199" s="363">
        <v>27</v>
      </c>
      <c r="K199" s="363">
        <v>318</v>
      </c>
      <c r="L199" s="363">
        <v>128</v>
      </c>
      <c r="M199" s="363">
        <v>223</v>
      </c>
      <c r="N199" s="363">
        <v>87</v>
      </c>
      <c r="O199" s="308">
        <v>1060</v>
      </c>
      <c r="P199" s="177">
        <v>92</v>
      </c>
      <c r="Q199" s="177">
        <v>44</v>
      </c>
      <c r="R199" s="177">
        <v>114</v>
      </c>
      <c r="S199" s="177">
        <v>38</v>
      </c>
      <c r="T199" s="177">
        <v>235</v>
      </c>
      <c r="U199" s="177">
        <v>58</v>
      </c>
      <c r="V199" s="177">
        <v>375</v>
      </c>
      <c r="W199" s="177">
        <v>104</v>
      </c>
    </row>
    <row r="200" spans="1:23" ht="21" customHeight="1" x14ac:dyDescent="0.25">
      <c r="A200" s="201" t="s">
        <v>624</v>
      </c>
      <c r="B200" s="245" t="s">
        <v>22</v>
      </c>
      <c r="C200" s="96" t="s">
        <v>76</v>
      </c>
      <c r="D200" s="96" t="s">
        <v>53</v>
      </c>
      <c r="E200" s="96" t="s">
        <v>54</v>
      </c>
      <c r="F200" s="361">
        <v>1273</v>
      </c>
      <c r="G200" s="363">
        <v>908</v>
      </c>
      <c r="H200" s="363">
        <v>82</v>
      </c>
      <c r="I200" s="363">
        <v>109</v>
      </c>
      <c r="J200" s="363">
        <v>0</v>
      </c>
      <c r="K200" s="363">
        <v>46.5</v>
      </c>
      <c r="L200" s="363">
        <v>48</v>
      </c>
      <c r="M200" s="363">
        <v>4.5</v>
      </c>
      <c r="N200" s="363">
        <v>75</v>
      </c>
      <c r="O200" s="308">
        <v>1911</v>
      </c>
      <c r="P200" s="177">
        <v>1138</v>
      </c>
      <c r="Q200" s="177">
        <v>59</v>
      </c>
      <c r="R200" s="177">
        <v>151</v>
      </c>
      <c r="S200" s="177">
        <v>0</v>
      </c>
      <c r="T200" s="177">
        <v>51</v>
      </c>
      <c r="U200" s="177">
        <v>86</v>
      </c>
      <c r="V200" s="177">
        <v>337</v>
      </c>
      <c r="W200" s="177">
        <v>89</v>
      </c>
    </row>
    <row r="201" spans="1:23" ht="40.5" x14ac:dyDescent="0.25">
      <c r="A201" s="96" t="s">
        <v>417</v>
      </c>
      <c r="B201" s="96" t="s">
        <v>220</v>
      </c>
      <c r="C201" s="96" t="s">
        <v>76</v>
      </c>
      <c r="D201" s="96" t="s">
        <v>53</v>
      </c>
      <c r="E201" s="96" t="s">
        <v>54</v>
      </c>
      <c r="F201" s="359">
        <v>6093</v>
      </c>
      <c r="G201" s="360">
        <v>4031</v>
      </c>
      <c r="H201" s="360">
        <v>0</v>
      </c>
      <c r="I201" s="360">
        <v>678</v>
      </c>
      <c r="J201" s="360">
        <v>75</v>
      </c>
      <c r="K201" s="360">
        <v>1141</v>
      </c>
      <c r="L201" s="360">
        <v>0</v>
      </c>
      <c r="M201" s="360">
        <v>157</v>
      </c>
      <c r="N201" s="360">
        <v>11</v>
      </c>
      <c r="O201" s="307">
        <v>2854</v>
      </c>
      <c r="P201" s="77">
        <v>527</v>
      </c>
      <c r="Q201" s="77">
        <v>0</v>
      </c>
      <c r="R201" s="77">
        <v>783</v>
      </c>
      <c r="S201" s="77">
        <v>78</v>
      </c>
      <c r="T201" s="77">
        <v>1372</v>
      </c>
      <c r="U201" s="77">
        <v>0</v>
      </c>
      <c r="V201" s="77">
        <v>77</v>
      </c>
      <c r="W201" s="77">
        <v>17</v>
      </c>
    </row>
    <row r="202" spans="1:23" ht="20.25" x14ac:dyDescent="0.25">
      <c r="A202" s="96" t="s">
        <v>625</v>
      </c>
      <c r="B202" s="120" t="s">
        <v>217</v>
      </c>
      <c r="C202" s="96" t="s">
        <v>76</v>
      </c>
      <c r="D202" s="96" t="s">
        <v>53</v>
      </c>
      <c r="E202" s="96" t="s">
        <v>54</v>
      </c>
      <c r="F202" s="361">
        <v>3539</v>
      </c>
      <c r="G202" s="363">
        <v>2202</v>
      </c>
      <c r="H202" s="363">
        <v>0</v>
      </c>
      <c r="I202" s="363">
        <v>469</v>
      </c>
      <c r="J202" s="363">
        <v>63</v>
      </c>
      <c r="K202" s="363">
        <v>725</v>
      </c>
      <c r="L202" s="363">
        <v>0</v>
      </c>
      <c r="M202" s="363">
        <v>76</v>
      </c>
      <c r="N202" s="363">
        <v>4</v>
      </c>
      <c r="O202" s="308">
        <v>1623</v>
      </c>
      <c r="P202" s="76">
        <v>91</v>
      </c>
      <c r="Q202" s="76">
        <v>0</v>
      </c>
      <c r="R202" s="76">
        <v>563</v>
      </c>
      <c r="S202" s="76">
        <v>56</v>
      </c>
      <c r="T202" s="76">
        <v>896</v>
      </c>
      <c r="U202" s="76">
        <v>0</v>
      </c>
      <c r="V202" s="76">
        <v>14</v>
      </c>
      <c r="W202" s="76">
        <v>3</v>
      </c>
    </row>
    <row r="203" spans="1:23" ht="40.5" x14ac:dyDescent="0.25">
      <c r="A203" s="96" t="s">
        <v>278</v>
      </c>
      <c r="B203" s="96" t="s">
        <v>221</v>
      </c>
      <c r="C203" s="96" t="s">
        <v>76</v>
      </c>
      <c r="D203" s="96" t="s">
        <v>53</v>
      </c>
      <c r="E203" s="96" t="s">
        <v>54</v>
      </c>
      <c r="F203" s="359">
        <v>98324</v>
      </c>
      <c r="G203" s="360">
        <v>77905</v>
      </c>
      <c r="H203" s="360">
        <v>3308</v>
      </c>
      <c r="I203" s="360">
        <v>2541</v>
      </c>
      <c r="J203" s="360">
        <v>717</v>
      </c>
      <c r="K203" s="360">
        <v>5305</v>
      </c>
      <c r="L203" s="360">
        <v>2378</v>
      </c>
      <c r="M203" s="360">
        <v>3296</v>
      </c>
      <c r="N203" s="360">
        <v>2811</v>
      </c>
      <c r="O203" s="307">
        <v>120923</v>
      </c>
      <c r="P203" s="77">
        <v>97668</v>
      </c>
      <c r="Q203" s="77">
        <v>3724</v>
      </c>
      <c r="R203" s="77">
        <v>2856</v>
      </c>
      <c r="S203" s="77">
        <v>858</v>
      </c>
      <c r="T203" s="77">
        <v>6372</v>
      </c>
      <c r="U203" s="77">
        <v>2850</v>
      </c>
      <c r="V203" s="77">
        <v>3338</v>
      </c>
      <c r="W203" s="77">
        <v>3257</v>
      </c>
    </row>
    <row r="204" spans="1:23" ht="20.25" x14ac:dyDescent="0.25">
      <c r="A204" s="96" t="s">
        <v>279</v>
      </c>
      <c r="B204" s="120" t="s">
        <v>217</v>
      </c>
      <c r="C204" s="96" t="s">
        <v>76</v>
      </c>
      <c r="D204" s="96" t="s">
        <v>53</v>
      </c>
      <c r="E204" s="96" t="s">
        <v>54</v>
      </c>
      <c r="F204" s="361">
        <v>74229</v>
      </c>
      <c r="G204" s="363">
        <v>61092</v>
      </c>
      <c r="H204" s="363">
        <v>1733</v>
      </c>
      <c r="I204" s="363">
        <v>1927</v>
      </c>
      <c r="J204" s="363">
        <v>537</v>
      </c>
      <c r="K204" s="363">
        <v>3096</v>
      </c>
      <c r="L204" s="363">
        <v>1753</v>
      </c>
      <c r="M204" s="363">
        <v>2040</v>
      </c>
      <c r="N204" s="363">
        <v>2008</v>
      </c>
      <c r="O204" s="308">
        <v>88350</v>
      </c>
      <c r="P204" s="76">
        <v>73521</v>
      </c>
      <c r="Q204" s="76">
        <v>1901</v>
      </c>
      <c r="R204" s="76">
        <v>2178</v>
      </c>
      <c r="S204" s="76">
        <v>656</v>
      </c>
      <c r="T204" s="76">
        <v>3702</v>
      </c>
      <c r="U204" s="76">
        <v>1997</v>
      </c>
      <c r="V204" s="76">
        <v>2027</v>
      </c>
      <c r="W204" s="76">
        <v>2368</v>
      </c>
    </row>
    <row r="205" spans="1:23" ht="60.75" x14ac:dyDescent="0.25">
      <c r="A205" s="96" t="s">
        <v>282</v>
      </c>
      <c r="B205" s="247" t="s">
        <v>705</v>
      </c>
      <c r="C205" s="96" t="s">
        <v>52</v>
      </c>
      <c r="D205" s="96" t="s">
        <v>79</v>
      </c>
      <c r="E205" s="96" t="s">
        <v>54</v>
      </c>
      <c r="F205" s="357">
        <v>14502.611000000001</v>
      </c>
      <c r="G205" s="358">
        <v>6652.6440000000002</v>
      </c>
      <c r="H205" s="358">
        <v>1253.854</v>
      </c>
      <c r="I205" s="358">
        <v>1813.0640000000001</v>
      </c>
      <c r="J205" s="358">
        <v>274.90600000000001</v>
      </c>
      <c r="K205" s="358">
        <v>1757.268</v>
      </c>
      <c r="L205" s="358">
        <v>1028.999</v>
      </c>
      <c r="M205" s="358">
        <v>975.55100000000004</v>
      </c>
      <c r="N205" s="358">
        <v>746.32500000000005</v>
      </c>
      <c r="O205" s="357">
        <v>12433.066999999999</v>
      </c>
      <c r="P205" s="358">
        <v>5484.6329999999998</v>
      </c>
      <c r="Q205" s="358">
        <v>1305.4580000000001</v>
      </c>
      <c r="R205" s="358">
        <v>1357.8230000000001</v>
      </c>
      <c r="S205" s="358">
        <v>249.69499999999999</v>
      </c>
      <c r="T205" s="358">
        <v>1659.0029999999999</v>
      </c>
      <c r="U205" s="358">
        <v>844.49900000000002</v>
      </c>
      <c r="V205" s="358">
        <v>884.38599999999997</v>
      </c>
      <c r="W205" s="358">
        <v>647.56899999999996</v>
      </c>
    </row>
    <row r="206" spans="1:23" ht="21" customHeight="1" x14ac:dyDescent="0.25">
      <c r="A206" s="96" t="s">
        <v>283</v>
      </c>
      <c r="B206" s="120" t="s">
        <v>222</v>
      </c>
      <c r="C206" s="96" t="s">
        <v>52</v>
      </c>
      <c r="D206" s="96" t="s">
        <v>79</v>
      </c>
      <c r="E206" s="248" t="s">
        <v>54</v>
      </c>
      <c r="F206" s="364">
        <v>1218.145</v>
      </c>
      <c r="G206" s="365">
        <v>319.89699999999999</v>
      </c>
      <c r="H206" s="365">
        <v>97.159000000000006</v>
      </c>
      <c r="I206" s="365">
        <v>194.45599999999999</v>
      </c>
      <c r="J206" s="365">
        <v>49.012</v>
      </c>
      <c r="K206" s="365">
        <v>217.72800000000001</v>
      </c>
      <c r="L206" s="365">
        <v>106.48099999999999</v>
      </c>
      <c r="M206" s="365">
        <v>143.97399999999999</v>
      </c>
      <c r="N206" s="365">
        <v>89.436999999999998</v>
      </c>
      <c r="O206" s="364">
        <v>1099.097</v>
      </c>
      <c r="P206" s="365">
        <v>287.88499999999999</v>
      </c>
      <c r="Q206" s="365">
        <v>85.372</v>
      </c>
      <c r="R206" s="365">
        <v>174.00800000000001</v>
      </c>
      <c r="S206" s="365">
        <v>43.850999999999999</v>
      </c>
      <c r="T206" s="365">
        <v>198.238</v>
      </c>
      <c r="U206" s="365">
        <v>95.677999999999997</v>
      </c>
      <c r="V206" s="365">
        <v>131.96700000000001</v>
      </c>
      <c r="W206" s="365">
        <v>82.099000000000004</v>
      </c>
    </row>
    <row r="207" spans="1:23" ht="60.75" x14ac:dyDescent="0.25">
      <c r="A207" s="96" t="s">
        <v>626</v>
      </c>
      <c r="B207" s="96" t="s">
        <v>223</v>
      </c>
      <c r="C207" s="96" t="s">
        <v>52</v>
      </c>
      <c r="D207" s="96" t="s">
        <v>79</v>
      </c>
      <c r="E207" s="96" t="s">
        <v>54</v>
      </c>
      <c r="F207" s="357">
        <v>640.08199999999999</v>
      </c>
      <c r="G207" s="358">
        <v>364.32100000000003</v>
      </c>
      <c r="H207" s="358">
        <v>57.749000000000002</v>
      </c>
      <c r="I207" s="358">
        <v>39.881999999999998</v>
      </c>
      <c r="J207" s="358">
        <v>22.105</v>
      </c>
      <c r="K207" s="358">
        <v>71.480999999999995</v>
      </c>
      <c r="L207" s="358">
        <v>35.177</v>
      </c>
      <c r="M207" s="358">
        <v>34.268000000000001</v>
      </c>
      <c r="N207" s="358">
        <v>15.099</v>
      </c>
      <c r="O207" s="357">
        <v>620</v>
      </c>
      <c r="P207" s="358">
        <v>374.32100000000003</v>
      </c>
      <c r="Q207" s="358">
        <v>55.857999999999997</v>
      </c>
      <c r="R207" s="358">
        <v>44.594000000000001</v>
      </c>
      <c r="S207" s="358">
        <v>19.870999999999999</v>
      </c>
      <c r="T207" s="358">
        <v>53.616999999999997</v>
      </c>
      <c r="U207" s="358">
        <v>28.027999999999999</v>
      </c>
      <c r="V207" s="358">
        <v>32.146000000000001</v>
      </c>
      <c r="W207" s="358">
        <v>11.564</v>
      </c>
    </row>
    <row r="208" spans="1:23" ht="21" customHeight="1" x14ac:dyDescent="0.25">
      <c r="A208" s="96" t="s">
        <v>627</v>
      </c>
      <c r="B208" s="120" t="s">
        <v>222</v>
      </c>
      <c r="C208" s="96" t="s">
        <v>52</v>
      </c>
      <c r="D208" s="96" t="s">
        <v>79</v>
      </c>
      <c r="E208" s="96" t="s">
        <v>54</v>
      </c>
      <c r="F208" s="364">
        <v>86.048000000000002</v>
      </c>
      <c r="G208" s="365">
        <v>23.257999999999999</v>
      </c>
      <c r="H208" s="365">
        <v>6.9480000000000004</v>
      </c>
      <c r="I208" s="365">
        <v>12.16</v>
      </c>
      <c r="J208" s="365">
        <v>5.9359999999999999</v>
      </c>
      <c r="K208" s="365">
        <v>14.516999999999999</v>
      </c>
      <c r="L208" s="365">
        <v>7.8840000000000003</v>
      </c>
      <c r="M208" s="365">
        <v>10.595000000000001</v>
      </c>
      <c r="N208" s="365">
        <v>4.75</v>
      </c>
      <c r="O208" s="364">
        <v>41.133000000000003</v>
      </c>
      <c r="P208" s="365">
        <v>10.68</v>
      </c>
      <c r="Q208" s="365">
        <v>3.1429999999999998</v>
      </c>
      <c r="R208" s="365">
        <v>5.8739999999999997</v>
      </c>
      <c r="S208" s="365">
        <v>3.1419999999999999</v>
      </c>
      <c r="T208" s="365">
        <v>6.9589999999999996</v>
      </c>
      <c r="U208" s="365">
        <v>3.4729999999999999</v>
      </c>
      <c r="V208" s="365">
        <v>5.2039999999999997</v>
      </c>
      <c r="W208" s="365">
        <v>2.6579999999999999</v>
      </c>
    </row>
    <row r="209" spans="1:23" ht="84.75" customHeight="1" x14ac:dyDescent="0.25">
      <c r="A209" s="96" t="s">
        <v>628</v>
      </c>
      <c r="B209" s="96" t="s">
        <v>224</v>
      </c>
      <c r="C209" s="96" t="s">
        <v>52</v>
      </c>
      <c r="D209" s="96" t="s">
        <v>72</v>
      </c>
      <c r="E209" s="96" t="s">
        <v>54</v>
      </c>
      <c r="F209" s="366">
        <v>18.657829147928521</v>
      </c>
      <c r="G209" s="367">
        <v>16.198603509721291</v>
      </c>
      <c r="H209" s="367">
        <v>12.257407772551101</v>
      </c>
      <c r="I209" s="367">
        <v>40.921290123962528</v>
      </c>
      <c r="J209" s="367">
        <v>45.482536179252534</v>
      </c>
      <c r="K209" s="367">
        <v>26.552996276045583</v>
      </c>
      <c r="L209" s="367">
        <v>16.22577406005529</v>
      </c>
      <c r="M209" s="367">
        <v>24.519149447399183</v>
      </c>
      <c r="N209" s="367">
        <v>16.743982251031067</v>
      </c>
      <c r="O209" s="366">
        <v>19.183206519335865</v>
      </c>
      <c r="P209" s="367">
        <v>16.212034254876972</v>
      </c>
      <c r="Q209" s="367">
        <v>14.81346742401797</v>
      </c>
      <c r="R209" s="367">
        <v>37.907876876586798</v>
      </c>
      <c r="S209" s="367">
        <v>45.183360898690978</v>
      </c>
      <c r="T209" s="367">
        <v>30.737629516074971</v>
      </c>
      <c r="U209" s="367">
        <v>15.638685022992318</v>
      </c>
      <c r="V209" s="367">
        <v>25.40155134589568</v>
      </c>
      <c r="W209" s="367">
        <v>17.24341405054032</v>
      </c>
    </row>
    <row r="210" spans="1:23" ht="64.5" x14ac:dyDescent="0.25">
      <c r="A210" s="96" t="s">
        <v>629</v>
      </c>
      <c r="B210" s="96" t="s">
        <v>225</v>
      </c>
      <c r="C210" s="96" t="s">
        <v>52</v>
      </c>
      <c r="D210" s="96" t="s">
        <v>79</v>
      </c>
      <c r="E210" s="96" t="s">
        <v>54</v>
      </c>
      <c r="F210" s="357">
        <v>102.67859248499998</v>
      </c>
      <c r="G210" s="358">
        <v>27.409526151999994</v>
      </c>
      <c r="H210" s="358">
        <v>12.057398074</v>
      </c>
      <c r="I210" s="358">
        <v>12.690740604000002</v>
      </c>
      <c r="J210" s="358">
        <v>3.2509246300000001</v>
      </c>
      <c r="K210" s="358">
        <v>19.439367808999997</v>
      </c>
      <c r="L210" s="358">
        <v>7.1668480609999996</v>
      </c>
      <c r="M210" s="358">
        <v>10.187596429999999</v>
      </c>
      <c r="N210" s="358">
        <v>10.258574158999998</v>
      </c>
      <c r="O210" s="309">
        <v>90.948874138000008</v>
      </c>
      <c r="P210" s="79">
        <v>20.752371011999994</v>
      </c>
      <c r="Q210" s="79">
        <v>11.423983094999997</v>
      </c>
      <c r="R210" s="79">
        <v>12.335975851000001</v>
      </c>
      <c r="S210" s="79">
        <v>3.4928271490000005</v>
      </c>
      <c r="T210" s="79">
        <v>16.944164665999999</v>
      </c>
      <c r="U210" s="79">
        <v>7.0341948889999992</v>
      </c>
      <c r="V210" s="79">
        <v>9.7626653380000015</v>
      </c>
      <c r="W210" s="79">
        <v>9.2026921379999997</v>
      </c>
    </row>
    <row r="211" spans="1:23" ht="20.25" x14ac:dyDescent="0.25">
      <c r="A211" s="96" t="s">
        <v>630</v>
      </c>
      <c r="B211" s="120" t="s">
        <v>174</v>
      </c>
      <c r="C211" s="96" t="s">
        <v>52</v>
      </c>
      <c r="D211" s="96" t="s">
        <v>79</v>
      </c>
      <c r="E211" s="96" t="s">
        <v>54</v>
      </c>
      <c r="F211" s="364">
        <v>94.170120072999978</v>
      </c>
      <c r="G211" s="365">
        <v>26.266354153999995</v>
      </c>
      <c r="H211" s="365">
        <v>9.1671904299999998</v>
      </c>
      <c r="I211" s="365">
        <v>12.119669073000003</v>
      </c>
      <c r="J211" s="365">
        <v>3.21046063</v>
      </c>
      <c r="K211" s="365">
        <v>18.679771461999998</v>
      </c>
      <c r="L211" s="365">
        <v>6.5630089539999998</v>
      </c>
      <c r="M211" s="365">
        <v>8.9164698599999994</v>
      </c>
      <c r="N211" s="365">
        <v>9.0295789439999989</v>
      </c>
      <c r="O211" s="310">
        <v>80.512442930000006</v>
      </c>
      <c r="P211" s="80">
        <v>19.997112091999995</v>
      </c>
      <c r="Q211" s="80">
        <v>8.0778066819999985</v>
      </c>
      <c r="R211" s="80">
        <v>11.137278886000001</v>
      </c>
      <c r="S211" s="80">
        <v>3.3461191490000006</v>
      </c>
      <c r="T211" s="80">
        <v>16.179629984999998</v>
      </c>
      <c r="U211" s="80">
        <v>6.1721098559999996</v>
      </c>
      <c r="V211" s="80">
        <v>8.1603769170000007</v>
      </c>
      <c r="W211" s="80">
        <v>7.4420093629999995</v>
      </c>
    </row>
    <row r="212" spans="1:23" ht="20.25" x14ac:dyDescent="0.25">
      <c r="A212" s="96" t="s">
        <v>418</v>
      </c>
      <c r="B212" s="120" t="s">
        <v>217</v>
      </c>
      <c r="C212" s="96" t="s">
        <v>52</v>
      </c>
      <c r="D212" s="96" t="s">
        <v>79</v>
      </c>
      <c r="E212" s="96" t="s">
        <v>54</v>
      </c>
      <c r="F212" s="364">
        <v>55.922890059000004</v>
      </c>
      <c r="G212" s="365">
        <v>16.531286846</v>
      </c>
      <c r="H212" s="365">
        <v>4.0662276369999999</v>
      </c>
      <c r="I212" s="365">
        <v>8.3727651380000019</v>
      </c>
      <c r="J212" s="365">
        <v>2.275640858</v>
      </c>
      <c r="K212" s="365">
        <v>9.8900696139999997</v>
      </c>
      <c r="L212" s="365">
        <v>3.9738635570000005</v>
      </c>
      <c r="M212" s="365">
        <v>4.7810824209999998</v>
      </c>
      <c r="N212" s="365">
        <v>5.8922575239999997</v>
      </c>
      <c r="O212" s="310">
        <v>45.728730512000013</v>
      </c>
      <c r="P212" s="80">
        <v>11.399111683000001</v>
      </c>
      <c r="Q212" s="80">
        <v>3.5812030390000005</v>
      </c>
      <c r="R212" s="80">
        <v>7.5602130269999988</v>
      </c>
      <c r="S212" s="80">
        <v>2.3280246469999999</v>
      </c>
      <c r="T212" s="80">
        <v>8.2889279730000016</v>
      </c>
      <c r="U212" s="80">
        <v>3.5075921189999995</v>
      </c>
      <c r="V212" s="80">
        <v>4.2238237300000003</v>
      </c>
      <c r="W212" s="80">
        <v>4.839834294000001</v>
      </c>
    </row>
    <row r="213" spans="1:23" ht="60.75" x14ac:dyDescent="0.25">
      <c r="A213" s="96" t="s">
        <v>631</v>
      </c>
      <c r="B213" s="96" t="s">
        <v>226</v>
      </c>
      <c r="C213" s="96" t="s">
        <v>52</v>
      </c>
      <c r="D213" s="96" t="s">
        <v>79</v>
      </c>
      <c r="E213" s="96" t="s">
        <v>54</v>
      </c>
      <c r="F213" s="357">
        <v>12.376302712999999</v>
      </c>
      <c r="G213" s="358">
        <v>8.8921059499999995</v>
      </c>
      <c r="H213" s="358">
        <v>0.26452710599999996</v>
      </c>
      <c r="I213" s="358">
        <v>0.63513809999999982</v>
      </c>
      <c r="J213" s="358">
        <v>0.388081395</v>
      </c>
      <c r="K213" s="358">
        <v>0.79074578800000006</v>
      </c>
      <c r="L213" s="358">
        <v>0.27790666599999997</v>
      </c>
      <c r="M213" s="358">
        <v>0.42889563399999997</v>
      </c>
      <c r="N213" s="358">
        <v>0.69890207399999993</v>
      </c>
      <c r="O213" s="309">
        <v>4.9931728030000011</v>
      </c>
      <c r="P213" s="79">
        <v>2.0442242210000003</v>
      </c>
      <c r="Q213" s="79">
        <v>0.28482597399999998</v>
      </c>
      <c r="R213" s="79">
        <v>0.43953506400000003</v>
      </c>
      <c r="S213" s="79">
        <v>0.43777492200000001</v>
      </c>
      <c r="T213" s="79">
        <v>0.58830972299999984</v>
      </c>
      <c r="U213" s="79">
        <v>0.14082271699999999</v>
      </c>
      <c r="V213" s="79">
        <v>0.38815851000000001</v>
      </c>
      <c r="W213" s="79">
        <v>0.66952167200000001</v>
      </c>
    </row>
    <row r="214" spans="1:23" ht="20.25" x14ac:dyDescent="0.25">
      <c r="A214" s="96" t="s">
        <v>419</v>
      </c>
      <c r="B214" s="120" t="s">
        <v>24</v>
      </c>
      <c r="C214" s="96" t="s">
        <v>52</v>
      </c>
      <c r="D214" s="96" t="s">
        <v>79</v>
      </c>
      <c r="E214" s="96" t="s">
        <v>54</v>
      </c>
      <c r="F214" s="364">
        <v>5.6935909999999996</v>
      </c>
      <c r="G214" s="365">
        <v>0.66970900000000011</v>
      </c>
      <c r="H214" s="365">
        <v>2.4817990000000001</v>
      </c>
      <c r="I214" s="365">
        <v>0.30464200000000002</v>
      </c>
      <c r="J214" s="376">
        <v>4.0464E-2</v>
      </c>
      <c r="K214" s="365">
        <v>0.48202400000000001</v>
      </c>
      <c r="L214" s="365">
        <v>0.19208900000000001</v>
      </c>
      <c r="M214" s="365">
        <v>1.154844</v>
      </c>
      <c r="N214" s="365">
        <v>0.36802000000000001</v>
      </c>
      <c r="O214" s="310">
        <v>6.7125140000000005</v>
      </c>
      <c r="P214" s="80">
        <v>0.36076500000000011</v>
      </c>
      <c r="Q214" s="80">
        <v>3.047275</v>
      </c>
      <c r="R214" s="80">
        <v>0.34222899999999995</v>
      </c>
      <c r="S214" s="78">
        <v>0.14670800000000001</v>
      </c>
      <c r="T214" s="80">
        <v>0.40894299999999989</v>
      </c>
      <c r="U214" s="80">
        <v>0.21364700000000003</v>
      </c>
      <c r="V214" s="80">
        <v>1.4654389999999999</v>
      </c>
      <c r="W214" s="80">
        <v>0.72750800000000004</v>
      </c>
    </row>
    <row r="215" spans="1:23" ht="60.75" x14ac:dyDescent="0.25">
      <c r="A215" s="96" t="s">
        <v>420</v>
      </c>
      <c r="B215" s="96" t="s">
        <v>227</v>
      </c>
      <c r="C215" s="96" t="s">
        <v>52</v>
      </c>
      <c r="D215" s="96" t="s">
        <v>79</v>
      </c>
      <c r="E215" s="96" t="s">
        <v>54</v>
      </c>
      <c r="F215" s="364">
        <v>0.81200088800000003</v>
      </c>
      <c r="G215" s="365">
        <v>0.19974892800000002</v>
      </c>
      <c r="H215" s="376">
        <v>0.21180264600000001</v>
      </c>
      <c r="I215" s="365">
        <v>1.8621558E-2</v>
      </c>
      <c r="J215" s="363">
        <v>3.56552E-4</v>
      </c>
      <c r="K215" s="365">
        <v>0.136087127</v>
      </c>
      <c r="L215" s="376">
        <v>3.6231569999999998E-2</v>
      </c>
      <c r="M215" s="376">
        <v>4.4355548000000002E-2</v>
      </c>
      <c r="N215" s="376">
        <v>0.16479695899999997</v>
      </c>
      <c r="O215" s="310">
        <v>0.47416480699999997</v>
      </c>
      <c r="P215" s="80">
        <v>0.15176432699999998</v>
      </c>
      <c r="Q215" s="78">
        <v>4.9354670000000003E-2</v>
      </c>
      <c r="R215" s="80">
        <v>1.5462794E-2</v>
      </c>
      <c r="S215" s="76">
        <v>3.56552E-4</v>
      </c>
      <c r="T215" s="80">
        <v>0.12799979800000003</v>
      </c>
      <c r="U215" s="78">
        <v>3.8262026000000005E-2</v>
      </c>
      <c r="V215" s="78">
        <v>5.3424144999999999E-2</v>
      </c>
      <c r="W215" s="78">
        <v>3.7540495E-2</v>
      </c>
    </row>
    <row r="216" spans="1:23" ht="18" customHeight="1" x14ac:dyDescent="0.25">
      <c r="A216" s="96" t="s">
        <v>421</v>
      </c>
      <c r="B216" s="120" t="s">
        <v>176</v>
      </c>
      <c r="C216" s="96" t="s">
        <v>52</v>
      </c>
      <c r="D216" s="96" t="s">
        <v>79</v>
      </c>
      <c r="E216" s="96" t="s">
        <v>54</v>
      </c>
      <c r="F216" s="364">
        <v>2.8148814120000001</v>
      </c>
      <c r="G216" s="365">
        <v>0.47346299799999991</v>
      </c>
      <c r="H216" s="365">
        <v>0.40840864400000004</v>
      </c>
      <c r="I216" s="365">
        <v>0.266429531</v>
      </c>
      <c r="J216" s="363">
        <v>0</v>
      </c>
      <c r="K216" s="365">
        <v>0.277572347</v>
      </c>
      <c r="L216" s="365">
        <v>0.41175010699999998</v>
      </c>
      <c r="M216" s="365">
        <v>0.11628257</v>
      </c>
      <c r="N216" s="365">
        <v>0.86097521500000007</v>
      </c>
      <c r="O216" s="310">
        <v>3.7239172080000005</v>
      </c>
      <c r="P216" s="80">
        <v>0.39449392000000005</v>
      </c>
      <c r="Q216" s="80">
        <v>0.298901413</v>
      </c>
      <c r="R216" s="80">
        <v>0.85646796499999989</v>
      </c>
      <c r="S216" s="76">
        <v>0</v>
      </c>
      <c r="T216" s="80">
        <v>0.35559168099999994</v>
      </c>
      <c r="U216" s="80">
        <v>0.64843803300000002</v>
      </c>
      <c r="V216" s="80">
        <v>0.13684942100000003</v>
      </c>
      <c r="W216" s="80">
        <v>1.0331747750000002</v>
      </c>
    </row>
    <row r="217" spans="1:23" ht="18" customHeight="1" x14ac:dyDescent="0.25">
      <c r="A217" s="96" t="s">
        <v>632</v>
      </c>
      <c r="B217" s="120" t="s">
        <v>217</v>
      </c>
      <c r="C217" s="96" t="s">
        <v>52</v>
      </c>
      <c r="D217" s="96" t="s">
        <v>79</v>
      </c>
      <c r="E217" s="96" t="s">
        <v>54</v>
      </c>
      <c r="F217" s="364">
        <v>0.75048658299999993</v>
      </c>
      <c r="G217" s="365">
        <v>2.0000000000000001E-4</v>
      </c>
      <c r="H217" s="365">
        <v>0.22090116899999998</v>
      </c>
      <c r="I217" s="365">
        <v>0.14439765499999999</v>
      </c>
      <c r="J217" s="365">
        <v>0</v>
      </c>
      <c r="K217" s="365">
        <v>9.2943146000000004E-2</v>
      </c>
      <c r="L217" s="365">
        <v>0.11545847499999999</v>
      </c>
      <c r="M217" s="365">
        <v>4.2914341999999994E-2</v>
      </c>
      <c r="N217" s="365">
        <v>0.13367179600000001</v>
      </c>
      <c r="O217" s="310">
        <v>0.84822433799999997</v>
      </c>
      <c r="P217" s="178">
        <v>8.3761270000000006E-3</v>
      </c>
      <c r="Q217" s="178">
        <v>0.11087760300000001</v>
      </c>
      <c r="R217" s="178">
        <v>0.32131128400000003</v>
      </c>
      <c r="S217" s="178">
        <v>0</v>
      </c>
      <c r="T217" s="178">
        <v>9.8332656000000004E-2</v>
      </c>
      <c r="U217" s="178">
        <v>0.10871162799999998</v>
      </c>
      <c r="V217" s="178">
        <v>4.8533335999999996E-2</v>
      </c>
      <c r="W217" s="178">
        <v>0.15208170399999998</v>
      </c>
    </row>
    <row r="218" spans="1:23" ht="60.75" x14ac:dyDescent="0.25">
      <c r="A218" s="96" t="s">
        <v>284</v>
      </c>
      <c r="B218" s="96" t="s">
        <v>228</v>
      </c>
      <c r="C218" s="96" t="s">
        <v>52</v>
      </c>
      <c r="D218" s="96" t="s">
        <v>79</v>
      </c>
      <c r="E218" s="96" t="s">
        <v>54</v>
      </c>
      <c r="F218" s="357">
        <v>6.7729299259999998</v>
      </c>
      <c r="G218" s="358">
        <v>1.332927835</v>
      </c>
      <c r="H218" s="360">
        <v>0</v>
      </c>
      <c r="I218" s="358">
        <v>2.7985537379999998</v>
      </c>
      <c r="J218" s="358">
        <v>0.42724743099999996</v>
      </c>
      <c r="K218" s="358">
        <v>2.080981956</v>
      </c>
      <c r="L218" s="360">
        <v>0</v>
      </c>
      <c r="M218" s="360">
        <v>8.9924463000000024E-2</v>
      </c>
      <c r="N218" s="371">
        <v>4.3294502999999998E-2</v>
      </c>
      <c r="O218" s="309">
        <v>5.2709909809999997</v>
      </c>
      <c r="P218" s="79">
        <v>0.47845728099999996</v>
      </c>
      <c r="Q218" s="77">
        <v>0</v>
      </c>
      <c r="R218" s="79">
        <v>2.291430289</v>
      </c>
      <c r="S218" s="79">
        <v>0.45522813699999998</v>
      </c>
      <c r="T218" s="79">
        <v>1.9720365800000001</v>
      </c>
      <c r="U218" s="77">
        <v>0</v>
      </c>
      <c r="V218" s="77">
        <v>3.7680287E-2</v>
      </c>
      <c r="W218" s="81">
        <v>3.6158406999999997E-2</v>
      </c>
    </row>
    <row r="219" spans="1:23" ht="20.25" x14ac:dyDescent="0.25">
      <c r="A219" s="96" t="s">
        <v>285</v>
      </c>
      <c r="B219" s="120" t="s">
        <v>217</v>
      </c>
      <c r="C219" s="96" t="s">
        <v>52</v>
      </c>
      <c r="D219" s="96" t="s">
        <v>79</v>
      </c>
      <c r="E219" s="96" t="s">
        <v>54</v>
      </c>
      <c r="F219" s="364">
        <v>3.7653718939999998</v>
      </c>
      <c r="G219" s="376">
        <v>0.501301102</v>
      </c>
      <c r="H219" s="363">
        <v>0</v>
      </c>
      <c r="I219" s="376">
        <v>1.7883424720000001</v>
      </c>
      <c r="J219" s="376">
        <v>0.318847039</v>
      </c>
      <c r="K219" s="376">
        <v>1.1085573289999999</v>
      </c>
      <c r="L219" s="363">
        <v>0</v>
      </c>
      <c r="M219" s="387">
        <v>3.6281980999999998E-2</v>
      </c>
      <c r="N219" s="376">
        <v>1.2041971E-2</v>
      </c>
      <c r="O219" s="310">
        <v>2.9452766850000001</v>
      </c>
      <c r="P219" s="78">
        <v>7.429863099999999E-2</v>
      </c>
      <c r="Q219" s="76">
        <v>0</v>
      </c>
      <c r="R219" s="78">
        <v>1.4538371059999999</v>
      </c>
      <c r="S219" s="78">
        <v>0.31253490299999998</v>
      </c>
      <c r="T219" s="78">
        <v>1.0947929640000003</v>
      </c>
      <c r="U219" s="76">
        <v>0</v>
      </c>
      <c r="V219" s="202">
        <v>4.1817439999999994E-3</v>
      </c>
      <c r="W219" s="78">
        <v>5.6313370000000001E-3</v>
      </c>
    </row>
    <row r="220" spans="1:23" ht="60.75" x14ac:dyDescent="0.25">
      <c r="A220" s="96" t="s">
        <v>633</v>
      </c>
      <c r="B220" s="96" t="s">
        <v>229</v>
      </c>
      <c r="C220" s="96" t="s">
        <v>52</v>
      </c>
      <c r="D220" s="96" t="s">
        <v>79</v>
      </c>
      <c r="E220" s="96" t="s">
        <v>54</v>
      </c>
      <c r="F220" s="357">
        <v>0.71654236100000002</v>
      </c>
      <c r="G220" s="358">
        <v>0.44289906600000001</v>
      </c>
      <c r="H220" s="360">
        <v>0</v>
      </c>
      <c r="I220" s="371">
        <v>4.1692247000000002E-2</v>
      </c>
      <c r="J220" s="371">
        <v>2.0661546000000003E-2</v>
      </c>
      <c r="K220" s="358">
        <v>0.19865578</v>
      </c>
      <c r="L220" s="360">
        <v>0</v>
      </c>
      <c r="M220" s="371">
        <v>7.7026159999999998E-3</v>
      </c>
      <c r="N220" s="371">
        <v>4.9311059999999993E-3</v>
      </c>
      <c r="O220" s="309">
        <v>0.39144898000000006</v>
      </c>
      <c r="P220" s="79">
        <v>0.17877217200000001</v>
      </c>
      <c r="Q220" s="77">
        <v>0</v>
      </c>
      <c r="R220" s="81">
        <v>4.6534638000000003E-2</v>
      </c>
      <c r="S220" s="81">
        <v>3.2032761999999999E-2</v>
      </c>
      <c r="T220" s="79">
        <v>0.125411209</v>
      </c>
      <c r="U220" s="77">
        <v>0</v>
      </c>
      <c r="V220" s="81">
        <v>2.5964600000000004E-4</v>
      </c>
      <c r="W220" s="81">
        <v>8.4385529999999997E-3</v>
      </c>
    </row>
    <row r="221" spans="1:23" ht="60.75" x14ac:dyDescent="0.25">
      <c r="A221" s="96" t="s">
        <v>422</v>
      </c>
      <c r="B221" s="96" t="s">
        <v>230</v>
      </c>
      <c r="C221" s="96" t="s">
        <v>52</v>
      </c>
      <c r="D221" s="96" t="s">
        <v>79</v>
      </c>
      <c r="E221" s="96" t="s">
        <v>54</v>
      </c>
      <c r="F221" s="357">
        <v>87.397190146999989</v>
      </c>
      <c r="G221" s="358">
        <v>24.933426318999995</v>
      </c>
      <c r="H221" s="358">
        <v>9.1671904299999998</v>
      </c>
      <c r="I221" s="358">
        <v>9.3211153350000018</v>
      </c>
      <c r="J221" s="358">
        <v>2.783213199</v>
      </c>
      <c r="K221" s="358">
        <v>16.598789505999999</v>
      </c>
      <c r="L221" s="358">
        <v>6.5630089539999998</v>
      </c>
      <c r="M221" s="358">
        <v>8.8265453970000003</v>
      </c>
      <c r="N221" s="358">
        <v>8.9862844409999969</v>
      </c>
      <c r="O221" s="309">
        <v>75.241451948999995</v>
      </c>
      <c r="P221" s="79">
        <v>19.518654810999998</v>
      </c>
      <c r="Q221" s="79">
        <v>8.0778066819999985</v>
      </c>
      <c r="R221" s="79">
        <v>8.8458485969999998</v>
      </c>
      <c r="S221" s="79">
        <v>2.8908910120000004</v>
      </c>
      <c r="T221" s="79">
        <v>14.207593404999999</v>
      </c>
      <c r="U221" s="79">
        <v>6.1721098559999996</v>
      </c>
      <c r="V221" s="79">
        <v>8.1226966300000019</v>
      </c>
      <c r="W221" s="79">
        <v>7.4058509560000001</v>
      </c>
    </row>
    <row r="222" spans="1:23" ht="20.25" x14ac:dyDescent="0.25">
      <c r="A222" s="96" t="s">
        <v>423</v>
      </c>
      <c r="B222" s="120" t="s">
        <v>217</v>
      </c>
      <c r="C222" s="96" t="s">
        <v>52</v>
      </c>
      <c r="D222" s="96" t="s">
        <v>79</v>
      </c>
      <c r="E222" s="96" t="s">
        <v>54</v>
      </c>
      <c r="F222" s="364">
        <v>52.157518164999999</v>
      </c>
      <c r="G222" s="365">
        <v>16.029985744000001</v>
      </c>
      <c r="H222" s="365">
        <v>4.0662276369999999</v>
      </c>
      <c r="I222" s="365">
        <v>6.584422666</v>
      </c>
      <c r="J222" s="365">
        <v>1.9567938189999998</v>
      </c>
      <c r="K222" s="365">
        <v>8.7815122849999998</v>
      </c>
      <c r="L222" s="365">
        <v>3.9738635570000005</v>
      </c>
      <c r="M222" s="365">
        <v>4.7448004400000006</v>
      </c>
      <c r="N222" s="365">
        <v>5.8802155529999993</v>
      </c>
      <c r="O222" s="310">
        <v>42.78345382700001</v>
      </c>
      <c r="P222" s="80">
        <v>11.324813052000001</v>
      </c>
      <c r="Q222" s="80">
        <v>3.5812030390000005</v>
      </c>
      <c r="R222" s="80">
        <v>6.1063759209999988</v>
      </c>
      <c r="S222" s="80">
        <v>2.0154897439999999</v>
      </c>
      <c r="T222" s="80">
        <v>7.1941350090000018</v>
      </c>
      <c r="U222" s="80">
        <v>3.5075921189999995</v>
      </c>
      <c r="V222" s="80">
        <v>4.2196419860000001</v>
      </c>
      <c r="W222" s="80">
        <v>4.8342029570000005</v>
      </c>
    </row>
    <row r="223" spans="1:23" ht="60.75" x14ac:dyDescent="0.25">
      <c r="A223" s="96" t="s">
        <v>634</v>
      </c>
      <c r="B223" s="96" t="s">
        <v>231</v>
      </c>
      <c r="C223" s="96" t="s">
        <v>52</v>
      </c>
      <c r="D223" s="96" t="s">
        <v>79</v>
      </c>
      <c r="E223" s="96" t="s">
        <v>54</v>
      </c>
      <c r="F223" s="357">
        <v>11.659760351999999</v>
      </c>
      <c r="G223" s="358">
        <v>8.4492068839999988</v>
      </c>
      <c r="H223" s="358">
        <v>0.26452710599999996</v>
      </c>
      <c r="I223" s="358">
        <v>0.59344585299999986</v>
      </c>
      <c r="J223" s="358">
        <v>0.36741984899999997</v>
      </c>
      <c r="K223" s="358">
        <v>0.592090008</v>
      </c>
      <c r="L223" s="358">
        <v>0.27790666599999997</v>
      </c>
      <c r="M223" s="358">
        <v>0.42119301799999997</v>
      </c>
      <c r="N223" s="358">
        <v>0.69397096799999991</v>
      </c>
      <c r="O223" s="309">
        <v>4.6017238230000004</v>
      </c>
      <c r="P223" s="79">
        <v>1.8654520490000002</v>
      </c>
      <c r="Q223" s="79">
        <v>0.28482597399999998</v>
      </c>
      <c r="R223" s="79">
        <v>0.39300042599999996</v>
      </c>
      <c r="S223" s="79">
        <v>0.40574216000000002</v>
      </c>
      <c r="T223" s="79">
        <v>0.46289851399999987</v>
      </c>
      <c r="U223" s="79">
        <v>0.14082271699999999</v>
      </c>
      <c r="V223" s="79">
        <v>0.38789886400000001</v>
      </c>
      <c r="W223" s="79">
        <v>0.66108311900000005</v>
      </c>
    </row>
    <row r="224" spans="1:23" ht="60.75" x14ac:dyDescent="0.25">
      <c r="A224" s="96" t="s">
        <v>286</v>
      </c>
      <c r="B224" s="96" t="s">
        <v>232</v>
      </c>
      <c r="C224" s="96" t="s">
        <v>52</v>
      </c>
      <c r="D224" s="96" t="s">
        <v>79</v>
      </c>
      <c r="E224" s="96" t="s">
        <v>54</v>
      </c>
      <c r="F224" s="309">
        <f>F205+F210</f>
        <v>14605.289592485</v>
      </c>
      <c r="G224" s="79">
        <f t="shared" ref="G224:N224" si="4">G205+G210</f>
        <v>6680.0535261519999</v>
      </c>
      <c r="H224" s="79">
        <f t="shared" si="4"/>
        <v>1265.9113980740001</v>
      </c>
      <c r="I224" s="79">
        <f t="shared" si="4"/>
        <v>1825.7547406040001</v>
      </c>
      <c r="J224" s="79">
        <f t="shared" si="4"/>
        <v>278.15692462999999</v>
      </c>
      <c r="K224" s="79">
        <f t="shared" si="4"/>
        <v>1776.7073678090001</v>
      </c>
      <c r="L224" s="79">
        <f t="shared" si="4"/>
        <v>1036.1658480610001</v>
      </c>
      <c r="M224" s="79">
        <f t="shared" si="4"/>
        <v>985.73859643000003</v>
      </c>
      <c r="N224" s="79">
        <f t="shared" si="4"/>
        <v>756.58357415900002</v>
      </c>
      <c r="O224" s="309">
        <f>O205+O210</f>
        <v>12524.015874137998</v>
      </c>
      <c r="P224" s="79">
        <f t="shared" ref="P224:W224" si="5">P205+P210</f>
        <v>5505.3853710120002</v>
      </c>
      <c r="Q224" s="79">
        <f t="shared" si="5"/>
        <v>1316.8819830950001</v>
      </c>
      <c r="R224" s="79">
        <f t="shared" si="5"/>
        <v>1370.1589758510002</v>
      </c>
      <c r="S224" s="79">
        <f t="shared" si="5"/>
        <v>253.18782714899999</v>
      </c>
      <c r="T224" s="79">
        <f t="shared" si="5"/>
        <v>1675.9471646659999</v>
      </c>
      <c r="U224" s="79">
        <f t="shared" si="5"/>
        <v>851.53319488900001</v>
      </c>
      <c r="V224" s="79">
        <f t="shared" si="5"/>
        <v>894.148665338</v>
      </c>
      <c r="W224" s="79">
        <f t="shared" si="5"/>
        <v>656.77169213799993</v>
      </c>
    </row>
    <row r="225" spans="1:23" ht="40.5" x14ac:dyDescent="0.25">
      <c r="A225" s="96" t="s">
        <v>635</v>
      </c>
      <c r="B225" s="96" t="s">
        <v>178</v>
      </c>
      <c r="C225" s="96" t="s">
        <v>52</v>
      </c>
      <c r="D225" s="96" t="s">
        <v>72</v>
      </c>
      <c r="E225" s="96" t="s">
        <v>58</v>
      </c>
      <c r="F225" s="309">
        <f>F224/Справочно!$D$14*100</f>
        <v>7.2608191323387032</v>
      </c>
      <c r="G225" s="79">
        <f>G224/Справочно!$D$14*100</f>
        <v>3.3208968668918142</v>
      </c>
      <c r="H225" s="79">
        <f>H224/Справочно!$D$14*100</f>
        <v>0.62933046556712946</v>
      </c>
      <c r="I225" s="79">
        <f>I224/Справочно!$D$14*100</f>
        <v>0.90764889443593033</v>
      </c>
      <c r="J225" s="79">
        <f>J224/Справочно!$D$14*100</f>
        <v>0.13828189488178222</v>
      </c>
      <c r="K225" s="79">
        <f>K224/Справочно!$D$14*100</f>
        <v>0.88326566666589512</v>
      </c>
      <c r="L225" s="79">
        <f>L224/Справочно!$D$14*100</f>
        <v>0.51511562069596761</v>
      </c>
      <c r="M225" s="79">
        <f>M224/Справочно!$D$14*100</f>
        <v>0.49004640511382552</v>
      </c>
      <c r="N225" s="79">
        <f>N224/Справочно!$D$14*100</f>
        <v>0.37612513299931044</v>
      </c>
      <c r="O225" s="309">
        <f>O224/Справочно!$M$14*100</f>
        <v>7.099235426303685</v>
      </c>
      <c r="P225" s="79">
        <f>P224/Справочно!$M$14*100</f>
        <v>3.120726391129117</v>
      </c>
      <c r="Q225" s="79">
        <f>Q224/Справочно!$M$14*100</f>
        <v>0.74647423962104631</v>
      </c>
      <c r="R225" s="79">
        <f>R224/Справочно!$M$14*100</f>
        <v>0.77667429032214397</v>
      </c>
      <c r="S225" s="79">
        <f>S224/Справочно!$M$14*100</f>
        <v>0.14351945973788927</v>
      </c>
      <c r="T225" s="79">
        <f>T224/Справочно!$M$14*100</f>
        <v>0.95001025258832894</v>
      </c>
      <c r="U225" s="79">
        <f>U224/Справочно!$M$14*100</f>
        <v>0.48269138945383439</v>
      </c>
      <c r="V225" s="79">
        <f>V224/Справочно!$M$14*100</f>
        <v>0.50684795876519051</v>
      </c>
      <c r="W225" s="79">
        <f>W224/Справочно!$M$14*100</f>
        <v>0.37229087783637305</v>
      </c>
    </row>
    <row r="226" spans="1:23" ht="40.5" x14ac:dyDescent="0.25">
      <c r="A226" s="97" t="s">
        <v>636</v>
      </c>
      <c r="B226" s="249" t="s">
        <v>706</v>
      </c>
      <c r="C226" s="97" t="s">
        <v>76</v>
      </c>
      <c r="D226" s="97" t="s">
        <v>79</v>
      </c>
      <c r="E226" s="97" t="s">
        <v>54</v>
      </c>
      <c r="F226" s="357">
        <v>17078.760999999999</v>
      </c>
      <c r="G226" s="358">
        <v>7531.4309999999996</v>
      </c>
      <c r="H226" s="358">
        <v>1602.634</v>
      </c>
      <c r="I226" s="358">
        <v>1855.2860000000001</v>
      </c>
      <c r="J226" s="358">
        <v>268.99</v>
      </c>
      <c r="K226" s="358">
        <v>2383.482</v>
      </c>
      <c r="L226" s="358">
        <v>1269.8800000000001</v>
      </c>
      <c r="M226" s="358">
        <v>1430.3340000000001</v>
      </c>
      <c r="N226" s="358">
        <v>736.72699999999998</v>
      </c>
      <c r="O226" s="357">
        <v>15924.436</v>
      </c>
      <c r="P226" s="358">
        <v>6594.0479999999998</v>
      </c>
      <c r="Q226" s="358">
        <v>1616.2249999999999</v>
      </c>
      <c r="R226" s="358">
        <v>1538.029</v>
      </c>
      <c r="S226" s="358">
        <v>246.279</v>
      </c>
      <c r="T226" s="358">
        <v>2402.5050000000001</v>
      </c>
      <c r="U226" s="358">
        <v>1250.922</v>
      </c>
      <c r="V226" s="358">
        <v>1321.212</v>
      </c>
      <c r="W226" s="358">
        <v>955.21699999999998</v>
      </c>
    </row>
    <row r="227" spans="1:23" ht="20.25" x14ac:dyDescent="0.25">
      <c r="A227" s="97" t="s">
        <v>637</v>
      </c>
      <c r="B227" s="250" t="s">
        <v>233</v>
      </c>
      <c r="C227" s="97" t="s">
        <v>76</v>
      </c>
      <c r="D227" s="97" t="s">
        <v>79</v>
      </c>
      <c r="E227" s="97" t="s">
        <v>54</v>
      </c>
      <c r="F227" s="364">
        <v>1449.1590000000001</v>
      </c>
      <c r="G227" s="365">
        <v>388.37299999999999</v>
      </c>
      <c r="H227" s="365">
        <v>139.441</v>
      </c>
      <c r="I227" s="365">
        <v>222.71899999999999</v>
      </c>
      <c r="J227" s="365">
        <v>51.774000000000001</v>
      </c>
      <c r="K227" s="365">
        <v>247.41800000000001</v>
      </c>
      <c r="L227" s="365">
        <v>131.76599999999999</v>
      </c>
      <c r="M227" s="365">
        <v>170.54900000000001</v>
      </c>
      <c r="N227" s="365">
        <v>97.108000000000004</v>
      </c>
      <c r="O227" s="364">
        <v>1392.421</v>
      </c>
      <c r="P227" s="365">
        <v>369.44</v>
      </c>
      <c r="Q227" s="365">
        <v>136.548</v>
      </c>
      <c r="R227" s="365">
        <v>207.33099999999999</v>
      </c>
      <c r="S227" s="365">
        <v>50.213000000000001</v>
      </c>
      <c r="T227" s="365">
        <v>240.93100000000001</v>
      </c>
      <c r="U227" s="365">
        <v>123.294</v>
      </c>
      <c r="V227" s="365">
        <v>168.768</v>
      </c>
      <c r="W227" s="365">
        <v>95.9</v>
      </c>
    </row>
    <row r="228" spans="1:23" ht="60.75" x14ac:dyDescent="0.25">
      <c r="A228" s="97" t="s">
        <v>638</v>
      </c>
      <c r="B228" s="97" t="s">
        <v>324</v>
      </c>
      <c r="C228" s="97" t="s">
        <v>76</v>
      </c>
      <c r="D228" s="97" t="s">
        <v>79</v>
      </c>
      <c r="E228" s="97" t="s">
        <v>54</v>
      </c>
      <c r="F228" s="357">
        <v>129.839185579</v>
      </c>
      <c r="G228" s="377">
        <v>70.283269887000017</v>
      </c>
      <c r="H228" s="377">
        <v>9.462546906</v>
      </c>
      <c r="I228" s="377">
        <f>I229+I231+I232</f>
        <v>9.6446760270000027</v>
      </c>
      <c r="J228" s="377">
        <v>1.6024660869999998</v>
      </c>
      <c r="K228" s="377">
        <v>16.792043341999999</v>
      </c>
      <c r="L228" s="377">
        <v>5.584342393</v>
      </c>
      <c r="M228" s="377">
        <v>8.3373898369999999</v>
      </c>
      <c r="N228" s="377">
        <v>7.8992211000000001</v>
      </c>
      <c r="O228" s="309">
        <v>118.45046123800002</v>
      </c>
      <c r="P228" s="191">
        <v>55.126160588000005</v>
      </c>
      <c r="Q228" s="191">
        <v>8.8429752219999997</v>
      </c>
      <c r="R228" s="191">
        <v>10.371344232000002</v>
      </c>
      <c r="S228" s="191">
        <v>2.1393184199999999</v>
      </c>
      <c r="T228" s="191">
        <v>16.749216179000001</v>
      </c>
      <c r="U228" s="191">
        <v>6.4280749570000015</v>
      </c>
      <c r="V228" s="191">
        <v>11.814858777999998</v>
      </c>
      <c r="W228" s="191">
        <v>6.9785128619999997</v>
      </c>
    </row>
    <row r="229" spans="1:23" ht="20.25" x14ac:dyDescent="0.25">
      <c r="A229" s="97" t="s">
        <v>639</v>
      </c>
      <c r="B229" s="250" t="s">
        <v>174</v>
      </c>
      <c r="C229" s="97" t="s">
        <v>76</v>
      </c>
      <c r="D229" s="97" t="s">
        <v>79</v>
      </c>
      <c r="E229" s="97" t="s">
        <v>54</v>
      </c>
      <c r="F229" s="364">
        <v>117.74232803299999</v>
      </c>
      <c r="G229" s="365">
        <v>67.910222443000009</v>
      </c>
      <c r="H229" s="365">
        <v>7.0734074789999992</v>
      </c>
      <c r="I229" s="365">
        <v>8.4018760270000019</v>
      </c>
      <c r="J229" s="365">
        <v>1.5112890869999998</v>
      </c>
      <c r="K229" s="365">
        <v>14.489670342</v>
      </c>
      <c r="L229" s="365">
        <v>4.9887112680000003</v>
      </c>
      <c r="M229" s="365">
        <v>6.6306422869999997</v>
      </c>
      <c r="N229" s="365">
        <v>6.5032791000000003</v>
      </c>
      <c r="O229" s="310">
        <v>103.62335658800002</v>
      </c>
      <c r="P229" s="87">
        <v>53.214157732000004</v>
      </c>
      <c r="Q229" s="87">
        <v>7.3522342219999999</v>
      </c>
      <c r="R229" s="87">
        <v>8.5575247790000013</v>
      </c>
      <c r="S229" s="87">
        <v>1.8107384200000001</v>
      </c>
      <c r="T229" s="87">
        <v>14.665871179</v>
      </c>
      <c r="U229" s="87">
        <v>5.6235192160000009</v>
      </c>
      <c r="V229" s="87">
        <v>7.0714581779999994</v>
      </c>
      <c r="W229" s="87">
        <v>5.3278528619999994</v>
      </c>
    </row>
    <row r="230" spans="1:23" ht="20.25" x14ac:dyDescent="0.25">
      <c r="A230" s="97" t="s">
        <v>640</v>
      </c>
      <c r="B230" s="250" t="s">
        <v>217</v>
      </c>
      <c r="C230" s="97" t="s">
        <v>76</v>
      </c>
      <c r="D230" s="97" t="s">
        <v>79</v>
      </c>
      <c r="E230" s="97" t="s">
        <v>54</v>
      </c>
      <c r="F230" s="364">
        <v>75.794213124999999</v>
      </c>
      <c r="G230" s="365">
        <v>46.714073287000005</v>
      </c>
      <c r="H230" s="365">
        <v>3.1731213910000005</v>
      </c>
      <c r="I230" s="365">
        <v>5.8408341870000005</v>
      </c>
      <c r="J230" s="365">
        <v>1.127241347</v>
      </c>
      <c r="K230" s="365">
        <v>7.5936627840000011</v>
      </c>
      <c r="L230" s="365">
        <v>3.2944499679999999</v>
      </c>
      <c r="M230" s="365">
        <v>3.6365066699999997</v>
      </c>
      <c r="N230" s="365">
        <v>4.2672114910000003</v>
      </c>
      <c r="O230" s="310">
        <v>64.773153961000006</v>
      </c>
      <c r="P230" s="87">
        <v>36.157726066000009</v>
      </c>
      <c r="Q230" s="87">
        <v>3.0116106120000001</v>
      </c>
      <c r="R230" s="87">
        <v>6.0194881760000003</v>
      </c>
      <c r="S230" s="87">
        <v>1.328989142</v>
      </c>
      <c r="T230" s="87">
        <v>7.5430337299999994</v>
      </c>
      <c r="U230" s="87">
        <v>3.4660072190000002</v>
      </c>
      <c r="V230" s="87">
        <v>3.6884792229999999</v>
      </c>
      <c r="W230" s="87">
        <v>3.5578197929999997</v>
      </c>
    </row>
    <row r="231" spans="1:23" ht="20.25" x14ac:dyDescent="0.25">
      <c r="A231" s="97" t="s">
        <v>641</v>
      </c>
      <c r="B231" s="250" t="s">
        <v>24</v>
      </c>
      <c r="C231" s="97" t="s">
        <v>76</v>
      </c>
      <c r="D231" s="97" t="s">
        <v>79</v>
      </c>
      <c r="E231" s="97" t="s">
        <v>54</v>
      </c>
      <c r="F231" s="364">
        <v>9.8378630000000005</v>
      </c>
      <c r="G231" s="365">
        <v>1.8038179999999997</v>
      </c>
      <c r="H231" s="365">
        <v>2.2826110000000006</v>
      </c>
      <c r="I231" s="365">
        <v>1.0447689999999998</v>
      </c>
      <c r="J231" s="376">
        <v>9.1176999999999994E-2</v>
      </c>
      <c r="K231" s="365">
        <v>1.9365930000000002</v>
      </c>
      <c r="L231" s="365">
        <v>0.44777400000000001</v>
      </c>
      <c r="M231" s="365">
        <v>1.695416</v>
      </c>
      <c r="N231" s="365">
        <v>0.53570499999999988</v>
      </c>
      <c r="O231" s="310">
        <v>10.002488</v>
      </c>
      <c r="P231" s="87">
        <v>1.3126150000000003</v>
      </c>
      <c r="Q231" s="87">
        <v>1.3340070000000002</v>
      </c>
      <c r="R231" s="87">
        <v>1.4698299999999997</v>
      </c>
      <c r="S231" s="88">
        <v>0.32857999999999998</v>
      </c>
      <c r="T231" s="87">
        <v>1.9046639999999997</v>
      </c>
      <c r="U231" s="87">
        <v>0.32485400000000003</v>
      </c>
      <c r="V231" s="87">
        <v>2.4891179999999995</v>
      </c>
      <c r="W231" s="87">
        <v>0.8388199999999999</v>
      </c>
    </row>
    <row r="232" spans="1:23" ht="20.25" x14ac:dyDescent="0.25">
      <c r="A232" s="201" t="s">
        <v>642</v>
      </c>
      <c r="B232" s="245" t="s">
        <v>22</v>
      </c>
      <c r="C232" s="97" t="s">
        <v>76</v>
      </c>
      <c r="D232" s="97" t="s">
        <v>79</v>
      </c>
      <c r="E232" s="97" t="s">
        <v>54</v>
      </c>
      <c r="F232" s="364">
        <v>2.2589945460000003</v>
      </c>
      <c r="G232" s="365">
        <v>0.5692294440000002</v>
      </c>
      <c r="H232" s="365">
        <v>0.10652842700000001</v>
      </c>
      <c r="I232" s="365">
        <v>0.19803099999999998</v>
      </c>
      <c r="J232" s="363">
        <v>0</v>
      </c>
      <c r="K232" s="365">
        <v>0.36577999999999999</v>
      </c>
      <c r="L232" s="365">
        <v>0.14785712500000001</v>
      </c>
      <c r="M232" s="365">
        <v>1.1331550000000001E-2</v>
      </c>
      <c r="N232" s="365">
        <v>0.86023699999999992</v>
      </c>
      <c r="O232" s="310">
        <v>4.8246166499999994</v>
      </c>
      <c r="P232" s="178">
        <v>0.59938785600000011</v>
      </c>
      <c r="Q232" s="178">
        <v>0.15673399999999998</v>
      </c>
      <c r="R232" s="178">
        <v>0.343989453</v>
      </c>
      <c r="S232" s="177">
        <v>0</v>
      </c>
      <c r="T232" s="178">
        <v>0.17868099999999998</v>
      </c>
      <c r="U232" s="178">
        <v>0.47970174100000007</v>
      </c>
      <c r="V232" s="178">
        <v>2.2542825999999998</v>
      </c>
      <c r="W232" s="178">
        <v>0.81184000000000001</v>
      </c>
    </row>
    <row r="233" spans="1:23" ht="40.5" x14ac:dyDescent="0.25">
      <c r="A233" s="97" t="s">
        <v>643</v>
      </c>
      <c r="B233" s="97" t="s">
        <v>234</v>
      </c>
      <c r="C233" s="97" t="s">
        <v>76</v>
      </c>
      <c r="D233" s="97" t="s">
        <v>79</v>
      </c>
      <c r="E233" s="97" t="s">
        <v>54</v>
      </c>
      <c r="F233" s="357">
        <v>9.9557988199999983</v>
      </c>
      <c r="G233" s="358">
        <v>5.4577431049999996</v>
      </c>
      <c r="H233" s="360">
        <v>0</v>
      </c>
      <c r="I233" s="358">
        <v>2.050203502</v>
      </c>
      <c r="J233" s="358">
        <v>0.26529242400000003</v>
      </c>
      <c r="K233" s="358">
        <v>1.9908624530000001</v>
      </c>
      <c r="L233" s="360">
        <v>0</v>
      </c>
      <c r="M233" s="358">
        <v>0.148597336</v>
      </c>
      <c r="N233" s="371">
        <v>4.3099999999999999E-2</v>
      </c>
      <c r="O233" s="309">
        <v>6.1066145070000006</v>
      </c>
      <c r="P233" s="86">
        <v>1.6191605260000002</v>
      </c>
      <c r="Q233" s="89">
        <v>0</v>
      </c>
      <c r="R233" s="86">
        <v>1.9848249640000002</v>
      </c>
      <c r="S233" s="86">
        <v>0.26340905999999997</v>
      </c>
      <c r="T233" s="86">
        <v>2.0852554570000001</v>
      </c>
      <c r="U233" s="89">
        <v>0</v>
      </c>
      <c r="V233" s="86">
        <v>9.4614500000000004E-2</v>
      </c>
      <c r="W233" s="203">
        <v>5.935E-2</v>
      </c>
    </row>
    <row r="234" spans="1:23" ht="20.25" x14ac:dyDescent="0.25">
      <c r="A234" s="97" t="s">
        <v>644</v>
      </c>
      <c r="B234" s="250" t="s">
        <v>217</v>
      </c>
      <c r="C234" s="97" t="s">
        <v>76</v>
      </c>
      <c r="D234" s="97" t="s">
        <v>79</v>
      </c>
      <c r="E234" s="97" t="s">
        <v>54</v>
      </c>
      <c r="F234" s="364">
        <v>4.5400469530000001</v>
      </c>
      <c r="G234" s="365">
        <v>1.9714148140000001</v>
      </c>
      <c r="H234" s="363">
        <v>0</v>
      </c>
      <c r="I234" s="365">
        <v>1.3154456619999999</v>
      </c>
      <c r="J234" s="365">
        <v>0.21704242400000001</v>
      </c>
      <c r="K234" s="365">
        <v>0.97249405300000002</v>
      </c>
      <c r="L234" s="363">
        <v>0</v>
      </c>
      <c r="M234" s="376">
        <v>4.8649999999999999E-2</v>
      </c>
      <c r="N234" s="387">
        <v>1.4999999999999999E-2</v>
      </c>
      <c r="O234" s="310">
        <v>2.7654214029999999</v>
      </c>
      <c r="P234" s="87">
        <v>0.168071781</v>
      </c>
      <c r="Q234" s="90">
        <v>0</v>
      </c>
      <c r="R234" s="87">
        <v>1.3253444990000001</v>
      </c>
      <c r="S234" s="87">
        <v>0.18865905999999999</v>
      </c>
      <c r="T234" s="87">
        <v>1.046042063</v>
      </c>
      <c r="U234" s="90">
        <v>0</v>
      </c>
      <c r="V234" s="88">
        <v>2.8303999999999999E-2</v>
      </c>
      <c r="W234" s="204">
        <v>8.9999999999999993E-3</v>
      </c>
    </row>
    <row r="235" spans="1:23" ht="40.5" x14ac:dyDescent="0.25">
      <c r="A235" s="97" t="s">
        <v>645</v>
      </c>
      <c r="B235" s="97" t="s">
        <v>235</v>
      </c>
      <c r="C235" s="97" t="s">
        <v>76</v>
      </c>
      <c r="D235" s="97" t="s">
        <v>79</v>
      </c>
      <c r="E235" s="97" t="s">
        <v>54</v>
      </c>
      <c r="F235" s="357">
        <v>107.78652921299999</v>
      </c>
      <c r="G235" s="358">
        <v>62.452479338000011</v>
      </c>
      <c r="H235" s="358">
        <v>7.0734074789999992</v>
      </c>
      <c r="I235" s="358">
        <v>6.3516725250000006</v>
      </c>
      <c r="J235" s="358">
        <v>1.2459966629999999</v>
      </c>
      <c r="K235" s="358">
        <v>12.498807889</v>
      </c>
      <c r="L235" s="358">
        <v>4.9887112680000003</v>
      </c>
      <c r="M235" s="358">
        <v>6.4820449509999998</v>
      </c>
      <c r="N235" s="358">
        <v>6.4601791000000004</v>
      </c>
      <c r="O235" s="309">
        <v>97.516742081000018</v>
      </c>
      <c r="P235" s="86">
        <v>51.594997206000002</v>
      </c>
      <c r="Q235" s="86">
        <v>7.3522342219999999</v>
      </c>
      <c r="R235" s="86">
        <v>6.572699815</v>
      </c>
      <c r="S235" s="86">
        <v>1.5473293600000002</v>
      </c>
      <c r="T235" s="86">
        <v>12.580615721999999</v>
      </c>
      <c r="U235" s="86">
        <v>5.6235192160000009</v>
      </c>
      <c r="V235" s="86">
        <v>6.9768436779999989</v>
      </c>
      <c r="W235" s="86">
        <v>5.2685028620000001</v>
      </c>
    </row>
    <row r="236" spans="1:23" ht="20.25" x14ac:dyDescent="0.25">
      <c r="A236" s="97" t="s">
        <v>646</v>
      </c>
      <c r="B236" s="250" t="s">
        <v>217</v>
      </c>
      <c r="C236" s="97" t="s">
        <v>76</v>
      </c>
      <c r="D236" s="97" t="s">
        <v>79</v>
      </c>
      <c r="E236" s="97" t="s">
        <v>54</v>
      </c>
      <c r="F236" s="364">
        <v>71.254166172000012</v>
      </c>
      <c r="G236" s="365">
        <v>44.742658473000006</v>
      </c>
      <c r="H236" s="365">
        <v>3.1731213910000005</v>
      </c>
      <c r="I236" s="365">
        <v>4.5253885249999994</v>
      </c>
      <c r="J236" s="365">
        <v>0.91019892299999994</v>
      </c>
      <c r="K236" s="365">
        <v>6.6211687310000009</v>
      </c>
      <c r="L236" s="365">
        <v>3.2944499679999999</v>
      </c>
      <c r="M236" s="365">
        <v>3.5878566699999999</v>
      </c>
      <c r="N236" s="365">
        <v>4.2522114910000006</v>
      </c>
      <c r="O236" s="310">
        <v>62.007732558000008</v>
      </c>
      <c r="P236" s="87">
        <v>35.989654285000007</v>
      </c>
      <c r="Q236" s="87">
        <v>3.0116106120000001</v>
      </c>
      <c r="R236" s="87">
        <v>4.6941436770000005</v>
      </c>
      <c r="S236" s="87">
        <v>1.140330082</v>
      </c>
      <c r="T236" s="87">
        <v>6.4969916669999996</v>
      </c>
      <c r="U236" s="87">
        <v>3.4660072190000002</v>
      </c>
      <c r="V236" s="87">
        <v>3.660175223</v>
      </c>
      <c r="W236" s="87">
        <v>3.5488197929999994</v>
      </c>
    </row>
    <row r="237" spans="1:23" ht="63" customHeight="1" x14ac:dyDescent="0.25">
      <c r="A237" s="97" t="s">
        <v>647</v>
      </c>
      <c r="B237" s="97" t="s">
        <v>325</v>
      </c>
      <c r="C237" s="97" t="s">
        <v>76</v>
      </c>
      <c r="D237" s="97" t="s">
        <v>79</v>
      </c>
      <c r="E237" s="97" t="s">
        <v>54</v>
      </c>
      <c r="F237" s="309">
        <f>F226+F228</f>
        <v>17208.600185578998</v>
      </c>
      <c r="G237" s="91">
        <f t="shared" ref="G237:N237" si="6">G226+G228</f>
        <v>7601.7142698869993</v>
      </c>
      <c r="H237" s="91">
        <f t="shared" si="6"/>
        <v>1612.096546906</v>
      </c>
      <c r="I237" s="91">
        <f t="shared" si="6"/>
        <v>1864.9306760270001</v>
      </c>
      <c r="J237" s="91">
        <f t="shared" si="6"/>
        <v>270.59246608699999</v>
      </c>
      <c r="K237" s="91">
        <f t="shared" si="6"/>
        <v>2400.2740433419999</v>
      </c>
      <c r="L237" s="91">
        <f t="shared" si="6"/>
        <v>1275.4643423930002</v>
      </c>
      <c r="M237" s="91">
        <f t="shared" si="6"/>
        <v>1438.6713898370001</v>
      </c>
      <c r="N237" s="91">
        <f t="shared" si="6"/>
        <v>744.62622109999995</v>
      </c>
      <c r="O237" s="309">
        <f>O226+O228</f>
        <v>16042.886461238</v>
      </c>
      <c r="P237" s="91">
        <f t="shared" ref="P237:W237" si="7">P226+P228</f>
        <v>6649.1741605879997</v>
      </c>
      <c r="Q237" s="91">
        <f t="shared" si="7"/>
        <v>1625.0679752219999</v>
      </c>
      <c r="R237" s="91">
        <f t="shared" si="7"/>
        <v>1548.400344232</v>
      </c>
      <c r="S237" s="91">
        <f t="shared" si="7"/>
        <v>248.41831841999999</v>
      </c>
      <c r="T237" s="91">
        <f t="shared" si="7"/>
        <v>2419.2542161790002</v>
      </c>
      <c r="U237" s="91">
        <f t="shared" si="7"/>
        <v>1257.3500749570001</v>
      </c>
      <c r="V237" s="91">
        <f t="shared" si="7"/>
        <v>1333.0268587779999</v>
      </c>
      <c r="W237" s="91">
        <f t="shared" si="7"/>
        <v>962.19551286199999</v>
      </c>
    </row>
    <row r="238" spans="1:23" ht="20.25" x14ac:dyDescent="0.25">
      <c r="A238" s="444" t="s">
        <v>384</v>
      </c>
      <c r="B238" s="444"/>
      <c r="C238" s="444"/>
      <c r="D238" s="444"/>
      <c r="E238" s="444"/>
      <c r="F238" s="389"/>
      <c r="G238" s="389"/>
      <c r="H238" s="389"/>
      <c r="I238" s="389"/>
      <c r="J238" s="389"/>
      <c r="K238" s="389"/>
      <c r="L238" s="389"/>
      <c r="M238" s="389"/>
      <c r="N238" s="389"/>
      <c r="O238" s="242"/>
      <c r="P238" s="242"/>
      <c r="Q238" s="242"/>
      <c r="R238" s="242"/>
      <c r="S238" s="242"/>
      <c r="T238" s="242"/>
      <c r="U238" s="242"/>
      <c r="V238" s="242"/>
      <c r="W238" s="242"/>
    </row>
    <row r="239" spans="1:23" ht="112.5" customHeight="1" x14ac:dyDescent="0.25">
      <c r="A239" s="140" t="s">
        <v>287</v>
      </c>
      <c r="B239" s="135" t="s">
        <v>448</v>
      </c>
      <c r="C239" s="135" t="s">
        <v>76</v>
      </c>
      <c r="D239" s="134" t="s">
        <v>79</v>
      </c>
      <c r="E239" s="134" t="s">
        <v>54</v>
      </c>
      <c r="F239" s="357">
        <v>14.4</v>
      </c>
      <c r="G239" s="137" t="s">
        <v>80</v>
      </c>
      <c r="H239" s="137" t="s">
        <v>80</v>
      </c>
      <c r="I239" s="137" t="s">
        <v>80</v>
      </c>
      <c r="J239" s="137" t="s">
        <v>80</v>
      </c>
      <c r="K239" s="137" t="s">
        <v>80</v>
      </c>
      <c r="L239" s="137" t="s">
        <v>80</v>
      </c>
      <c r="M239" s="137" t="s">
        <v>80</v>
      </c>
      <c r="N239" s="137" t="s">
        <v>80</v>
      </c>
      <c r="O239" s="309">
        <v>11.986890000000001</v>
      </c>
      <c r="P239" s="137" t="s">
        <v>80</v>
      </c>
      <c r="Q239" s="137" t="s">
        <v>80</v>
      </c>
      <c r="R239" s="137" t="s">
        <v>80</v>
      </c>
      <c r="S239" s="137" t="s">
        <v>80</v>
      </c>
      <c r="T239" s="137" t="s">
        <v>80</v>
      </c>
      <c r="U239" s="137" t="s">
        <v>80</v>
      </c>
      <c r="V239" s="137" t="s">
        <v>80</v>
      </c>
      <c r="W239" s="137" t="s">
        <v>80</v>
      </c>
    </row>
    <row r="240" spans="1:23" ht="20.25" x14ac:dyDescent="0.25">
      <c r="A240" s="444" t="s">
        <v>395</v>
      </c>
      <c r="B240" s="444"/>
      <c r="C240" s="444"/>
      <c r="D240" s="444"/>
      <c r="E240" s="444"/>
      <c r="F240" s="389"/>
      <c r="G240" s="389"/>
      <c r="H240" s="389"/>
      <c r="I240" s="389"/>
      <c r="J240" s="389"/>
      <c r="K240" s="389"/>
      <c r="L240" s="389"/>
      <c r="M240" s="389"/>
      <c r="N240" s="389"/>
      <c r="O240" s="242"/>
      <c r="P240" s="242"/>
      <c r="Q240" s="242"/>
      <c r="R240" s="242"/>
      <c r="S240" s="242"/>
      <c r="T240" s="242"/>
      <c r="U240" s="242"/>
      <c r="V240" s="242"/>
      <c r="W240" s="242"/>
    </row>
    <row r="241" spans="1:23" ht="81" x14ac:dyDescent="0.25">
      <c r="A241" s="280" t="s">
        <v>288</v>
      </c>
      <c r="B241" s="238" t="s">
        <v>380</v>
      </c>
      <c r="C241" s="240" t="s">
        <v>76</v>
      </c>
      <c r="D241" s="240" t="s">
        <v>53</v>
      </c>
      <c r="E241" s="240" t="s">
        <v>54</v>
      </c>
      <c r="F241" s="357">
        <v>27638</v>
      </c>
      <c r="G241" s="375" t="s">
        <v>80</v>
      </c>
      <c r="H241" s="375" t="s">
        <v>80</v>
      </c>
      <c r="I241" s="375" t="s">
        <v>80</v>
      </c>
      <c r="J241" s="375" t="s">
        <v>80</v>
      </c>
      <c r="K241" s="375" t="s">
        <v>80</v>
      </c>
      <c r="L241" s="375" t="s">
        <v>80</v>
      </c>
      <c r="M241" s="375" t="s">
        <v>80</v>
      </c>
      <c r="N241" s="375" t="s">
        <v>80</v>
      </c>
      <c r="O241" s="312">
        <v>18774</v>
      </c>
      <c r="P241" s="241" t="s">
        <v>80</v>
      </c>
      <c r="Q241" s="241" t="s">
        <v>80</v>
      </c>
      <c r="R241" s="241" t="s">
        <v>80</v>
      </c>
      <c r="S241" s="241" t="s">
        <v>80</v>
      </c>
      <c r="T241" s="241" t="s">
        <v>80</v>
      </c>
      <c r="U241" s="241" t="s">
        <v>80</v>
      </c>
      <c r="V241" s="241" t="s">
        <v>80</v>
      </c>
      <c r="W241" s="241" t="s">
        <v>80</v>
      </c>
    </row>
    <row r="242" spans="1:23" ht="60.75" x14ac:dyDescent="0.25">
      <c r="A242" s="280" t="s">
        <v>648</v>
      </c>
      <c r="B242" s="240" t="s">
        <v>378</v>
      </c>
      <c r="C242" s="240" t="s">
        <v>76</v>
      </c>
      <c r="D242" s="240" t="s">
        <v>79</v>
      </c>
      <c r="E242" s="240" t="s">
        <v>54</v>
      </c>
      <c r="F242" s="357">
        <v>48.585999999999999</v>
      </c>
      <c r="G242" s="375">
        <v>21.922000000000001</v>
      </c>
      <c r="H242" s="375">
        <v>5.806</v>
      </c>
      <c r="I242" s="375">
        <v>3.972</v>
      </c>
      <c r="J242" s="375">
        <v>0.86099999999999999</v>
      </c>
      <c r="K242" s="375">
        <v>6.5119999999999996</v>
      </c>
      <c r="L242" s="375">
        <v>5.7039999999999997</v>
      </c>
      <c r="M242" s="375">
        <v>3.0950000000000002</v>
      </c>
      <c r="N242" s="375">
        <v>0.71199999999999997</v>
      </c>
      <c r="O242" s="309">
        <v>30.751365077999999</v>
      </c>
      <c r="P242" s="137">
        <v>13.366950139</v>
      </c>
      <c r="Q242" s="137">
        <v>3.6333770419999998</v>
      </c>
      <c r="R242" s="137">
        <v>1.809343073</v>
      </c>
      <c r="S242" s="137">
        <v>0.511680405</v>
      </c>
      <c r="T242" s="137">
        <v>4.6591439079999999</v>
      </c>
      <c r="U242" s="137">
        <v>3.8527299930000001</v>
      </c>
      <c r="V242" s="137">
        <v>2.0534625210000002</v>
      </c>
      <c r="W242" s="137">
        <v>0.86467799599999995</v>
      </c>
    </row>
    <row r="243" spans="1:23" ht="21" customHeight="1" x14ac:dyDescent="0.25">
      <c r="A243" s="280" t="s">
        <v>649</v>
      </c>
      <c r="B243" s="239" t="s">
        <v>383</v>
      </c>
      <c r="C243" s="240" t="s">
        <v>76</v>
      </c>
      <c r="D243" s="240" t="s">
        <v>79</v>
      </c>
      <c r="E243" s="240" t="s">
        <v>54</v>
      </c>
      <c r="F243" s="364">
        <v>40.389000000000003</v>
      </c>
      <c r="G243" s="365">
        <v>14.311999999999999</v>
      </c>
      <c r="H243" s="365">
        <v>5.718</v>
      </c>
      <c r="I243" s="365">
        <v>3.657</v>
      </c>
      <c r="J243" s="365">
        <v>0.86099999999999999</v>
      </c>
      <c r="K243" s="365">
        <v>6.476</v>
      </c>
      <c r="L243" s="365">
        <v>5.5919999999999996</v>
      </c>
      <c r="M243" s="365">
        <v>3.0579999999999998</v>
      </c>
      <c r="N243" s="365">
        <v>0.71199999999999997</v>
      </c>
      <c r="O243" s="313">
        <v>26.13320147764</v>
      </c>
      <c r="P243" s="268">
        <v>9.1907220638999991</v>
      </c>
      <c r="Q243" s="268">
        <v>3.6319682923899999</v>
      </c>
      <c r="R243" s="268">
        <v>1.745477771</v>
      </c>
      <c r="S243" s="268">
        <v>0.51168040486999999</v>
      </c>
      <c r="T243" s="268">
        <v>4.3311520079300001</v>
      </c>
      <c r="U243" s="268">
        <v>3.8042277104400002</v>
      </c>
      <c r="V243" s="268">
        <v>2.0532952311699999</v>
      </c>
      <c r="W243" s="268">
        <v>0.86467799629999997</v>
      </c>
    </row>
    <row r="244" spans="1:23" ht="21" customHeight="1" x14ac:dyDescent="0.25">
      <c r="A244" s="280" t="s">
        <v>650</v>
      </c>
      <c r="B244" s="239" t="s">
        <v>379</v>
      </c>
      <c r="C244" s="240" t="s">
        <v>76</v>
      </c>
      <c r="D244" s="240" t="s">
        <v>79</v>
      </c>
      <c r="E244" s="240" t="s">
        <v>54</v>
      </c>
      <c r="F244" s="364">
        <v>8.1969999999999992</v>
      </c>
      <c r="G244" s="365">
        <v>7.609</v>
      </c>
      <c r="H244" s="365">
        <v>8.7999999999999995E-2</v>
      </c>
      <c r="I244" s="365">
        <v>0.315</v>
      </c>
      <c r="J244" s="365">
        <v>0</v>
      </c>
      <c r="K244" s="365">
        <v>3.5999999999999997E-2</v>
      </c>
      <c r="L244" s="365">
        <v>0.111</v>
      </c>
      <c r="M244" s="365">
        <v>3.6999999999999998E-2</v>
      </c>
      <c r="N244" s="365">
        <v>0</v>
      </c>
      <c r="O244" s="313">
        <v>4.6181635999199999</v>
      </c>
      <c r="P244" s="268">
        <v>4.176228075</v>
      </c>
      <c r="Q244" s="268">
        <v>1.4087500000000001E-3</v>
      </c>
      <c r="R244" s="268">
        <v>6.3865301999999999E-2</v>
      </c>
      <c r="S244" s="268">
        <v>0</v>
      </c>
      <c r="T244" s="268">
        <v>0.3279919</v>
      </c>
      <c r="U244" s="268">
        <v>4.8502283E-2</v>
      </c>
      <c r="V244" s="268">
        <v>1.6728992E-4</v>
      </c>
      <c r="W244" s="268">
        <v>0</v>
      </c>
    </row>
    <row r="245" spans="1:23" ht="24.95" customHeight="1" x14ac:dyDescent="0.25">
      <c r="A245" s="436" t="s">
        <v>236</v>
      </c>
      <c r="B245" s="436"/>
      <c r="C245" s="436"/>
      <c r="D245" s="436"/>
      <c r="E245" s="436"/>
      <c r="F245" s="389"/>
      <c r="G245" s="389"/>
      <c r="H245" s="389"/>
      <c r="I245" s="389"/>
      <c r="J245" s="389"/>
      <c r="K245" s="389"/>
      <c r="L245" s="389"/>
      <c r="M245" s="389"/>
      <c r="N245" s="389"/>
      <c r="O245" s="228"/>
      <c r="P245" s="228"/>
      <c r="Q245" s="228"/>
      <c r="R245" s="228"/>
      <c r="S245" s="228"/>
      <c r="T245" s="228"/>
      <c r="U245" s="228"/>
      <c r="V245" s="228"/>
      <c r="W245" s="228"/>
    </row>
    <row r="246" spans="1:23" ht="40.5" x14ac:dyDescent="0.25">
      <c r="A246" s="97" t="s">
        <v>651</v>
      </c>
      <c r="B246" s="83" t="s">
        <v>707</v>
      </c>
      <c r="C246" s="84" t="s">
        <v>52</v>
      </c>
      <c r="D246" s="84" t="s">
        <v>78</v>
      </c>
      <c r="E246" s="84" t="s">
        <v>54</v>
      </c>
      <c r="F246" s="359">
        <v>586190440</v>
      </c>
      <c r="G246" s="360">
        <v>559652937</v>
      </c>
      <c r="H246" s="360">
        <v>18952365</v>
      </c>
      <c r="I246" s="360">
        <v>0</v>
      </c>
      <c r="J246" s="360">
        <v>0</v>
      </c>
      <c r="K246" s="360">
        <v>2535049</v>
      </c>
      <c r="L246" s="360">
        <v>96453</v>
      </c>
      <c r="M246" s="360">
        <v>1252850</v>
      </c>
      <c r="N246" s="360">
        <v>3700786</v>
      </c>
      <c r="O246" s="307">
        <v>508277265</v>
      </c>
      <c r="P246" s="89">
        <v>487884389</v>
      </c>
      <c r="Q246" s="89">
        <v>11800260</v>
      </c>
      <c r="R246" s="89">
        <v>0</v>
      </c>
      <c r="S246" s="89">
        <v>0</v>
      </c>
      <c r="T246" s="89">
        <v>2862415</v>
      </c>
      <c r="U246" s="89">
        <v>85437</v>
      </c>
      <c r="V246" s="89">
        <v>1787484</v>
      </c>
      <c r="W246" s="89">
        <v>3857280</v>
      </c>
    </row>
    <row r="247" spans="1:23" ht="60.75" x14ac:dyDescent="0.25">
      <c r="A247" s="97" t="s">
        <v>424</v>
      </c>
      <c r="B247" s="83" t="s">
        <v>708</v>
      </c>
      <c r="C247" s="84" t="s">
        <v>76</v>
      </c>
      <c r="D247" s="84" t="s">
        <v>78</v>
      </c>
      <c r="E247" s="84" t="s">
        <v>54</v>
      </c>
      <c r="F247" s="359">
        <v>305221063</v>
      </c>
      <c r="G247" s="360">
        <v>289465931</v>
      </c>
      <c r="H247" s="360">
        <v>11868267</v>
      </c>
      <c r="I247" s="360">
        <v>0</v>
      </c>
      <c r="J247" s="360">
        <v>0</v>
      </c>
      <c r="K247" s="360">
        <v>668749</v>
      </c>
      <c r="L247" s="360">
        <v>32126</v>
      </c>
      <c r="M247" s="360">
        <v>3109754</v>
      </c>
      <c r="N247" s="360">
        <v>76236</v>
      </c>
      <c r="O247" s="307">
        <v>296781842</v>
      </c>
      <c r="P247" s="89">
        <v>284452608</v>
      </c>
      <c r="Q247" s="89">
        <v>7067788</v>
      </c>
      <c r="R247" s="89">
        <v>0</v>
      </c>
      <c r="S247" s="89">
        <v>0</v>
      </c>
      <c r="T247" s="89">
        <v>717468</v>
      </c>
      <c r="U247" s="89">
        <v>45978</v>
      </c>
      <c r="V247" s="89">
        <v>3519315</v>
      </c>
      <c r="W247" s="89">
        <v>978685</v>
      </c>
    </row>
    <row r="248" spans="1:23" ht="42" customHeight="1" x14ac:dyDescent="0.25">
      <c r="A248" s="97" t="s">
        <v>652</v>
      </c>
      <c r="B248" s="83" t="s">
        <v>709</v>
      </c>
      <c r="C248" s="84" t="s">
        <v>76</v>
      </c>
      <c r="D248" s="84" t="s">
        <v>78</v>
      </c>
      <c r="E248" s="84" t="s">
        <v>54</v>
      </c>
      <c r="F248" s="359">
        <v>108173051168</v>
      </c>
      <c r="G248" s="360">
        <v>34743340895</v>
      </c>
      <c r="H248" s="360">
        <v>12000282997</v>
      </c>
      <c r="I248" s="360">
        <v>10435138349</v>
      </c>
      <c r="J248" s="360">
        <v>3572157804</v>
      </c>
      <c r="K248" s="360">
        <v>19694881134</v>
      </c>
      <c r="L248" s="360">
        <v>9131604367</v>
      </c>
      <c r="M248" s="360">
        <v>12118798647</v>
      </c>
      <c r="N248" s="360">
        <v>6045438194</v>
      </c>
      <c r="O248" s="307">
        <v>86944090846</v>
      </c>
      <c r="P248" s="89">
        <v>33977486670</v>
      </c>
      <c r="Q248" s="89">
        <v>9069986425</v>
      </c>
      <c r="R248" s="89">
        <v>7443755884</v>
      </c>
      <c r="S248" s="89">
        <v>2369823192</v>
      </c>
      <c r="T248" s="89">
        <v>14078853702</v>
      </c>
      <c r="U248" s="89">
        <v>6769313240</v>
      </c>
      <c r="V248" s="89">
        <v>8680841334</v>
      </c>
      <c r="W248" s="89">
        <v>4461007869</v>
      </c>
    </row>
    <row r="249" spans="1:23" ht="94.5" customHeight="1" x14ac:dyDescent="0.25">
      <c r="A249" s="97" t="s">
        <v>289</v>
      </c>
      <c r="B249" s="83" t="s">
        <v>711</v>
      </c>
      <c r="C249" s="84" t="s">
        <v>76</v>
      </c>
      <c r="D249" s="84" t="s">
        <v>78</v>
      </c>
      <c r="E249" s="84" t="s">
        <v>54</v>
      </c>
      <c r="F249" s="359">
        <v>64372638769</v>
      </c>
      <c r="G249" s="360">
        <v>18991433395</v>
      </c>
      <c r="H249" s="360">
        <v>7312619292</v>
      </c>
      <c r="I249" s="360">
        <v>6436464896</v>
      </c>
      <c r="J249" s="360">
        <v>1634168227</v>
      </c>
      <c r="K249" s="360">
        <v>12524187887</v>
      </c>
      <c r="L249" s="360">
        <v>5797561501</v>
      </c>
      <c r="M249" s="360">
        <v>7707857021</v>
      </c>
      <c r="N249" s="360">
        <v>3686123326</v>
      </c>
      <c r="O249" s="307">
        <v>61359680939</v>
      </c>
      <c r="P249" s="89">
        <v>18934812259</v>
      </c>
      <c r="Q249" s="89">
        <v>7097517130</v>
      </c>
      <c r="R249" s="89">
        <v>5901412665</v>
      </c>
      <c r="S249" s="89">
        <v>1436434053</v>
      </c>
      <c r="T249" s="89">
        <v>11661170801</v>
      </c>
      <c r="U249" s="89">
        <v>5622558109</v>
      </c>
      <c r="V249" s="89">
        <v>7097763094</v>
      </c>
      <c r="W249" s="89">
        <v>3529709543</v>
      </c>
    </row>
    <row r="250" spans="1:23" ht="42" customHeight="1" x14ac:dyDescent="0.25">
      <c r="A250" s="97" t="s">
        <v>425</v>
      </c>
      <c r="B250" s="83" t="s">
        <v>710</v>
      </c>
      <c r="C250" s="84" t="s">
        <v>76</v>
      </c>
      <c r="D250" s="84" t="s">
        <v>79</v>
      </c>
      <c r="E250" s="84" t="s">
        <v>54</v>
      </c>
      <c r="F250" s="357">
        <v>318017.55034943006</v>
      </c>
      <c r="G250" s="358">
        <v>122293.33198201002</v>
      </c>
      <c r="H250" s="358">
        <v>37161.106149890002</v>
      </c>
      <c r="I250" s="358">
        <v>28473.912581530003</v>
      </c>
      <c r="J250" s="358">
        <v>10310.559869770001</v>
      </c>
      <c r="K250" s="358">
        <v>47504.926774560008</v>
      </c>
      <c r="L250" s="358">
        <v>24637.333103410005</v>
      </c>
      <c r="M250" s="358">
        <v>29087.108187670001</v>
      </c>
      <c r="N250" s="358">
        <v>16981.055218149999</v>
      </c>
      <c r="O250" s="309">
        <v>204895.32806148997</v>
      </c>
      <c r="P250" s="86">
        <v>104045.93470287</v>
      </c>
      <c r="Q250" s="86">
        <v>19909.187876510001</v>
      </c>
      <c r="R250" s="86">
        <v>14218.662935410001</v>
      </c>
      <c r="S250" s="86">
        <v>5863.8590803999996</v>
      </c>
      <c r="T250" s="86">
        <v>22729.329258680002</v>
      </c>
      <c r="U250" s="86">
        <v>12746.990656239999</v>
      </c>
      <c r="V250" s="86">
        <v>15311.001492490001</v>
      </c>
      <c r="W250" s="86">
        <v>9829.43313648</v>
      </c>
    </row>
    <row r="251" spans="1:23" ht="81" x14ac:dyDescent="0.25">
      <c r="A251" s="97" t="s">
        <v>290</v>
      </c>
      <c r="B251" s="83" t="s">
        <v>712</v>
      </c>
      <c r="C251" s="84" t="s">
        <v>76</v>
      </c>
      <c r="D251" s="84" t="s">
        <v>79</v>
      </c>
      <c r="E251" s="84" t="s">
        <v>54</v>
      </c>
      <c r="F251" s="357">
        <v>60529.172559660001</v>
      </c>
      <c r="G251" s="358">
        <v>20939.27937462</v>
      </c>
      <c r="H251" s="358">
        <v>7175.8554907500002</v>
      </c>
      <c r="I251" s="358">
        <v>5409.9389229099997</v>
      </c>
      <c r="J251" s="358">
        <v>1542.78020922</v>
      </c>
      <c r="K251" s="358">
        <v>9700.5703736200012</v>
      </c>
      <c r="L251" s="358">
        <v>5223.9383358100004</v>
      </c>
      <c r="M251" s="358">
        <v>6475.4602884899996</v>
      </c>
      <c r="N251" s="358">
        <v>3811.5870480900003</v>
      </c>
      <c r="O251" s="309">
        <v>55465.426522980008</v>
      </c>
      <c r="P251" s="124">
        <v>20096.116559890001</v>
      </c>
      <c r="Q251" s="124">
        <v>6568.8182132600004</v>
      </c>
      <c r="R251" s="124">
        <v>4813.8139106400004</v>
      </c>
      <c r="S251" s="124">
        <v>1299.09692002</v>
      </c>
      <c r="T251" s="124">
        <v>8464.9984484300003</v>
      </c>
      <c r="U251" s="124">
        <v>4916.0633231100001</v>
      </c>
      <c r="V251" s="124">
        <v>5725.3276197299992</v>
      </c>
      <c r="W251" s="124">
        <v>3499.9188205400001</v>
      </c>
    </row>
    <row r="252" spans="1:23" ht="60.75" x14ac:dyDescent="0.25">
      <c r="A252" s="140" t="s">
        <v>426</v>
      </c>
      <c r="B252" s="84" t="s">
        <v>340</v>
      </c>
      <c r="C252" s="84" t="s">
        <v>76</v>
      </c>
      <c r="D252" s="84" t="s">
        <v>72</v>
      </c>
      <c r="E252" s="84" t="s">
        <v>58</v>
      </c>
      <c r="F252" s="366">
        <v>85.8</v>
      </c>
      <c r="G252" s="386" t="s">
        <v>80</v>
      </c>
      <c r="H252" s="386" t="s">
        <v>80</v>
      </c>
      <c r="I252" s="386" t="s">
        <v>80</v>
      </c>
      <c r="J252" s="386" t="s">
        <v>80</v>
      </c>
      <c r="K252" s="386" t="s">
        <v>80</v>
      </c>
      <c r="L252" s="386" t="s">
        <v>80</v>
      </c>
      <c r="M252" s="386" t="s">
        <v>80</v>
      </c>
      <c r="N252" s="386" t="s">
        <v>80</v>
      </c>
      <c r="O252" s="311">
        <v>83.4</v>
      </c>
      <c r="P252" s="82" t="s">
        <v>80</v>
      </c>
      <c r="Q252" s="82" t="s">
        <v>80</v>
      </c>
      <c r="R252" s="82" t="s">
        <v>80</v>
      </c>
      <c r="S252" s="82" t="s">
        <v>80</v>
      </c>
      <c r="T252" s="82" t="s">
        <v>80</v>
      </c>
      <c r="U252" s="82" t="s">
        <v>80</v>
      </c>
      <c r="V252" s="82" t="s">
        <v>80</v>
      </c>
      <c r="W252" s="82" t="s">
        <v>80</v>
      </c>
    </row>
    <row r="253" spans="1:23" ht="40.5" x14ac:dyDescent="0.25">
      <c r="A253" s="140" t="s">
        <v>653</v>
      </c>
      <c r="B253" s="146" t="s">
        <v>442</v>
      </c>
      <c r="C253" s="143" t="s">
        <v>52</v>
      </c>
      <c r="D253" s="143" t="s">
        <v>53</v>
      </c>
      <c r="E253" s="143" t="s">
        <v>54</v>
      </c>
      <c r="F253" s="391">
        <v>1099243657</v>
      </c>
      <c r="G253" s="392">
        <v>671020380</v>
      </c>
      <c r="H253" s="392">
        <v>77137821</v>
      </c>
      <c r="I253" s="392">
        <v>56925144</v>
      </c>
      <c r="J253" s="392">
        <v>21097706</v>
      </c>
      <c r="K253" s="392">
        <v>112603679</v>
      </c>
      <c r="L253" s="392">
        <v>50634103</v>
      </c>
      <c r="M253" s="392">
        <v>70475439</v>
      </c>
      <c r="N253" s="392">
        <v>33439924</v>
      </c>
      <c r="O253" s="149">
        <v>449040166</v>
      </c>
      <c r="P253" s="117">
        <v>154353315</v>
      </c>
      <c r="Q253" s="117">
        <v>44839333</v>
      </c>
      <c r="R253" s="117">
        <v>41643536</v>
      </c>
      <c r="S253" s="117">
        <v>14870805</v>
      </c>
      <c r="T253" s="117">
        <v>79074482</v>
      </c>
      <c r="U253" s="117">
        <v>37848606</v>
      </c>
      <c r="V253" s="117">
        <v>50126456</v>
      </c>
      <c r="W253" s="117">
        <v>22404995</v>
      </c>
    </row>
    <row r="254" spans="1:23" ht="85.15" customHeight="1" x14ac:dyDescent="0.25">
      <c r="A254" s="82" t="s">
        <v>654</v>
      </c>
      <c r="B254" s="386" t="s">
        <v>881</v>
      </c>
      <c r="C254" s="82" t="s">
        <v>76</v>
      </c>
      <c r="D254" s="82" t="s">
        <v>53</v>
      </c>
      <c r="E254" s="82" t="s">
        <v>54</v>
      </c>
      <c r="F254" s="359">
        <v>414669952</v>
      </c>
      <c r="G254" s="360">
        <v>119972879</v>
      </c>
      <c r="H254" s="360">
        <v>43190496</v>
      </c>
      <c r="I254" s="360">
        <v>42191498</v>
      </c>
      <c r="J254" s="360">
        <v>16229481</v>
      </c>
      <c r="K254" s="360">
        <v>78646071</v>
      </c>
      <c r="L254" s="360">
        <v>36836586</v>
      </c>
      <c r="M254" s="360">
        <v>50424831</v>
      </c>
      <c r="N254" s="360">
        <v>22338555</v>
      </c>
      <c r="O254" s="307">
        <v>272800972</v>
      </c>
      <c r="P254" s="89">
        <v>83970124</v>
      </c>
      <c r="Q254" s="89">
        <v>28791892</v>
      </c>
      <c r="R254" s="89">
        <v>26992759</v>
      </c>
      <c r="S254" s="89">
        <v>9871975</v>
      </c>
      <c r="T254" s="89">
        <v>50246702</v>
      </c>
      <c r="U254" s="89">
        <v>24192713</v>
      </c>
      <c r="V254" s="89">
        <v>31257445</v>
      </c>
      <c r="W254" s="89">
        <v>14357624</v>
      </c>
    </row>
    <row r="255" spans="1:23" ht="21" customHeight="1" x14ac:dyDescent="0.25">
      <c r="A255" s="82" t="s">
        <v>655</v>
      </c>
      <c r="B255" s="85" t="s">
        <v>237</v>
      </c>
      <c r="C255" s="82" t="s">
        <v>76</v>
      </c>
      <c r="D255" s="82" t="s">
        <v>53</v>
      </c>
      <c r="E255" s="82" t="s">
        <v>54</v>
      </c>
      <c r="F255" s="361">
        <v>353848976</v>
      </c>
      <c r="G255" s="362">
        <v>102469255</v>
      </c>
      <c r="H255" s="362">
        <v>36945264</v>
      </c>
      <c r="I255" s="362">
        <v>35553083</v>
      </c>
      <c r="J255" s="362">
        <v>13940729</v>
      </c>
      <c r="K255" s="362">
        <v>67239092</v>
      </c>
      <c r="L255" s="362">
        <v>31162768</v>
      </c>
      <c r="M255" s="362">
        <v>42791726</v>
      </c>
      <c r="N255" s="362">
        <v>18991838</v>
      </c>
      <c r="O255" s="308">
        <v>237301980</v>
      </c>
      <c r="P255" s="92">
        <v>73072555</v>
      </c>
      <c r="Q255" s="92">
        <v>25106928</v>
      </c>
      <c r="R255" s="92">
        <v>23161558</v>
      </c>
      <c r="S255" s="92">
        <v>8679821</v>
      </c>
      <c r="T255" s="92">
        <v>43811011</v>
      </c>
      <c r="U255" s="92">
        <v>20961570</v>
      </c>
      <c r="V255" s="92">
        <v>26911576</v>
      </c>
      <c r="W255" s="92">
        <v>12492052</v>
      </c>
    </row>
    <row r="256" spans="1:23" ht="21" customHeight="1" x14ac:dyDescent="0.25">
      <c r="A256" s="82" t="s">
        <v>656</v>
      </c>
      <c r="B256" s="85" t="s">
        <v>238</v>
      </c>
      <c r="C256" s="82" t="s">
        <v>76</v>
      </c>
      <c r="D256" s="82" t="s">
        <v>53</v>
      </c>
      <c r="E256" s="82" t="s">
        <v>54</v>
      </c>
      <c r="F256" s="361">
        <v>60820976</v>
      </c>
      <c r="G256" s="362">
        <v>17503624</v>
      </c>
      <c r="H256" s="362">
        <v>6245232</v>
      </c>
      <c r="I256" s="362">
        <v>6638415</v>
      </c>
      <c r="J256" s="362">
        <v>2288752</v>
      </c>
      <c r="K256" s="362">
        <v>11406979</v>
      </c>
      <c r="L256" s="362">
        <v>5673818</v>
      </c>
      <c r="M256" s="362">
        <v>7633105</v>
      </c>
      <c r="N256" s="362">
        <v>3346717</v>
      </c>
      <c r="O256" s="308">
        <v>35498992</v>
      </c>
      <c r="P256" s="92">
        <v>10897569</v>
      </c>
      <c r="Q256" s="92">
        <v>3684964</v>
      </c>
      <c r="R256" s="92">
        <v>3831201</v>
      </c>
      <c r="S256" s="92">
        <v>1192154</v>
      </c>
      <c r="T256" s="92">
        <v>6435691</v>
      </c>
      <c r="U256" s="92">
        <v>3231143</v>
      </c>
      <c r="V256" s="92">
        <v>4345869</v>
      </c>
      <c r="W256" s="92">
        <v>1865572</v>
      </c>
    </row>
    <row r="257" spans="1:23" ht="42" customHeight="1" x14ac:dyDescent="0.25">
      <c r="A257" s="140" t="s">
        <v>452</v>
      </c>
      <c r="B257" s="83" t="s">
        <v>335</v>
      </c>
      <c r="C257" s="82" t="s">
        <v>76</v>
      </c>
      <c r="D257" s="82" t="s">
        <v>53</v>
      </c>
      <c r="E257" s="82" t="s">
        <v>54</v>
      </c>
      <c r="F257" s="359">
        <v>44445155039</v>
      </c>
      <c r="G257" s="375" t="s">
        <v>80</v>
      </c>
      <c r="H257" s="375" t="s">
        <v>80</v>
      </c>
      <c r="I257" s="375" t="s">
        <v>80</v>
      </c>
      <c r="J257" s="375" t="s">
        <v>80</v>
      </c>
      <c r="K257" s="375" t="s">
        <v>80</v>
      </c>
      <c r="L257" s="375" t="s">
        <v>80</v>
      </c>
      <c r="M257" s="375" t="s">
        <v>80</v>
      </c>
      <c r="N257" s="375" t="s">
        <v>80</v>
      </c>
      <c r="O257" s="314">
        <v>35970375241</v>
      </c>
      <c r="P257" s="137" t="s">
        <v>80</v>
      </c>
      <c r="Q257" s="137" t="s">
        <v>80</v>
      </c>
      <c r="R257" s="137" t="s">
        <v>80</v>
      </c>
      <c r="S257" s="137" t="s">
        <v>80</v>
      </c>
      <c r="T257" s="137" t="s">
        <v>80</v>
      </c>
      <c r="U257" s="137" t="s">
        <v>80</v>
      </c>
      <c r="V257" s="137" t="s">
        <v>80</v>
      </c>
      <c r="W257" s="137" t="s">
        <v>80</v>
      </c>
    </row>
    <row r="258" spans="1:23" ht="42" customHeight="1" x14ac:dyDescent="0.25">
      <c r="A258" s="185" t="s">
        <v>657</v>
      </c>
      <c r="B258" s="83" t="s">
        <v>336</v>
      </c>
      <c r="C258" s="82" t="s">
        <v>76</v>
      </c>
      <c r="D258" s="179" t="s">
        <v>79</v>
      </c>
      <c r="E258" s="82" t="s">
        <v>54</v>
      </c>
      <c r="F258" s="357">
        <v>1382154.7638102397</v>
      </c>
      <c r="G258" s="375" t="s">
        <v>80</v>
      </c>
      <c r="H258" s="375" t="s">
        <v>80</v>
      </c>
      <c r="I258" s="375" t="s">
        <v>80</v>
      </c>
      <c r="J258" s="375" t="s">
        <v>80</v>
      </c>
      <c r="K258" s="375" t="s">
        <v>80</v>
      </c>
      <c r="L258" s="375" t="s">
        <v>80</v>
      </c>
      <c r="M258" s="375" t="s">
        <v>80</v>
      </c>
      <c r="N258" s="375" t="s">
        <v>80</v>
      </c>
      <c r="O258" s="315">
        <v>1189688.1135023399</v>
      </c>
      <c r="P258" s="137" t="s">
        <v>80</v>
      </c>
      <c r="Q258" s="137" t="s">
        <v>80</v>
      </c>
      <c r="R258" s="137" t="s">
        <v>80</v>
      </c>
      <c r="S258" s="137" t="s">
        <v>80</v>
      </c>
      <c r="T258" s="137" t="s">
        <v>80</v>
      </c>
      <c r="U258" s="137" t="s">
        <v>80</v>
      </c>
      <c r="V258" s="137" t="s">
        <v>80</v>
      </c>
      <c r="W258" s="137" t="s">
        <v>80</v>
      </c>
    </row>
    <row r="259" spans="1:23" ht="40.5" x14ac:dyDescent="0.25">
      <c r="A259" s="97" t="s">
        <v>453</v>
      </c>
      <c r="B259" s="402" t="s">
        <v>882</v>
      </c>
      <c r="C259" s="136" t="s">
        <v>52</v>
      </c>
      <c r="D259" s="136" t="s">
        <v>301</v>
      </c>
      <c r="E259" s="82" t="s">
        <v>54</v>
      </c>
      <c r="F259" s="359">
        <v>1802</v>
      </c>
      <c r="G259" s="360" t="s">
        <v>80</v>
      </c>
      <c r="H259" s="360" t="s">
        <v>80</v>
      </c>
      <c r="I259" s="360" t="s">
        <v>80</v>
      </c>
      <c r="J259" s="360" t="s">
        <v>80</v>
      </c>
      <c r="K259" s="360" t="s">
        <v>80</v>
      </c>
      <c r="L259" s="360" t="s">
        <v>80</v>
      </c>
      <c r="M259" s="360" t="s">
        <v>80</v>
      </c>
      <c r="N259" s="360" t="s">
        <v>80</v>
      </c>
      <c r="O259" s="307">
        <v>1291</v>
      </c>
      <c r="P259" s="138" t="s">
        <v>80</v>
      </c>
      <c r="Q259" s="138" t="s">
        <v>80</v>
      </c>
      <c r="R259" s="138" t="s">
        <v>80</v>
      </c>
      <c r="S259" s="138" t="s">
        <v>80</v>
      </c>
      <c r="T259" s="138" t="s">
        <v>80</v>
      </c>
      <c r="U259" s="138" t="s">
        <v>80</v>
      </c>
      <c r="V259" s="138" t="s">
        <v>80</v>
      </c>
      <c r="W259" s="138" t="s">
        <v>80</v>
      </c>
    </row>
    <row r="260" spans="1:23" ht="24.95" customHeight="1" x14ac:dyDescent="0.25">
      <c r="A260" s="436" t="s">
        <v>239</v>
      </c>
      <c r="B260" s="436"/>
      <c r="C260" s="436"/>
      <c r="D260" s="436"/>
      <c r="E260" s="436"/>
      <c r="F260" s="389"/>
      <c r="G260" s="389"/>
      <c r="H260" s="389"/>
      <c r="I260" s="389"/>
      <c r="J260" s="389"/>
      <c r="K260" s="389"/>
      <c r="L260" s="389"/>
      <c r="M260" s="389"/>
      <c r="N260" s="389"/>
      <c r="O260" s="228"/>
      <c r="P260" s="228"/>
      <c r="Q260" s="228"/>
      <c r="R260" s="228"/>
      <c r="S260" s="228"/>
      <c r="T260" s="228"/>
      <c r="U260" s="228"/>
      <c r="V260" s="228"/>
      <c r="W260" s="228"/>
    </row>
    <row r="261" spans="1:23" ht="42" customHeight="1" x14ac:dyDescent="0.25">
      <c r="A261" s="185" t="s">
        <v>658</v>
      </c>
      <c r="B261" s="185" t="s">
        <v>240</v>
      </c>
      <c r="C261" s="185" t="s">
        <v>52</v>
      </c>
      <c r="D261" s="185" t="s">
        <v>53</v>
      </c>
      <c r="E261" s="185" t="s">
        <v>54</v>
      </c>
      <c r="F261" s="359">
        <v>17086023</v>
      </c>
      <c r="G261" s="393" t="s">
        <v>80</v>
      </c>
      <c r="H261" s="393" t="s">
        <v>80</v>
      </c>
      <c r="I261" s="393" t="s">
        <v>80</v>
      </c>
      <c r="J261" s="393" t="s">
        <v>80</v>
      </c>
      <c r="K261" s="393" t="s">
        <v>80</v>
      </c>
      <c r="L261" s="393" t="s">
        <v>80</v>
      </c>
      <c r="M261" s="393" t="s">
        <v>80</v>
      </c>
      <c r="N261" s="393" t="s">
        <v>80</v>
      </c>
      <c r="O261" s="316">
        <v>15943788</v>
      </c>
      <c r="P261" s="253" t="s">
        <v>80</v>
      </c>
      <c r="Q261" s="253" t="s">
        <v>80</v>
      </c>
      <c r="R261" s="253" t="s">
        <v>80</v>
      </c>
      <c r="S261" s="253" t="s">
        <v>80</v>
      </c>
      <c r="T261" s="253" t="s">
        <v>80</v>
      </c>
      <c r="U261" s="253" t="s">
        <v>80</v>
      </c>
      <c r="V261" s="253" t="s">
        <v>80</v>
      </c>
      <c r="W261" s="253" t="s">
        <v>80</v>
      </c>
    </row>
    <row r="262" spans="1:23" ht="42" customHeight="1" x14ac:dyDescent="0.25">
      <c r="A262" s="97" t="s">
        <v>659</v>
      </c>
      <c r="B262" s="83" t="s">
        <v>713</v>
      </c>
      <c r="C262" s="185" t="s">
        <v>76</v>
      </c>
      <c r="D262" s="185" t="s">
        <v>53</v>
      </c>
      <c r="E262" s="185" t="s">
        <v>54</v>
      </c>
      <c r="F262" s="359">
        <v>4636721</v>
      </c>
      <c r="G262" s="360">
        <v>3324542</v>
      </c>
      <c r="H262" s="360">
        <v>180983</v>
      </c>
      <c r="I262" s="360">
        <v>132281</v>
      </c>
      <c r="J262" s="360">
        <v>49555</v>
      </c>
      <c r="K262" s="360">
        <v>442074</v>
      </c>
      <c r="L262" s="360">
        <v>183117</v>
      </c>
      <c r="M262" s="360">
        <v>205292</v>
      </c>
      <c r="N262" s="360">
        <v>118612</v>
      </c>
      <c r="O262" s="316">
        <v>5220701</v>
      </c>
      <c r="P262" s="254">
        <v>3619497</v>
      </c>
      <c r="Q262" s="254">
        <v>204643</v>
      </c>
      <c r="R262" s="254">
        <v>162693</v>
      </c>
      <c r="S262" s="254">
        <v>72070</v>
      </c>
      <c r="T262" s="254">
        <v>557846</v>
      </c>
      <c r="U262" s="254">
        <v>209275</v>
      </c>
      <c r="V262" s="254">
        <v>248065</v>
      </c>
      <c r="W262" s="254">
        <v>146612</v>
      </c>
    </row>
    <row r="263" spans="1:23" ht="83.25" customHeight="1" x14ac:dyDescent="0.25">
      <c r="A263" s="185" t="s">
        <v>660</v>
      </c>
      <c r="B263" s="185" t="s">
        <v>241</v>
      </c>
      <c r="C263" s="185" t="s">
        <v>52</v>
      </c>
      <c r="D263" s="185" t="s">
        <v>78</v>
      </c>
      <c r="E263" s="185" t="s">
        <v>54</v>
      </c>
      <c r="F263" s="359">
        <v>158730376</v>
      </c>
      <c r="G263" s="393" t="s">
        <v>80</v>
      </c>
      <c r="H263" s="393" t="s">
        <v>80</v>
      </c>
      <c r="I263" s="393" t="s">
        <v>80</v>
      </c>
      <c r="J263" s="393" t="s">
        <v>80</v>
      </c>
      <c r="K263" s="393" t="s">
        <v>80</v>
      </c>
      <c r="L263" s="393" t="s">
        <v>80</v>
      </c>
      <c r="M263" s="393" t="s">
        <v>80</v>
      </c>
      <c r="N263" s="393" t="s">
        <v>80</v>
      </c>
      <c r="O263" s="316">
        <v>153191255</v>
      </c>
      <c r="P263" s="253" t="s">
        <v>80</v>
      </c>
      <c r="Q263" s="253" t="s">
        <v>80</v>
      </c>
      <c r="R263" s="253" t="s">
        <v>80</v>
      </c>
      <c r="S263" s="253" t="s">
        <v>80</v>
      </c>
      <c r="T263" s="253" t="s">
        <v>80</v>
      </c>
      <c r="U263" s="253" t="s">
        <v>80</v>
      </c>
      <c r="V263" s="253" t="s">
        <v>80</v>
      </c>
      <c r="W263" s="253" t="s">
        <v>80</v>
      </c>
    </row>
    <row r="264" spans="1:23" ht="42" customHeight="1" x14ac:dyDescent="0.25">
      <c r="A264" s="185" t="s">
        <v>661</v>
      </c>
      <c r="B264" s="85" t="s">
        <v>242</v>
      </c>
      <c r="C264" s="82" t="s">
        <v>52</v>
      </c>
      <c r="D264" s="82" t="s">
        <v>78</v>
      </c>
      <c r="E264" s="82" t="s">
        <v>54</v>
      </c>
      <c r="F264" s="394">
        <v>38474761</v>
      </c>
      <c r="G264" s="395" t="s">
        <v>80</v>
      </c>
      <c r="H264" s="395" t="s">
        <v>80</v>
      </c>
      <c r="I264" s="395" t="s">
        <v>80</v>
      </c>
      <c r="J264" s="395" t="s">
        <v>80</v>
      </c>
      <c r="K264" s="395" t="s">
        <v>80</v>
      </c>
      <c r="L264" s="395" t="s">
        <v>80</v>
      </c>
      <c r="M264" s="395" t="s">
        <v>80</v>
      </c>
      <c r="N264" s="395" t="s">
        <v>80</v>
      </c>
      <c r="O264" s="317">
        <v>40412198</v>
      </c>
      <c r="P264" s="251" t="s">
        <v>80</v>
      </c>
      <c r="Q264" s="251" t="s">
        <v>80</v>
      </c>
      <c r="R264" s="251" t="s">
        <v>80</v>
      </c>
      <c r="S264" s="251" t="s">
        <v>80</v>
      </c>
      <c r="T264" s="251" t="s">
        <v>80</v>
      </c>
      <c r="U264" s="251" t="s">
        <v>80</v>
      </c>
      <c r="V264" s="251" t="s">
        <v>80</v>
      </c>
      <c r="W264" s="251" t="s">
        <v>80</v>
      </c>
    </row>
    <row r="265" spans="1:23" ht="21" customHeight="1" x14ac:dyDescent="0.25">
      <c r="A265" s="185" t="s">
        <v>662</v>
      </c>
      <c r="B265" s="85" t="s">
        <v>243</v>
      </c>
      <c r="C265" s="82" t="s">
        <v>52</v>
      </c>
      <c r="D265" s="82" t="s">
        <v>78</v>
      </c>
      <c r="E265" s="82" t="s">
        <v>54</v>
      </c>
      <c r="F265" s="394">
        <v>49216764</v>
      </c>
      <c r="G265" s="395" t="s">
        <v>80</v>
      </c>
      <c r="H265" s="395" t="s">
        <v>80</v>
      </c>
      <c r="I265" s="395" t="s">
        <v>80</v>
      </c>
      <c r="J265" s="395" t="s">
        <v>80</v>
      </c>
      <c r="K265" s="395" t="s">
        <v>80</v>
      </c>
      <c r="L265" s="395" t="s">
        <v>80</v>
      </c>
      <c r="M265" s="395" t="s">
        <v>80</v>
      </c>
      <c r="N265" s="395" t="s">
        <v>80</v>
      </c>
      <c r="O265" s="317">
        <v>47655327</v>
      </c>
      <c r="P265" s="251" t="s">
        <v>80</v>
      </c>
      <c r="Q265" s="251" t="s">
        <v>80</v>
      </c>
      <c r="R265" s="251" t="s">
        <v>80</v>
      </c>
      <c r="S265" s="251" t="s">
        <v>80</v>
      </c>
      <c r="T265" s="251" t="s">
        <v>80</v>
      </c>
      <c r="U265" s="251" t="s">
        <v>80</v>
      </c>
      <c r="V265" s="251" t="s">
        <v>80</v>
      </c>
      <c r="W265" s="251" t="s">
        <v>80</v>
      </c>
    </row>
    <row r="266" spans="1:23" ht="45.75" customHeight="1" x14ac:dyDescent="0.25">
      <c r="A266" s="185" t="s">
        <v>663</v>
      </c>
      <c r="B266" s="85" t="s">
        <v>244</v>
      </c>
      <c r="C266" s="82" t="s">
        <v>52</v>
      </c>
      <c r="D266" s="82" t="s">
        <v>78</v>
      </c>
      <c r="E266" s="82" t="s">
        <v>54</v>
      </c>
      <c r="F266" s="394">
        <v>10155001</v>
      </c>
      <c r="G266" s="395" t="s">
        <v>80</v>
      </c>
      <c r="H266" s="395" t="s">
        <v>80</v>
      </c>
      <c r="I266" s="395" t="s">
        <v>80</v>
      </c>
      <c r="J266" s="395" t="s">
        <v>80</v>
      </c>
      <c r="K266" s="395" t="s">
        <v>80</v>
      </c>
      <c r="L266" s="395" t="s">
        <v>80</v>
      </c>
      <c r="M266" s="395" t="s">
        <v>80</v>
      </c>
      <c r="N266" s="395" t="s">
        <v>80</v>
      </c>
      <c r="O266" s="317">
        <v>8506684</v>
      </c>
      <c r="P266" s="251" t="s">
        <v>80</v>
      </c>
      <c r="Q266" s="251" t="s">
        <v>80</v>
      </c>
      <c r="R266" s="251" t="s">
        <v>80</v>
      </c>
      <c r="S266" s="251" t="s">
        <v>80</v>
      </c>
      <c r="T266" s="251" t="s">
        <v>80</v>
      </c>
      <c r="U266" s="251" t="s">
        <v>80</v>
      </c>
      <c r="V266" s="251" t="s">
        <v>80</v>
      </c>
      <c r="W266" s="251" t="s">
        <v>80</v>
      </c>
    </row>
    <row r="267" spans="1:23" ht="41.25" customHeight="1" x14ac:dyDescent="0.25">
      <c r="A267" s="185" t="s">
        <v>664</v>
      </c>
      <c r="B267" s="85" t="s">
        <v>245</v>
      </c>
      <c r="C267" s="82" t="s">
        <v>52</v>
      </c>
      <c r="D267" s="82" t="s">
        <v>78</v>
      </c>
      <c r="E267" s="82" t="s">
        <v>54</v>
      </c>
      <c r="F267" s="394">
        <v>35792</v>
      </c>
      <c r="G267" s="395" t="s">
        <v>80</v>
      </c>
      <c r="H267" s="395" t="s">
        <v>80</v>
      </c>
      <c r="I267" s="395" t="s">
        <v>80</v>
      </c>
      <c r="J267" s="395" t="s">
        <v>80</v>
      </c>
      <c r="K267" s="395" t="s">
        <v>80</v>
      </c>
      <c r="L267" s="395" t="s">
        <v>80</v>
      </c>
      <c r="M267" s="395" t="s">
        <v>80</v>
      </c>
      <c r="N267" s="395" t="s">
        <v>80</v>
      </c>
      <c r="O267" s="317">
        <v>67858</v>
      </c>
      <c r="P267" s="251" t="s">
        <v>80</v>
      </c>
      <c r="Q267" s="251" t="s">
        <v>80</v>
      </c>
      <c r="R267" s="251" t="s">
        <v>80</v>
      </c>
      <c r="S267" s="251" t="s">
        <v>80</v>
      </c>
      <c r="T267" s="251" t="s">
        <v>80</v>
      </c>
      <c r="U267" s="251" t="s">
        <v>80</v>
      </c>
      <c r="V267" s="251" t="s">
        <v>80</v>
      </c>
      <c r="W267" s="251" t="s">
        <v>80</v>
      </c>
    </row>
    <row r="268" spans="1:23" ht="21" customHeight="1" x14ac:dyDescent="0.25">
      <c r="A268" s="185" t="s">
        <v>665</v>
      </c>
      <c r="B268" s="85" t="s">
        <v>246</v>
      </c>
      <c r="C268" s="82" t="s">
        <v>52</v>
      </c>
      <c r="D268" s="82" t="s">
        <v>78</v>
      </c>
      <c r="E268" s="82" t="s">
        <v>54</v>
      </c>
      <c r="F268" s="394">
        <v>18592673</v>
      </c>
      <c r="G268" s="395" t="s">
        <v>80</v>
      </c>
      <c r="H268" s="395" t="s">
        <v>80</v>
      </c>
      <c r="I268" s="395" t="s">
        <v>80</v>
      </c>
      <c r="J268" s="395" t="s">
        <v>80</v>
      </c>
      <c r="K268" s="395" t="s">
        <v>80</v>
      </c>
      <c r="L268" s="395" t="s">
        <v>80</v>
      </c>
      <c r="M268" s="395" t="s">
        <v>80</v>
      </c>
      <c r="N268" s="395" t="s">
        <v>80</v>
      </c>
      <c r="O268" s="317">
        <v>16667347</v>
      </c>
      <c r="P268" s="251" t="s">
        <v>80</v>
      </c>
      <c r="Q268" s="251" t="s">
        <v>80</v>
      </c>
      <c r="R268" s="251" t="s">
        <v>80</v>
      </c>
      <c r="S268" s="251" t="s">
        <v>80</v>
      </c>
      <c r="T268" s="251" t="s">
        <v>80</v>
      </c>
      <c r="U268" s="251" t="s">
        <v>80</v>
      </c>
      <c r="V268" s="251" t="s">
        <v>80</v>
      </c>
      <c r="W268" s="251" t="s">
        <v>80</v>
      </c>
    </row>
    <row r="269" spans="1:23" ht="21" customHeight="1" x14ac:dyDescent="0.25">
      <c r="A269" s="185" t="s">
        <v>666</v>
      </c>
      <c r="B269" s="85" t="s">
        <v>247</v>
      </c>
      <c r="C269" s="82" t="s">
        <v>52</v>
      </c>
      <c r="D269" s="82" t="s">
        <v>78</v>
      </c>
      <c r="E269" s="82" t="s">
        <v>54</v>
      </c>
      <c r="F269" s="394">
        <v>3</v>
      </c>
      <c r="G269" s="395" t="s">
        <v>80</v>
      </c>
      <c r="H269" s="395" t="s">
        <v>80</v>
      </c>
      <c r="I269" s="395" t="s">
        <v>80</v>
      </c>
      <c r="J269" s="395" t="s">
        <v>80</v>
      </c>
      <c r="K269" s="395" t="s">
        <v>80</v>
      </c>
      <c r="L269" s="395" t="s">
        <v>80</v>
      </c>
      <c r="M269" s="395" t="s">
        <v>80</v>
      </c>
      <c r="N269" s="395" t="s">
        <v>80</v>
      </c>
      <c r="O269" s="317">
        <v>3</v>
      </c>
      <c r="P269" s="251" t="s">
        <v>80</v>
      </c>
      <c r="Q269" s="251" t="s">
        <v>80</v>
      </c>
      <c r="R269" s="251" t="s">
        <v>80</v>
      </c>
      <c r="S269" s="251" t="s">
        <v>80</v>
      </c>
      <c r="T269" s="251" t="s">
        <v>80</v>
      </c>
      <c r="U269" s="251" t="s">
        <v>80</v>
      </c>
      <c r="V269" s="251" t="s">
        <v>80</v>
      </c>
      <c r="W269" s="251" t="s">
        <v>80</v>
      </c>
    </row>
    <row r="270" spans="1:23" ht="21" customHeight="1" x14ac:dyDescent="0.25">
      <c r="A270" s="185" t="s">
        <v>667</v>
      </c>
      <c r="B270" s="85" t="s">
        <v>248</v>
      </c>
      <c r="C270" s="82" t="s">
        <v>52</v>
      </c>
      <c r="D270" s="82" t="s">
        <v>78</v>
      </c>
      <c r="E270" s="82" t="s">
        <v>54</v>
      </c>
      <c r="F270" s="394">
        <v>42255382</v>
      </c>
      <c r="G270" s="395" t="s">
        <v>80</v>
      </c>
      <c r="H270" s="395" t="s">
        <v>80</v>
      </c>
      <c r="I270" s="395" t="s">
        <v>80</v>
      </c>
      <c r="J270" s="395" t="s">
        <v>80</v>
      </c>
      <c r="K270" s="395" t="s">
        <v>80</v>
      </c>
      <c r="L270" s="395" t="s">
        <v>80</v>
      </c>
      <c r="M270" s="395" t="s">
        <v>80</v>
      </c>
      <c r="N270" s="395" t="s">
        <v>80</v>
      </c>
      <c r="O270" s="317">
        <v>39881838</v>
      </c>
      <c r="P270" s="251" t="s">
        <v>80</v>
      </c>
      <c r="Q270" s="251" t="s">
        <v>80</v>
      </c>
      <c r="R270" s="251" t="s">
        <v>80</v>
      </c>
      <c r="S270" s="251" t="s">
        <v>80</v>
      </c>
      <c r="T270" s="251" t="s">
        <v>80</v>
      </c>
      <c r="U270" s="251" t="s">
        <v>80</v>
      </c>
      <c r="V270" s="251" t="s">
        <v>80</v>
      </c>
      <c r="W270" s="251" t="s">
        <v>80</v>
      </c>
    </row>
    <row r="271" spans="1:23" ht="81" customHeight="1" x14ac:dyDescent="0.25">
      <c r="A271" s="97" t="s">
        <v>668</v>
      </c>
      <c r="B271" s="83" t="s">
        <v>714</v>
      </c>
      <c r="C271" s="84" t="s">
        <v>76</v>
      </c>
      <c r="D271" s="84" t="s">
        <v>53</v>
      </c>
      <c r="E271" s="84" t="s">
        <v>54</v>
      </c>
      <c r="F271" s="359">
        <v>293775189</v>
      </c>
      <c r="G271" s="396">
        <v>208749727</v>
      </c>
      <c r="H271" s="396">
        <v>18036558</v>
      </c>
      <c r="I271" s="396">
        <v>11095693</v>
      </c>
      <c r="J271" s="396">
        <v>2468077</v>
      </c>
      <c r="K271" s="396">
        <v>21717900</v>
      </c>
      <c r="L271" s="396">
        <v>10747167</v>
      </c>
      <c r="M271" s="396">
        <v>13843272</v>
      </c>
      <c r="N271" s="396">
        <v>5516275</v>
      </c>
      <c r="O271" s="316">
        <v>295537814</v>
      </c>
      <c r="P271" s="255">
        <v>211853084</v>
      </c>
      <c r="Q271" s="255">
        <v>13776128</v>
      </c>
      <c r="R271" s="255">
        <v>10774006</v>
      </c>
      <c r="S271" s="255">
        <v>2621252</v>
      </c>
      <c r="T271" s="255">
        <v>21415949</v>
      </c>
      <c r="U271" s="255">
        <v>15249884</v>
      </c>
      <c r="V271" s="255">
        <v>12988604</v>
      </c>
      <c r="W271" s="255">
        <v>6765290</v>
      </c>
    </row>
    <row r="272" spans="1:23" ht="42" customHeight="1" x14ac:dyDescent="0.25">
      <c r="A272" s="82" t="s">
        <v>669</v>
      </c>
      <c r="B272" s="85" t="s">
        <v>242</v>
      </c>
      <c r="C272" s="82" t="s">
        <v>76</v>
      </c>
      <c r="D272" s="82" t="s">
        <v>78</v>
      </c>
      <c r="E272" s="82" t="s">
        <v>54</v>
      </c>
      <c r="F272" s="394">
        <v>94146821</v>
      </c>
      <c r="G272" s="362">
        <v>71922896</v>
      </c>
      <c r="H272" s="362">
        <v>5264934</v>
      </c>
      <c r="I272" s="362">
        <v>3696717</v>
      </c>
      <c r="J272" s="362">
        <v>304043</v>
      </c>
      <c r="K272" s="362">
        <v>4004571</v>
      </c>
      <c r="L272" s="362">
        <v>2877020</v>
      </c>
      <c r="M272" s="362">
        <v>4422800</v>
      </c>
      <c r="N272" s="362">
        <v>1337203</v>
      </c>
      <c r="O272" s="317">
        <v>101189104</v>
      </c>
      <c r="P272" s="252">
        <v>77454772</v>
      </c>
      <c r="Q272" s="252">
        <v>4036570</v>
      </c>
      <c r="R272" s="252">
        <v>3879630</v>
      </c>
      <c r="S272" s="252">
        <v>484186</v>
      </c>
      <c r="T272" s="252">
        <v>4528893</v>
      </c>
      <c r="U272" s="252">
        <v>3538380</v>
      </c>
      <c r="V272" s="252">
        <v>4581490</v>
      </c>
      <c r="W272" s="252">
        <v>2668320</v>
      </c>
    </row>
    <row r="273" spans="1:23" ht="21" customHeight="1" x14ac:dyDescent="0.25">
      <c r="A273" s="82" t="s">
        <v>670</v>
      </c>
      <c r="B273" s="85" t="s">
        <v>243</v>
      </c>
      <c r="C273" s="82" t="s">
        <v>76</v>
      </c>
      <c r="D273" s="82" t="s">
        <v>78</v>
      </c>
      <c r="E273" s="82" t="s">
        <v>54</v>
      </c>
      <c r="F273" s="394">
        <v>80569589</v>
      </c>
      <c r="G273" s="362">
        <v>60982958</v>
      </c>
      <c r="H273" s="362">
        <v>3922382</v>
      </c>
      <c r="I273" s="362">
        <v>1943913</v>
      </c>
      <c r="J273" s="362">
        <v>402684</v>
      </c>
      <c r="K273" s="362">
        <v>6021056</v>
      </c>
      <c r="L273" s="362">
        <v>2435878</v>
      </c>
      <c r="M273" s="362">
        <v>3141845</v>
      </c>
      <c r="N273" s="362">
        <v>1223730</v>
      </c>
      <c r="O273" s="317">
        <v>82087682</v>
      </c>
      <c r="P273" s="252">
        <v>59459088</v>
      </c>
      <c r="Q273" s="252">
        <v>3777911</v>
      </c>
      <c r="R273" s="252">
        <v>1891516</v>
      </c>
      <c r="S273" s="252">
        <v>567098</v>
      </c>
      <c r="T273" s="252">
        <v>6104203</v>
      </c>
      <c r="U273" s="252">
        <v>6241193</v>
      </c>
      <c r="V273" s="252">
        <v>2751626</v>
      </c>
      <c r="W273" s="252">
        <v>1283525</v>
      </c>
    </row>
    <row r="274" spans="1:23" ht="39" customHeight="1" x14ac:dyDescent="0.25">
      <c r="A274" s="82" t="s">
        <v>671</v>
      </c>
      <c r="B274" s="85" t="s">
        <v>244</v>
      </c>
      <c r="C274" s="82" t="s">
        <v>76</v>
      </c>
      <c r="D274" s="82" t="s">
        <v>78</v>
      </c>
      <c r="E274" s="82" t="s">
        <v>54</v>
      </c>
      <c r="F274" s="394">
        <v>37490130</v>
      </c>
      <c r="G274" s="362">
        <v>32424359</v>
      </c>
      <c r="H274" s="362">
        <v>1096846</v>
      </c>
      <c r="I274" s="362">
        <v>441522</v>
      </c>
      <c r="J274" s="362">
        <v>131838</v>
      </c>
      <c r="K274" s="362">
        <v>1678742</v>
      </c>
      <c r="L274" s="362">
        <v>397905</v>
      </c>
      <c r="M274" s="362">
        <v>959164</v>
      </c>
      <c r="N274" s="362">
        <v>284568</v>
      </c>
      <c r="O274" s="317">
        <v>33631757</v>
      </c>
      <c r="P274" s="252">
        <v>30067833</v>
      </c>
      <c r="Q274" s="252">
        <v>819731</v>
      </c>
      <c r="R274" s="252">
        <v>287064</v>
      </c>
      <c r="S274" s="252">
        <v>82904</v>
      </c>
      <c r="T274" s="252">
        <v>1268969</v>
      </c>
      <c r="U274" s="252">
        <v>391837</v>
      </c>
      <c r="V274" s="252">
        <v>470244</v>
      </c>
      <c r="W274" s="252">
        <v>224583</v>
      </c>
    </row>
    <row r="275" spans="1:23" ht="21.6" customHeight="1" x14ac:dyDescent="0.25">
      <c r="A275" s="82" t="s">
        <v>672</v>
      </c>
      <c r="B275" s="85" t="s">
        <v>245</v>
      </c>
      <c r="C275" s="82" t="s">
        <v>76</v>
      </c>
      <c r="D275" s="82" t="s">
        <v>78</v>
      </c>
      <c r="E275" s="82" t="s">
        <v>54</v>
      </c>
      <c r="F275" s="394">
        <v>725954</v>
      </c>
      <c r="G275" s="362">
        <v>17518</v>
      </c>
      <c r="H275" s="362">
        <v>704407</v>
      </c>
      <c r="I275" s="362">
        <v>1535</v>
      </c>
      <c r="J275" s="362">
        <v>394</v>
      </c>
      <c r="K275" s="362">
        <v>1153</v>
      </c>
      <c r="L275" s="362">
        <v>150</v>
      </c>
      <c r="M275" s="362">
        <v>588</v>
      </c>
      <c r="N275" s="362">
        <v>209</v>
      </c>
      <c r="O275" s="317">
        <v>41036</v>
      </c>
      <c r="P275" s="252">
        <v>34685</v>
      </c>
      <c r="Q275" s="252">
        <v>577</v>
      </c>
      <c r="R275" s="252">
        <v>2406</v>
      </c>
      <c r="S275" s="252">
        <v>425</v>
      </c>
      <c r="T275" s="252">
        <v>1506</v>
      </c>
      <c r="U275" s="252">
        <v>238</v>
      </c>
      <c r="V275" s="252">
        <v>947</v>
      </c>
      <c r="W275" s="252">
        <v>252</v>
      </c>
    </row>
    <row r="276" spans="1:23" ht="21" customHeight="1" x14ac:dyDescent="0.25">
      <c r="A276" s="82" t="s">
        <v>673</v>
      </c>
      <c r="B276" s="85" t="s">
        <v>246</v>
      </c>
      <c r="C276" s="82" t="s">
        <v>76</v>
      </c>
      <c r="D276" s="82" t="s">
        <v>78</v>
      </c>
      <c r="E276" s="82" t="s">
        <v>54</v>
      </c>
      <c r="F276" s="394">
        <v>36041885</v>
      </c>
      <c r="G276" s="362">
        <v>29994476</v>
      </c>
      <c r="H276" s="362">
        <v>2509411</v>
      </c>
      <c r="I276" s="362">
        <v>179657</v>
      </c>
      <c r="J276" s="362">
        <v>35747</v>
      </c>
      <c r="K276" s="362">
        <v>1094263</v>
      </c>
      <c r="L276" s="362">
        <v>1111627</v>
      </c>
      <c r="M276" s="362">
        <v>516331</v>
      </c>
      <c r="N276" s="362">
        <v>391237</v>
      </c>
      <c r="O276" s="317">
        <v>37127915</v>
      </c>
      <c r="P276" s="252">
        <v>32404436</v>
      </c>
      <c r="Q276" s="252">
        <v>934357</v>
      </c>
      <c r="R276" s="252">
        <v>188068</v>
      </c>
      <c r="S276" s="252">
        <v>56029</v>
      </c>
      <c r="T276" s="252">
        <v>1135969</v>
      </c>
      <c r="U276" s="252">
        <v>1351089</v>
      </c>
      <c r="V276" s="252">
        <v>608479</v>
      </c>
      <c r="W276" s="252">
        <v>449151</v>
      </c>
    </row>
    <row r="277" spans="1:23" ht="21" customHeight="1" x14ac:dyDescent="0.25">
      <c r="A277" s="82" t="s">
        <v>674</v>
      </c>
      <c r="B277" s="85" t="s">
        <v>247</v>
      </c>
      <c r="C277" s="82" t="s">
        <v>76</v>
      </c>
      <c r="D277" s="82" t="s">
        <v>78</v>
      </c>
      <c r="E277" s="82" t="s">
        <v>54</v>
      </c>
      <c r="F277" s="394">
        <v>8</v>
      </c>
      <c r="G277" s="362">
        <v>8</v>
      </c>
      <c r="H277" s="362">
        <v>0</v>
      </c>
      <c r="I277" s="362">
        <v>0</v>
      </c>
      <c r="J277" s="362">
        <v>0</v>
      </c>
      <c r="K277" s="362">
        <v>0</v>
      </c>
      <c r="L277" s="362">
        <v>0</v>
      </c>
      <c r="M277" s="362">
        <v>0</v>
      </c>
      <c r="N277" s="362">
        <v>0</v>
      </c>
      <c r="O277" s="317">
        <v>12</v>
      </c>
      <c r="P277" s="252">
        <v>12</v>
      </c>
      <c r="Q277" s="252">
        <v>0</v>
      </c>
      <c r="R277" s="252">
        <v>0</v>
      </c>
      <c r="S277" s="252">
        <v>0</v>
      </c>
      <c r="T277" s="252">
        <v>0</v>
      </c>
      <c r="U277" s="252">
        <v>0</v>
      </c>
      <c r="V277" s="252">
        <v>0</v>
      </c>
      <c r="W277" s="252">
        <v>0</v>
      </c>
    </row>
    <row r="278" spans="1:23" ht="21" customHeight="1" x14ac:dyDescent="0.25">
      <c r="A278" s="82" t="s">
        <v>675</v>
      </c>
      <c r="B278" s="85" t="s">
        <v>248</v>
      </c>
      <c r="C278" s="82" t="s">
        <v>76</v>
      </c>
      <c r="D278" s="82" t="s">
        <v>78</v>
      </c>
      <c r="E278" s="82" t="s">
        <v>54</v>
      </c>
      <c r="F278" s="394">
        <v>44800802</v>
      </c>
      <c r="G278" s="362">
        <v>13407512</v>
      </c>
      <c r="H278" s="362">
        <v>4538578</v>
      </c>
      <c r="I278" s="362">
        <v>4832349</v>
      </c>
      <c r="J278" s="362">
        <v>1593371</v>
      </c>
      <c r="K278" s="362">
        <v>8918115</v>
      </c>
      <c r="L278" s="362">
        <v>3924587</v>
      </c>
      <c r="M278" s="362">
        <v>4802544</v>
      </c>
      <c r="N278" s="362">
        <v>2279328</v>
      </c>
      <c r="O278" s="317">
        <v>41460308</v>
      </c>
      <c r="P278" s="252">
        <v>12432258</v>
      </c>
      <c r="Q278" s="252">
        <v>4206982</v>
      </c>
      <c r="R278" s="252">
        <v>4525322</v>
      </c>
      <c r="S278" s="252">
        <v>1430610</v>
      </c>
      <c r="T278" s="252">
        <v>8376409</v>
      </c>
      <c r="U278" s="252">
        <v>3727147</v>
      </c>
      <c r="V278" s="252">
        <v>4575818</v>
      </c>
      <c r="W278" s="252">
        <v>2139459</v>
      </c>
    </row>
    <row r="279" spans="1:23" ht="42" customHeight="1" x14ac:dyDescent="0.25">
      <c r="A279" s="82" t="s">
        <v>676</v>
      </c>
      <c r="B279" s="82" t="s">
        <v>249</v>
      </c>
      <c r="C279" s="82" t="s">
        <v>52</v>
      </c>
      <c r="D279" s="82" t="s">
        <v>79</v>
      </c>
      <c r="E279" s="82" t="s">
        <v>54</v>
      </c>
      <c r="F279" s="357">
        <v>2106.73410907679</v>
      </c>
      <c r="G279" s="375" t="s">
        <v>80</v>
      </c>
      <c r="H279" s="375" t="s">
        <v>80</v>
      </c>
      <c r="I279" s="375" t="s">
        <v>80</v>
      </c>
      <c r="J279" s="375" t="s">
        <v>80</v>
      </c>
      <c r="K279" s="375" t="s">
        <v>80</v>
      </c>
      <c r="L279" s="375" t="s">
        <v>80</v>
      </c>
      <c r="M279" s="375" t="s">
        <v>80</v>
      </c>
      <c r="N279" s="375" t="s">
        <v>80</v>
      </c>
      <c r="O279" s="309">
        <v>1555.60468794237</v>
      </c>
      <c r="P279" s="91" t="s">
        <v>80</v>
      </c>
      <c r="Q279" s="91" t="s">
        <v>80</v>
      </c>
      <c r="R279" s="91" t="s">
        <v>80</v>
      </c>
      <c r="S279" s="91" t="s">
        <v>80</v>
      </c>
      <c r="T279" s="91" t="s">
        <v>80</v>
      </c>
      <c r="U279" s="91" t="s">
        <v>80</v>
      </c>
      <c r="V279" s="91" t="s">
        <v>80</v>
      </c>
      <c r="W279" s="91" t="s">
        <v>80</v>
      </c>
    </row>
    <row r="280" spans="1:23" ht="21" customHeight="1" x14ac:dyDescent="0.25">
      <c r="A280" s="97" t="s">
        <v>677</v>
      </c>
      <c r="B280" s="84" t="s">
        <v>178</v>
      </c>
      <c r="C280" s="84" t="s">
        <v>52</v>
      </c>
      <c r="D280" s="84" t="s">
        <v>72</v>
      </c>
      <c r="E280" s="84" t="s">
        <v>58</v>
      </c>
      <c r="F280" s="309">
        <f>F279/Справочно!$D$14*100</f>
        <v>1.047333928510805</v>
      </c>
      <c r="G280" s="375" t="s">
        <v>80</v>
      </c>
      <c r="H280" s="375" t="s">
        <v>80</v>
      </c>
      <c r="I280" s="375" t="s">
        <v>80</v>
      </c>
      <c r="J280" s="375" t="s">
        <v>80</v>
      </c>
      <c r="K280" s="375" t="s">
        <v>80</v>
      </c>
      <c r="L280" s="375" t="s">
        <v>80</v>
      </c>
      <c r="M280" s="375" t="s">
        <v>80</v>
      </c>
      <c r="N280" s="375" t="s">
        <v>80</v>
      </c>
      <c r="O280" s="309">
        <f>O279/Справочно!$M$14*100</f>
        <v>0.88179414821483293</v>
      </c>
      <c r="P280" s="91" t="s">
        <v>80</v>
      </c>
      <c r="Q280" s="91" t="s">
        <v>80</v>
      </c>
      <c r="R280" s="91" t="s">
        <v>80</v>
      </c>
      <c r="S280" s="91" t="s">
        <v>80</v>
      </c>
      <c r="T280" s="91" t="s">
        <v>80</v>
      </c>
      <c r="U280" s="91" t="s">
        <v>80</v>
      </c>
      <c r="V280" s="91" t="s">
        <v>80</v>
      </c>
      <c r="W280" s="91" t="s">
        <v>80</v>
      </c>
    </row>
    <row r="281" spans="1:23" ht="42" customHeight="1" x14ac:dyDescent="0.25">
      <c r="A281" s="97" t="s">
        <v>678</v>
      </c>
      <c r="B281" s="84" t="s">
        <v>250</v>
      </c>
      <c r="C281" s="84" t="s">
        <v>52</v>
      </c>
      <c r="D281" s="84" t="s">
        <v>79</v>
      </c>
      <c r="E281" s="84" t="s">
        <v>54</v>
      </c>
      <c r="F281" s="357">
        <v>1867.9171250064301</v>
      </c>
      <c r="G281" s="375" t="s">
        <v>80</v>
      </c>
      <c r="H281" s="375" t="s">
        <v>80</v>
      </c>
      <c r="I281" s="375" t="s">
        <v>80</v>
      </c>
      <c r="J281" s="375" t="s">
        <v>80</v>
      </c>
      <c r="K281" s="375" t="s">
        <v>80</v>
      </c>
      <c r="L281" s="375" t="s">
        <v>80</v>
      </c>
      <c r="M281" s="375" t="s">
        <v>80</v>
      </c>
      <c r="N281" s="375" t="s">
        <v>80</v>
      </c>
      <c r="O281" s="309">
        <v>1719.11121669461</v>
      </c>
      <c r="P281" s="91" t="s">
        <v>80</v>
      </c>
      <c r="Q281" s="91" t="s">
        <v>80</v>
      </c>
      <c r="R281" s="91" t="s">
        <v>80</v>
      </c>
      <c r="S281" s="91" t="s">
        <v>80</v>
      </c>
      <c r="T281" s="91" t="s">
        <v>80</v>
      </c>
      <c r="U281" s="91" t="s">
        <v>80</v>
      </c>
      <c r="V281" s="91" t="s">
        <v>80</v>
      </c>
      <c r="W281" s="91" t="s">
        <v>80</v>
      </c>
    </row>
    <row r="282" spans="1:23" ht="21" customHeight="1" x14ac:dyDescent="0.25">
      <c r="A282" s="97" t="s">
        <v>679</v>
      </c>
      <c r="B282" s="84" t="s">
        <v>178</v>
      </c>
      <c r="C282" s="84" t="s">
        <v>52</v>
      </c>
      <c r="D282" s="84" t="s">
        <v>72</v>
      </c>
      <c r="E282" s="84" t="s">
        <v>58</v>
      </c>
      <c r="F282" s="309">
        <f>F281/Справочно!$D$14*100</f>
        <v>0.92860934478480262</v>
      </c>
      <c r="G282" s="375" t="s">
        <v>80</v>
      </c>
      <c r="H282" s="375" t="s">
        <v>80</v>
      </c>
      <c r="I282" s="375" t="s">
        <v>80</v>
      </c>
      <c r="J282" s="375" t="s">
        <v>80</v>
      </c>
      <c r="K282" s="375" t="s">
        <v>80</v>
      </c>
      <c r="L282" s="375" t="s">
        <v>80</v>
      </c>
      <c r="M282" s="375" t="s">
        <v>80</v>
      </c>
      <c r="N282" s="375" t="s">
        <v>80</v>
      </c>
      <c r="O282" s="309">
        <f>O281/Справочно!$M$14*100</f>
        <v>0.97447778523790851</v>
      </c>
      <c r="P282" s="91" t="s">
        <v>80</v>
      </c>
      <c r="Q282" s="91" t="s">
        <v>80</v>
      </c>
      <c r="R282" s="91" t="s">
        <v>80</v>
      </c>
      <c r="S282" s="91" t="s">
        <v>80</v>
      </c>
      <c r="T282" s="91" t="s">
        <v>80</v>
      </c>
      <c r="U282" s="91" t="s">
        <v>80</v>
      </c>
      <c r="V282" s="91" t="s">
        <v>80</v>
      </c>
      <c r="W282" s="91" t="s">
        <v>80</v>
      </c>
    </row>
    <row r="283" spans="1:23" ht="20.25" x14ac:dyDescent="0.25">
      <c r="A283" s="436" t="s">
        <v>451</v>
      </c>
      <c r="B283" s="436"/>
      <c r="C283" s="436"/>
      <c r="D283" s="436"/>
      <c r="E283" s="436"/>
      <c r="F283" s="389"/>
      <c r="G283" s="389"/>
      <c r="H283" s="389"/>
      <c r="I283" s="389"/>
      <c r="J283" s="389"/>
      <c r="K283" s="389"/>
      <c r="L283" s="389"/>
      <c r="M283" s="389"/>
      <c r="N283" s="389"/>
      <c r="O283" s="228"/>
      <c r="P283" s="228"/>
      <c r="Q283" s="228"/>
      <c r="R283" s="228"/>
      <c r="S283" s="228"/>
      <c r="T283" s="228"/>
      <c r="U283" s="228"/>
      <c r="V283" s="228"/>
      <c r="W283" s="228"/>
    </row>
    <row r="284" spans="1:23" ht="64.5" customHeight="1" x14ac:dyDescent="0.25">
      <c r="A284" s="142" t="s">
        <v>385</v>
      </c>
      <c r="B284" s="141" t="s">
        <v>304</v>
      </c>
      <c r="C284" s="141" t="s">
        <v>52</v>
      </c>
      <c r="D284" s="82" t="s">
        <v>53</v>
      </c>
      <c r="E284" s="82" t="s">
        <v>54</v>
      </c>
      <c r="F284" s="359">
        <v>5489707</v>
      </c>
      <c r="G284" s="375" t="s">
        <v>80</v>
      </c>
      <c r="H284" s="375" t="s">
        <v>80</v>
      </c>
      <c r="I284" s="375" t="s">
        <v>80</v>
      </c>
      <c r="J284" s="375" t="s">
        <v>80</v>
      </c>
      <c r="K284" s="375" t="s">
        <v>80</v>
      </c>
      <c r="L284" s="375" t="s">
        <v>80</v>
      </c>
      <c r="M284" s="375" t="s">
        <v>80</v>
      </c>
      <c r="N284" s="375" t="s">
        <v>80</v>
      </c>
      <c r="O284" s="307">
        <v>1350940</v>
      </c>
      <c r="P284" s="91" t="s">
        <v>80</v>
      </c>
      <c r="Q284" s="91" t="s">
        <v>80</v>
      </c>
      <c r="R284" s="91" t="s">
        <v>80</v>
      </c>
      <c r="S284" s="91" t="s">
        <v>80</v>
      </c>
      <c r="T284" s="91" t="s">
        <v>80</v>
      </c>
      <c r="U284" s="91" t="s">
        <v>80</v>
      </c>
      <c r="V284" s="91" t="s">
        <v>80</v>
      </c>
      <c r="W284" s="91" t="s">
        <v>80</v>
      </c>
    </row>
    <row r="285" spans="1:23" ht="40.5" x14ac:dyDescent="0.25">
      <c r="A285" s="142" t="s">
        <v>427</v>
      </c>
      <c r="B285" s="141" t="s">
        <v>305</v>
      </c>
      <c r="C285" s="82" t="s">
        <v>76</v>
      </c>
      <c r="D285" s="82" t="s">
        <v>78</v>
      </c>
      <c r="E285" s="82" t="s">
        <v>54</v>
      </c>
      <c r="F285" s="359">
        <v>838429</v>
      </c>
      <c r="G285" s="375" t="s">
        <v>80</v>
      </c>
      <c r="H285" s="375" t="s">
        <v>80</v>
      </c>
      <c r="I285" s="375" t="s">
        <v>80</v>
      </c>
      <c r="J285" s="375" t="s">
        <v>80</v>
      </c>
      <c r="K285" s="375" t="s">
        <v>80</v>
      </c>
      <c r="L285" s="375" t="s">
        <v>80</v>
      </c>
      <c r="M285" s="375" t="s">
        <v>80</v>
      </c>
      <c r="N285" s="375" t="s">
        <v>80</v>
      </c>
      <c r="O285" s="307">
        <v>229593</v>
      </c>
      <c r="P285" s="91" t="s">
        <v>80</v>
      </c>
      <c r="Q285" s="91" t="s">
        <v>80</v>
      </c>
      <c r="R285" s="91" t="s">
        <v>80</v>
      </c>
      <c r="S285" s="91" t="s">
        <v>80</v>
      </c>
      <c r="T285" s="91" t="s">
        <v>80</v>
      </c>
      <c r="U285" s="91" t="s">
        <v>80</v>
      </c>
      <c r="V285" s="91" t="s">
        <v>80</v>
      </c>
      <c r="W285" s="91" t="s">
        <v>80</v>
      </c>
    </row>
    <row r="286" spans="1:23" ht="40.5" x14ac:dyDescent="0.25">
      <c r="A286" s="142" t="s">
        <v>450</v>
      </c>
      <c r="B286" s="141" t="s">
        <v>306</v>
      </c>
      <c r="C286" s="82" t="s">
        <v>76</v>
      </c>
      <c r="D286" s="82" t="s">
        <v>79</v>
      </c>
      <c r="E286" s="82" t="s">
        <v>54</v>
      </c>
      <c r="F286" s="357">
        <v>350.3</v>
      </c>
      <c r="G286" s="375" t="s">
        <v>80</v>
      </c>
      <c r="H286" s="375" t="s">
        <v>80</v>
      </c>
      <c r="I286" s="375" t="s">
        <v>80</v>
      </c>
      <c r="J286" s="375" t="s">
        <v>80</v>
      </c>
      <c r="K286" s="375" t="s">
        <v>80</v>
      </c>
      <c r="L286" s="375" t="s">
        <v>80</v>
      </c>
      <c r="M286" s="375" t="s">
        <v>80</v>
      </c>
      <c r="N286" s="375" t="s">
        <v>80</v>
      </c>
      <c r="O286" s="309">
        <v>89.340979000000004</v>
      </c>
      <c r="P286" s="91" t="s">
        <v>80</v>
      </c>
      <c r="Q286" s="91" t="s">
        <v>80</v>
      </c>
      <c r="R286" s="91" t="s">
        <v>80</v>
      </c>
      <c r="S286" s="91" t="s">
        <v>80</v>
      </c>
      <c r="T286" s="91" t="s">
        <v>80</v>
      </c>
      <c r="U286" s="91" t="s">
        <v>80</v>
      </c>
      <c r="V286" s="91" t="s">
        <v>80</v>
      </c>
      <c r="W286" s="91" t="s">
        <v>80</v>
      </c>
    </row>
    <row r="287" spans="1:23" hidden="1" x14ac:dyDescent="0.25"/>
  </sheetData>
  <autoFilter ref="A3:W286"/>
  <mergeCells count="22">
    <mergeCell ref="O2:W2"/>
    <mergeCell ref="A1:W1"/>
    <mergeCell ref="F2:N2"/>
    <mergeCell ref="A2:A3"/>
    <mergeCell ref="B2:B3"/>
    <mergeCell ref="C2:C3"/>
    <mergeCell ref="D2:D3"/>
    <mergeCell ref="E2:E3"/>
    <mergeCell ref="A283:E283"/>
    <mergeCell ref="A260:E260"/>
    <mergeCell ref="A245:E245"/>
    <mergeCell ref="A176:E176"/>
    <mergeCell ref="B4:E4"/>
    <mergeCell ref="A5:E5"/>
    <mergeCell ref="A6:E6"/>
    <mergeCell ref="A13:E13"/>
    <mergeCell ref="A14:E14"/>
    <mergeCell ref="A86:E86"/>
    <mergeCell ref="A87:E87"/>
    <mergeCell ref="A60:E60"/>
    <mergeCell ref="A238:E238"/>
    <mergeCell ref="A240:E240"/>
  </mergeCells>
  <pageMargins left="0.25" right="0.25" top="0.75" bottom="0.75" header="0.3" footer="0.3"/>
  <pageSetup paperSize="9" scale="20" fitToHeight="2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W21"/>
  <sheetViews>
    <sheetView zoomScale="40" zoomScaleNormal="40" workbookViewId="0">
      <selection sqref="A1:W1"/>
    </sheetView>
  </sheetViews>
  <sheetFormatPr defaultColWidth="0" defaultRowHeight="15" zeroHeight="1" x14ac:dyDescent="0.25"/>
  <cols>
    <col min="1" max="1" width="28" customWidth="1"/>
    <col min="2" max="2" width="78.28515625" customWidth="1"/>
    <col min="3" max="3" width="30.85546875" customWidth="1"/>
    <col min="4" max="4" width="29.140625" customWidth="1"/>
    <col min="5" max="23" width="23.7109375" customWidth="1"/>
    <col min="24" max="16384" width="9.140625" style="7" hidden="1"/>
  </cols>
  <sheetData>
    <row r="1" spans="1:23" ht="27" x14ac:dyDescent="0.35">
      <c r="A1" s="456" t="s">
        <v>828</v>
      </c>
      <c r="B1" s="456"/>
      <c r="C1" s="456"/>
      <c r="D1" s="456"/>
      <c r="E1" s="456"/>
      <c r="F1" s="457"/>
      <c r="G1" s="457"/>
      <c r="H1" s="457"/>
      <c r="I1" s="457"/>
      <c r="J1" s="457"/>
      <c r="K1" s="457"/>
      <c r="L1" s="457"/>
      <c r="M1" s="457"/>
      <c r="N1" s="457"/>
      <c r="O1" s="458"/>
      <c r="P1" s="458"/>
      <c r="Q1" s="458"/>
      <c r="R1" s="458"/>
      <c r="S1" s="458"/>
      <c r="T1" s="458"/>
      <c r="U1" s="458"/>
      <c r="V1" s="458"/>
      <c r="W1" s="459"/>
    </row>
    <row r="2" spans="1:23" ht="151.9" customHeight="1" x14ac:dyDescent="0.25">
      <c r="A2" s="427" t="s">
        <v>47</v>
      </c>
      <c r="B2" s="425" t="s">
        <v>48</v>
      </c>
      <c r="C2" s="427" t="s">
        <v>49</v>
      </c>
      <c r="D2" s="427" t="s">
        <v>50</v>
      </c>
      <c r="E2" s="427" t="s">
        <v>51</v>
      </c>
      <c r="F2" s="429" t="s">
        <v>467</v>
      </c>
      <c r="G2" s="430"/>
      <c r="H2" s="430"/>
      <c r="I2" s="430"/>
      <c r="J2" s="430"/>
      <c r="K2" s="430"/>
      <c r="L2" s="430"/>
      <c r="M2" s="430"/>
      <c r="N2" s="431"/>
      <c r="O2" s="429" t="s">
        <v>466</v>
      </c>
      <c r="P2" s="430"/>
      <c r="Q2" s="430"/>
      <c r="R2" s="430"/>
      <c r="S2" s="430"/>
      <c r="T2" s="430"/>
      <c r="U2" s="430"/>
      <c r="V2" s="430"/>
      <c r="W2" s="431"/>
    </row>
    <row r="3" spans="1:23" ht="209.25" customHeight="1" x14ac:dyDescent="0.25">
      <c r="A3" s="428"/>
      <c r="B3" s="426"/>
      <c r="C3" s="428"/>
      <c r="D3" s="428"/>
      <c r="E3" s="428"/>
      <c r="F3" s="5" t="s">
        <v>265</v>
      </c>
      <c r="G3" s="5" t="s">
        <v>266</v>
      </c>
      <c r="H3" s="341" t="s">
        <v>30</v>
      </c>
      <c r="I3" s="341" t="s">
        <v>32</v>
      </c>
      <c r="J3" s="341" t="s">
        <v>34</v>
      </c>
      <c r="K3" s="341" t="s">
        <v>36</v>
      </c>
      <c r="L3" s="341" t="s">
        <v>38</v>
      </c>
      <c r="M3" s="341" t="s">
        <v>40</v>
      </c>
      <c r="N3" s="341" t="s">
        <v>42</v>
      </c>
      <c r="O3" s="5" t="s">
        <v>265</v>
      </c>
      <c r="P3" s="5" t="s">
        <v>266</v>
      </c>
      <c r="Q3" s="230" t="s">
        <v>30</v>
      </c>
      <c r="R3" s="230" t="s">
        <v>32</v>
      </c>
      <c r="S3" s="230" t="s">
        <v>34</v>
      </c>
      <c r="T3" s="230" t="s">
        <v>36</v>
      </c>
      <c r="U3" s="230" t="s">
        <v>38</v>
      </c>
      <c r="V3" s="230" t="s">
        <v>40</v>
      </c>
      <c r="W3" s="230" t="s">
        <v>42</v>
      </c>
    </row>
    <row r="4" spans="1:23" ht="24.95" customHeight="1" x14ac:dyDescent="0.25">
      <c r="A4" s="217" t="s">
        <v>81</v>
      </c>
      <c r="B4" s="453" t="s">
        <v>82</v>
      </c>
      <c r="C4" s="454"/>
      <c r="D4" s="454"/>
      <c r="E4" s="455"/>
      <c r="F4" s="285"/>
      <c r="G4" s="285"/>
      <c r="H4" s="285"/>
      <c r="I4" s="285"/>
      <c r="J4" s="285"/>
      <c r="K4" s="285"/>
      <c r="L4" s="285"/>
      <c r="M4" s="285"/>
      <c r="N4" s="285"/>
      <c r="O4" s="231"/>
      <c r="P4" s="231"/>
      <c r="Q4" s="231"/>
      <c r="R4" s="231"/>
      <c r="S4" s="231"/>
      <c r="T4" s="231"/>
      <c r="U4" s="231"/>
      <c r="V4" s="231"/>
      <c r="W4" s="231"/>
    </row>
    <row r="5" spans="1:23" ht="42" customHeight="1" x14ac:dyDescent="0.25">
      <c r="A5" s="105" t="s">
        <v>291</v>
      </c>
      <c r="B5" s="107" t="s">
        <v>715</v>
      </c>
      <c r="C5" s="14" t="s">
        <v>76</v>
      </c>
      <c r="D5" s="19" t="s">
        <v>53</v>
      </c>
      <c r="E5" s="14" t="s">
        <v>54</v>
      </c>
      <c r="F5" s="301">
        <v>294341</v>
      </c>
      <c r="G5" s="122">
        <v>70560</v>
      </c>
      <c r="H5" s="122">
        <v>24442</v>
      </c>
      <c r="I5" s="122">
        <v>23831</v>
      </c>
      <c r="J5" s="122">
        <v>5293</v>
      </c>
      <c r="K5" s="122">
        <v>41574</v>
      </c>
      <c r="L5" s="122">
        <v>18636</v>
      </c>
      <c r="M5" s="122">
        <v>23369</v>
      </c>
      <c r="N5" s="122">
        <v>10127</v>
      </c>
      <c r="O5" s="301">
        <v>281127</v>
      </c>
      <c r="P5" s="122">
        <v>70922</v>
      </c>
      <c r="Q5" s="122">
        <v>23224</v>
      </c>
      <c r="R5" s="122">
        <v>23156</v>
      </c>
      <c r="S5" s="122">
        <v>5599</v>
      </c>
      <c r="T5" s="122">
        <v>38822</v>
      </c>
      <c r="U5" s="122">
        <v>17294</v>
      </c>
      <c r="V5" s="122">
        <v>23565</v>
      </c>
      <c r="W5" s="122">
        <v>10751</v>
      </c>
    </row>
    <row r="6" spans="1:23" ht="42" customHeight="1" x14ac:dyDescent="0.25">
      <c r="A6" s="105" t="s">
        <v>292</v>
      </c>
      <c r="B6" s="107" t="s">
        <v>716</v>
      </c>
      <c r="C6" s="15" t="s">
        <v>76</v>
      </c>
      <c r="D6" s="19" t="s">
        <v>53</v>
      </c>
      <c r="E6" s="15" t="s">
        <v>54</v>
      </c>
      <c r="F6" s="301">
        <v>205043</v>
      </c>
      <c r="G6" s="122">
        <v>51524</v>
      </c>
      <c r="H6" s="122">
        <v>17783</v>
      </c>
      <c r="I6" s="122">
        <v>17623</v>
      </c>
      <c r="J6" s="122">
        <v>3750</v>
      </c>
      <c r="K6" s="122">
        <v>30161</v>
      </c>
      <c r="L6" s="122">
        <v>14003</v>
      </c>
      <c r="M6" s="122">
        <v>17262</v>
      </c>
      <c r="N6" s="122">
        <v>7327</v>
      </c>
      <c r="O6" s="301">
        <v>163529</v>
      </c>
      <c r="P6" s="122">
        <v>44517</v>
      </c>
      <c r="Q6" s="122">
        <v>14513</v>
      </c>
      <c r="R6" s="122">
        <v>15122</v>
      </c>
      <c r="S6" s="122">
        <v>2966</v>
      </c>
      <c r="T6" s="122">
        <v>24134</v>
      </c>
      <c r="U6" s="122">
        <v>11192</v>
      </c>
      <c r="V6" s="122">
        <v>14624</v>
      </c>
      <c r="W6" s="122">
        <v>6361</v>
      </c>
    </row>
    <row r="7" spans="1:23" ht="60.75" x14ac:dyDescent="0.25">
      <c r="A7" s="105" t="s">
        <v>293</v>
      </c>
      <c r="B7" s="104" t="s">
        <v>113</v>
      </c>
      <c r="C7" s="15" t="s">
        <v>76</v>
      </c>
      <c r="D7" s="19" t="s">
        <v>53</v>
      </c>
      <c r="E7" s="15" t="s">
        <v>54</v>
      </c>
      <c r="F7" s="301">
        <v>35947</v>
      </c>
      <c r="G7" s="122">
        <v>9382</v>
      </c>
      <c r="H7" s="122">
        <v>3458</v>
      </c>
      <c r="I7" s="122">
        <v>3023</v>
      </c>
      <c r="J7" s="122">
        <v>535</v>
      </c>
      <c r="K7" s="122">
        <v>5708</v>
      </c>
      <c r="L7" s="122">
        <v>2512</v>
      </c>
      <c r="M7" s="122">
        <v>3128</v>
      </c>
      <c r="N7" s="122">
        <v>1180</v>
      </c>
      <c r="O7" s="301">
        <v>46117</v>
      </c>
      <c r="P7" s="122">
        <v>13563</v>
      </c>
      <c r="Q7" s="122">
        <v>4593</v>
      </c>
      <c r="R7" s="122">
        <v>4312</v>
      </c>
      <c r="S7" s="122">
        <v>663</v>
      </c>
      <c r="T7" s="122">
        <v>7732</v>
      </c>
      <c r="U7" s="122">
        <v>3438</v>
      </c>
      <c r="V7" s="122">
        <v>4472</v>
      </c>
      <c r="W7" s="122">
        <v>1619</v>
      </c>
    </row>
    <row r="8" spans="1:23" ht="40.5" x14ac:dyDescent="0.25">
      <c r="A8" s="105" t="s">
        <v>294</v>
      </c>
      <c r="B8" s="104" t="s">
        <v>83</v>
      </c>
      <c r="C8" s="15" t="s">
        <v>76</v>
      </c>
      <c r="D8" s="19" t="s">
        <v>53</v>
      </c>
      <c r="E8" s="15" t="s">
        <v>54</v>
      </c>
      <c r="F8" s="301">
        <v>40161</v>
      </c>
      <c r="G8" s="122">
        <v>5818</v>
      </c>
      <c r="H8" s="122">
        <v>1958</v>
      </c>
      <c r="I8" s="122">
        <v>2122</v>
      </c>
      <c r="J8" s="122">
        <v>861</v>
      </c>
      <c r="K8" s="122">
        <v>4167</v>
      </c>
      <c r="L8" s="122">
        <v>1374</v>
      </c>
      <c r="M8" s="122">
        <v>2153</v>
      </c>
      <c r="N8" s="122">
        <v>1250</v>
      </c>
      <c r="O8" s="301">
        <v>57334</v>
      </c>
      <c r="P8" s="122">
        <v>8279</v>
      </c>
      <c r="Q8" s="122">
        <v>2785</v>
      </c>
      <c r="R8" s="122">
        <v>2799</v>
      </c>
      <c r="S8" s="122">
        <v>1797</v>
      </c>
      <c r="T8" s="122">
        <v>5217</v>
      </c>
      <c r="U8" s="122">
        <v>1865</v>
      </c>
      <c r="V8" s="122">
        <v>3452</v>
      </c>
      <c r="W8" s="122">
        <v>2212</v>
      </c>
    </row>
    <row r="9" spans="1:23" ht="85.15" customHeight="1" x14ac:dyDescent="0.25">
      <c r="A9" s="105" t="s">
        <v>295</v>
      </c>
      <c r="B9" s="104" t="s">
        <v>142</v>
      </c>
      <c r="C9" s="15" t="s">
        <v>76</v>
      </c>
      <c r="D9" s="19" t="s">
        <v>53</v>
      </c>
      <c r="E9" s="15" t="s">
        <v>54</v>
      </c>
      <c r="F9" s="301">
        <v>6386</v>
      </c>
      <c r="G9" s="122">
        <v>1736</v>
      </c>
      <c r="H9" s="122">
        <v>483</v>
      </c>
      <c r="I9" s="122">
        <v>521</v>
      </c>
      <c r="J9" s="122">
        <v>53</v>
      </c>
      <c r="K9" s="122">
        <v>596</v>
      </c>
      <c r="L9" s="122">
        <v>263</v>
      </c>
      <c r="M9" s="122">
        <v>307</v>
      </c>
      <c r="N9" s="122">
        <v>116</v>
      </c>
      <c r="O9" s="301">
        <v>5935</v>
      </c>
      <c r="P9" s="122">
        <v>1803</v>
      </c>
      <c r="Q9" s="122">
        <v>440</v>
      </c>
      <c r="R9" s="122">
        <v>248</v>
      </c>
      <c r="S9" s="122">
        <v>75</v>
      </c>
      <c r="T9" s="122">
        <v>555</v>
      </c>
      <c r="U9" s="122">
        <v>227</v>
      </c>
      <c r="V9" s="122">
        <v>261</v>
      </c>
      <c r="W9" s="122">
        <v>133</v>
      </c>
    </row>
    <row r="10" spans="1:23" ht="42" customHeight="1" x14ac:dyDescent="0.25">
      <c r="A10" s="105" t="s">
        <v>454</v>
      </c>
      <c r="B10" s="108" t="s">
        <v>141</v>
      </c>
      <c r="C10" s="20" t="s">
        <v>76</v>
      </c>
      <c r="D10" s="19" t="s">
        <v>53</v>
      </c>
      <c r="E10" s="20" t="s">
        <v>54</v>
      </c>
      <c r="F10" s="301">
        <v>3894</v>
      </c>
      <c r="G10" s="122">
        <v>1070</v>
      </c>
      <c r="H10" s="122">
        <v>268</v>
      </c>
      <c r="I10" s="122">
        <v>186</v>
      </c>
      <c r="J10" s="122">
        <v>37</v>
      </c>
      <c r="K10" s="122">
        <v>347</v>
      </c>
      <c r="L10" s="122">
        <v>151</v>
      </c>
      <c r="M10" s="122">
        <v>182</v>
      </c>
      <c r="N10" s="122">
        <v>67</v>
      </c>
      <c r="O10" s="301">
        <v>3698</v>
      </c>
      <c r="P10" s="122">
        <v>1062</v>
      </c>
      <c r="Q10" s="122">
        <v>268</v>
      </c>
      <c r="R10" s="122">
        <v>150</v>
      </c>
      <c r="S10" s="122">
        <v>42</v>
      </c>
      <c r="T10" s="122">
        <v>334</v>
      </c>
      <c r="U10" s="122">
        <v>150</v>
      </c>
      <c r="V10" s="122">
        <v>141</v>
      </c>
      <c r="W10" s="122">
        <v>81</v>
      </c>
    </row>
    <row r="11" spans="1:23" ht="42" customHeight="1" x14ac:dyDescent="0.25">
      <c r="A11" s="121" t="s">
        <v>296</v>
      </c>
      <c r="B11" s="123" t="s">
        <v>298</v>
      </c>
      <c r="C11" s="121" t="s">
        <v>76</v>
      </c>
      <c r="D11" s="121" t="s">
        <v>53</v>
      </c>
      <c r="E11" s="121" t="s">
        <v>54</v>
      </c>
      <c r="F11" s="301">
        <v>1830</v>
      </c>
      <c r="G11" s="122">
        <v>466</v>
      </c>
      <c r="H11" s="122">
        <v>145</v>
      </c>
      <c r="I11" s="122">
        <v>162</v>
      </c>
      <c r="J11" s="122">
        <v>28</v>
      </c>
      <c r="K11" s="122">
        <v>251</v>
      </c>
      <c r="L11" s="122">
        <v>162</v>
      </c>
      <c r="M11" s="122">
        <v>140</v>
      </c>
      <c r="N11" s="122">
        <v>74</v>
      </c>
      <c r="O11" s="301">
        <v>1773</v>
      </c>
      <c r="P11" s="122">
        <v>503</v>
      </c>
      <c r="Q11" s="122">
        <v>178</v>
      </c>
      <c r="R11" s="122">
        <v>133</v>
      </c>
      <c r="S11" s="122">
        <v>29</v>
      </c>
      <c r="T11" s="122">
        <v>248</v>
      </c>
      <c r="U11" s="122">
        <v>115</v>
      </c>
      <c r="V11" s="122">
        <v>141</v>
      </c>
      <c r="W11" s="122">
        <v>53</v>
      </c>
    </row>
    <row r="12" spans="1:23" ht="42" customHeight="1" x14ac:dyDescent="0.25">
      <c r="A12" s="121" t="s">
        <v>297</v>
      </c>
      <c r="B12" s="123" t="s">
        <v>299</v>
      </c>
      <c r="C12" s="121" t="s">
        <v>76</v>
      </c>
      <c r="D12" s="121" t="s">
        <v>53</v>
      </c>
      <c r="E12" s="121" t="s">
        <v>54</v>
      </c>
      <c r="F12" s="301">
        <v>3150</v>
      </c>
      <c r="G12" s="122">
        <v>1007</v>
      </c>
      <c r="H12" s="122">
        <v>455</v>
      </c>
      <c r="I12" s="122">
        <v>258</v>
      </c>
      <c r="J12" s="122">
        <v>45</v>
      </c>
      <c r="K12" s="122">
        <v>458</v>
      </c>
      <c r="L12" s="122">
        <v>187</v>
      </c>
      <c r="M12" s="122">
        <v>203</v>
      </c>
      <c r="N12" s="122">
        <v>119</v>
      </c>
      <c r="O12" s="301">
        <v>2865</v>
      </c>
      <c r="P12" s="122">
        <v>987</v>
      </c>
      <c r="Q12" s="122">
        <v>381</v>
      </c>
      <c r="R12" s="122">
        <v>250</v>
      </c>
      <c r="S12" s="122">
        <v>49</v>
      </c>
      <c r="T12" s="122">
        <v>347</v>
      </c>
      <c r="U12" s="122">
        <v>216</v>
      </c>
      <c r="V12" s="122">
        <v>215</v>
      </c>
      <c r="W12" s="122">
        <v>210</v>
      </c>
    </row>
    <row r="13" spans="1:23" ht="60.75" x14ac:dyDescent="0.25">
      <c r="A13" s="121" t="s">
        <v>455</v>
      </c>
      <c r="B13" s="123" t="s">
        <v>300</v>
      </c>
      <c r="C13" s="121" t="s">
        <v>76</v>
      </c>
      <c r="D13" s="121" t="s">
        <v>53</v>
      </c>
      <c r="E13" s="121" t="s">
        <v>54</v>
      </c>
      <c r="F13" s="301">
        <v>1824</v>
      </c>
      <c r="G13" s="122">
        <v>627</v>
      </c>
      <c r="H13" s="122">
        <v>160</v>
      </c>
      <c r="I13" s="122">
        <v>122</v>
      </c>
      <c r="J13" s="122">
        <v>21</v>
      </c>
      <c r="K13" s="122">
        <v>233</v>
      </c>
      <c r="L13" s="122">
        <v>135</v>
      </c>
      <c r="M13" s="122">
        <v>176</v>
      </c>
      <c r="N13" s="122">
        <v>61</v>
      </c>
      <c r="O13" s="301">
        <v>1310</v>
      </c>
      <c r="P13" s="122">
        <v>440</v>
      </c>
      <c r="Q13" s="122">
        <v>124</v>
      </c>
      <c r="R13" s="122">
        <v>123</v>
      </c>
      <c r="S13" s="122">
        <v>3</v>
      </c>
      <c r="T13" s="122">
        <v>170</v>
      </c>
      <c r="U13" s="122">
        <v>95</v>
      </c>
      <c r="V13" s="122">
        <v>163</v>
      </c>
      <c r="W13" s="122">
        <v>51</v>
      </c>
    </row>
    <row r="14" spans="1:23" ht="42" customHeight="1" x14ac:dyDescent="0.25">
      <c r="A14" s="121" t="s">
        <v>456</v>
      </c>
      <c r="B14" s="107" t="s">
        <v>872</v>
      </c>
      <c r="C14" s="121" t="s">
        <v>76</v>
      </c>
      <c r="D14" s="121" t="s">
        <v>53</v>
      </c>
      <c r="E14" s="121" t="s">
        <v>54</v>
      </c>
      <c r="F14" s="301" t="s">
        <v>80</v>
      </c>
      <c r="G14" s="122" t="s">
        <v>80</v>
      </c>
      <c r="H14" s="122" t="s">
        <v>80</v>
      </c>
      <c r="I14" s="122" t="s">
        <v>80</v>
      </c>
      <c r="J14" s="122" t="s">
        <v>80</v>
      </c>
      <c r="K14" s="122" t="s">
        <v>80</v>
      </c>
      <c r="L14" s="122" t="s">
        <v>80</v>
      </c>
      <c r="M14" s="122" t="s">
        <v>80</v>
      </c>
      <c r="N14" s="122" t="s">
        <v>80</v>
      </c>
      <c r="O14" s="302">
        <v>2264</v>
      </c>
      <c r="P14" s="286">
        <v>830</v>
      </c>
      <c r="Q14" s="286">
        <v>210</v>
      </c>
      <c r="R14" s="286">
        <v>169</v>
      </c>
      <c r="S14" s="286">
        <v>17</v>
      </c>
      <c r="T14" s="286">
        <v>419</v>
      </c>
      <c r="U14" s="286">
        <v>146</v>
      </c>
      <c r="V14" s="286">
        <v>237</v>
      </c>
      <c r="W14" s="286">
        <v>112</v>
      </c>
    </row>
    <row r="15" spans="1:23" ht="42" customHeight="1" x14ac:dyDescent="0.25">
      <c r="A15" s="113" t="s">
        <v>457</v>
      </c>
      <c r="B15" s="104" t="s">
        <v>465</v>
      </c>
      <c r="C15" s="103" t="s">
        <v>254</v>
      </c>
      <c r="D15" s="103" t="s">
        <v>254</v>
      </c>
      <c r="E15" s="103" t="s">
        <v>254</v>
      </c>
      <c r="F15" s="98" t="s">
        <v>254</v>
      </c>
      <c r="G15" s="99" t="s">
        <v>254</v>
      </c>
      <c r="H15" s="99" t="s">
        <v>254</v>
      </c>
      <c r="I15" s="99" t="s">
        <v>254</v>
      </c>
      <c r="J15" s="99" t="s">
        <v>254</v>
      </c>
      <c r="K15" s="99" t="s">
        <v>254</v>
      </c>
      <c r="L15" s="99" t="s">
        <v>254</v>
      </c>
      <c r="M15" s="99" t="s">
        <v>254</v>
      </c>
      <c r="N15" s="99" t="s">
        <v>254</v>
      </c>
      <c r="O15" s="98" t="s">
        <v>254</v>
      </c>
      <c r="P15" s="99" t="s">
        <v>254</v>
      </c>
      <c r="Q15" s="99" t="s">
        <v>254</v>
      </c>
      <c r="R15" s="99" t="s">
        <v>254</v>
      </c>
      <c r="S15" s="99" t="s">
        <v>254</v>
      </c>
      <c r="T15" s="99" t="s">
        <v>254</v>
      </c>
      <c r="U15" s="99" t="s">
        <v>254</v>
      </c>
      <c r="V15" s="99" t="s">
        <v>254</v>
      </c>
      <c r="W15" s="99" t="s">
        <v>254</v>
      </c>
    </row>
    <row r="16" spans="1:23" ht="42" customHeight="1" x14ac:dyDescent="0.25">
      <c r="A16" s="114" t="s">
        <v>458</v>
      </c>
      <c r="B16" s="110" t="s">
        <v>256</v>
      </c>
      <c r="C16" s="102" t="s">
        <v>52</v>
      </c>
      <c r="D16" s="102" t="s">
        <v>255</v>
      </c>
      <c r="E16" s="102" t="s">
        <v>89</v>
      </c>
      <c r="F16" s="303">
        <v>1323.59</v>
      </c>
      <c r="G16" s="100">
        <v>1649.21</v>
      </c>
      <c r="H16" s="100">
        <v>1415.81</v>
      </c>
      <c r="I16" s="100">
        <v>1037</v>
      </c>
      <c r="J16" s="100">
        <v>1588.11</v>
      </c>
      <c r="K16" s="100">
        <v>1015.72</v>
      </c>
      <c r="L16" s="100">
        <v>1300.0899999999999</v>
      </c>
      <c r="M16" s="100">
        <v>1426.86</v>
      </c>
      <c r="N16" s="100">
        <v>1305.5</v>
      </c>
      <c r="O16" s="303">
        <v>1281.08</v>
      </c>
      <c r="P16" s="100">
        <v>1692.87</v>
      </c>
      <c r="Q16" s="100">
        <v>1453.1</v>
      </c>
      <c r="R16" s="100">
        <v>1072.8599999999999</v>
      </c>
      <c r="S16" s="100">
        <v>1516.99</v>
      </c>
      <c r="T16" s="100">
        <v>1019.43</v>
      </c>
      <c r="U16" s="100">
        <v>1253.46</v>
      </c>
      <c r="V16" s="100">
        <v>1280.1300000000001</v>
      </c>
      <c r="W16" s="100">
        <v>1186.6600000000001</v>
      </c>
    </row>
    <row r="17" spans="1:23" ht="42" customHeight="1" x14ac:dyDescent="0.25">
      <c r="A17" s="114" t="s">
        <v>463</v>
      </c>
      <c r="B17" s="109" t="s">
        <v>257</v>
      </c>
      <c r="C17" s="102" t="s">
        <v>52</v>
      </c>
      <c r="D17" s="102" t="s">
        <v>255</v>
      </c>
      <c r="E17" s="102" t="s">
        <v>89</v>
      </c>
      <c r="F17" s="303">
        <v>7857.15</v>
      </c>
      <c r="G17" s="100">
        <v>8504.52</v>
      </c>
      <c r="H17" s="100">
        <v>8069.39</v>
      </c>
      <c r="I17" s="100">
        <v>7888.68</v>
      </c>
      <c r="J17" s="100">
        <v>6056.24</v>
      </c>
      <c r="K17" s="100">
        <v>8330.39</v>
      </c>
      <c r="L17" s="100">
        <v>6626.03</v>
      </c>
      <c r="M17" s="100">
        <v>7218.18</v>
      </c>
      <c r="N17" s="100">
        <v>8542.32</v>
      </c>
      <c r="O17" s="303">
        <v>7111.78</v>
      </c>
      <c r="P17" s="100">
        <v>7357.07</v>
      </c>
      <c r="Q17" s="100">
        <v>9041.26</v>
      </c>
      <c r="R17" s="100">
        <v>7013.85</v>
      </c>
      <c r="S17" s="100">
        <v>5765.71</v>
      </c>
      <c r="T17" s="100">
        <v>7626.16</v>
      </c>
      <c r="U17" s="100">
        <v>4785.93</v>
      </c>
      <c r="V17" s="100">
        <v>6673.05</v>
      </c>
      <c r="W17" s="100">
        <v>8116.99</v>
      </c>
    </row>
    <row r="18" spans="1:23" ht="60.75" x14ac:dyDescent="0.25">
      <c r="A18" s="114" t="s">
        <v>460</v>
      </c>
      <c r="B18" s="109" t="s">
        <v>258</v>
      </c>
      <c r="C18" s="102" t="s">
        <v>52</v>
      </c>
      <c r="D18" s="102" t="s">
        <v>255</v>
      </c>
      <c r="E18" s="102" t="s">
        <v>89</v>
      </c>
      <c r="F18" s="303">
        <v>67206.52</v>
      </c>
      <c r="G18" s="100">
        <v>69079.03</v>
      </c>
      <c r="H18" s="100">
        <v>65660.62</v>
      </c>
      <c r="I18" s="100">
        <v>65465.34</v>
      </c>
      <c r="J18" s="100">
        <v>88625.52</v>
      </c>
      <c r="K18" s="100">
        <v>57371.58</v>
      </c>
      <c r="L18" s="100">
        <v>65706.52</v>
      </c>
      <c r="M18" s="100">
        <v>64762.61</v>
      </c>
      <c r="N18" s="100">
        <v>69967.55</v>
      </c>
      <c r="O18" s="303">
        <v>73580.600000000006</v>
      </c>
      <c r="P18" s="100">
        <v>73360.990000000005</v>
      </c>
      <c r="Q18" s="100">
        <v>79050.97</v>
      </c>
      <c r="R18" s="100">
        <v>78338.490000000005</v>
      </c>
      <c r="S18" s="100">
        <v>84790.05</v>
      </c>
      <c r="T18" s="100">
        <v>68114.69</v>
      </c>
      <c r="U18" s="100">
        <v>56098.66</v>
      </c>
      <c r="V18" s="100">
        <v>67913.36</v>
      </c>
      <c r="W18" s="100">
        <v>92218.12</v>
      </c>
    </row>
    <row r="19" spans="1:23" ht="60.75" x14ac:dyDescent="0.25">
      <c r="A19" s="114" t="s">
        <v>461</v>
      </c>
      <c r="B19" s="109" t="s">
        <v>259</v>
      </c>
      <c r="C19" s="102" t="s">
        <v>52</v>
      </c>
      <c r="D19" s="102" t="s">
        <v>255</v>
      </c>
      <c r="E19" s="102" t="s">
        <v>89</v>
      </c>
      <c r="F19" s="303">
        <v>14034.88</v>
      </c>
      <c r="G19" s="100">
        <v>15555.33</v>
      </c>
      <c r="H19" s="100">
        <v>16303.41</v>
      </c>
      <c r="I19" s="100">
        <v>14292.53</v>
      </c>
      <c r="J19" s="100">
        <v>10326.14</v>
      </c>
      <c r="K19" s="100">
        <v>11677.24</v>
      </c>
      <c r="L19" s="100">
        <v>13155.9</v>
      </c>
      <c r="M19" s="100">
        <v>13062.59</v>
      </c>
      <c r="N19" s="100">
        <v>9778.83</v>
      </c>
      <c r="O19" s="303">
        <v>13470.53</v>
      </c>
      <c r="P19" s="100">
        <v>14647.41</v>
      </c>
      <c r="Q19" s="100">
        <v>15621.54</v>
      </c>
      <c r="R19" s="100">
        <v>13214.01</v>
      </c>
      <c r="S19" s="100">
        <v>9816.11</v>
      </c>
      <c r="T19" s="100">
        <v>11260.77</v>
      </c>
      <c r="U19" s="100">
        <v>12900.96</v>
      </c>
      <c r="V19" s="100">
        <v>12615.73</v>
      </c>
      <c r="W19" s="100">
        <v>10821.76</v>
      </c>
    </row>
    <row r="20" spans="1:23" ht="42" customHeight="1" x14ac:dyDescent="0.25">
      <c r="A20" s="114" t="s">
        <v>459</v>
      </c>
      <c r="B20" s="109" t="s">
        <v>339</v>
      </c>
      <c r="C20" s="102" t="s">
        <v>52</v>
      </c>
      <c r="D20" s="102" t="s">
        <v>255</v>
      </c>
      <c r="E20" s="102" t="s">
        <v>89</v>
      </c>
      <c r="F20" s="303">
        <v>152.58000000000001</v>
      </c>
      <c r="G20" s="100">
        <v>155.38</v>
      </c>
      <c r="H20" s="100">
        <v>154.38999999999999</v>
      </c>
      <c r="I20" s="100">
        <v>161.12</v>
      </c>
      <c r="J20" s="100">
        <v>135.22</v>
      </c>
      <c r="K20" s="100">
        <v>151.35</v>
      </c>
      <c r="L20" s="100">
        <v>153.83000000000001</v>
      </c>
      <c r="M20" s="100">
        <v>160.66999999999999</v>
      </c>
      <c r="N20" s="100">
        <v>158.18</v>
      </c>
      <c r="O20" s="303">
        <v>145.6</v>
      </c>
      <c r="P20" s="100">
        <v>146.96</v>
      </c>
      <c r="Q20" s="100">
        <v>152.97999999999999</v>
      </c>
      <c r="R20" s="100">
        <v>134.53</v>
      </c>
      <c r="S20" s="100">
        <v>131.9</v>
      </c>
      <c r="T20" s="100">
        <v>150.77000000000001</v>
      </c>
      <c r="U20" s="100">
        <v>147.69</v>
      </c>
      <c r="V20" s="100">
        <v>150.91</v>
      </c>
      <c r="W20" s="100">
        <v>147.74</v>
      </c>
    </row>
    <row r="21" spans="1:23" ht="42" customHeight="1" x14ac:dyDescent="0.25">
      <c r="A21" s="114" t="s">
        <v>462</v>
      </c>
      <c r="B21" s="101" t="s">
        <v>260</v>
      </c>
      <c r="C21" s="102" t="s">
        <v>52</v>
      </c>
      <c r="D21" s="102" t="s">
        <v>255</v>
      </c>
      <c r="E21" s="102" t="s">
        <v>89</v>
      </c>
      <c r="F21" s="303">
        <v>34559.18</v>
      </c>
      <c r="G21" s="100">
        <v>34266.79</v>
      </c>
      <c r="H21" s="100">
        <v>36312.839999999997</v>
      </c>
      <c r="I21" s="100">
        <v>32116.2</v>
      </c>
      <c r="J21" s="100">
        <v>32534.92</v>
      </c>
      <c r="K21" s="100">
        <v>34108.870000000003</v>
      </c>
      <c r="L21" s="100">
        <v>34544.83</v>
      </c>
      <c r="M21" s="100">
        <v>34455.18</v>
      </c>
      <c r="N21" s="100">
        <v>36977.08</v>
      </c>
      <c r="O21" s="303">
        <v>25617.99</v>
      </c>
      <c r="P21" s="100">
        <v>26138.639999999999</v>
      </c>
      <c r="Q21" s="100">
        <v>28414.17</v>
      </c>
      <c r="R21" s="100">
        <v>25502.86</v>
      </c>
      <c r="S21" s="100">
        <v>22626.05</v>
      </c>
      <c r="T21" s="100">
        <v>23895.45</v>
      </c>
      <c r="U21" s="100">
        <v>25474.11</v>
      </c>
      <c r="V21" s="100">
        <v>24916.75</v>
      </c>
      <c r="W21" s="100">
        <v>29701.040000000001</v>
      </c>
    </row>
  </sheetData>
  <autoFilter ref="A3:W21"/>
  <mergeCells count="9">
    <mergeCell ref="B4:E4"/>
    <mergeCell ref="A1:W1"/>
    <mergeCell ref="A2:A3"/>
    <mergeCell ref="B2:B3"/>
    <mergeCell ref="C2:C3"/>
    <mergeCell ref="D2:D3"/>
    <mergeCell ref="E2:E3"/>
    <mergeCell ref="O2:W2"/>
    <mergeCell ref="F2:N2"/>
  </mergeCells>
  <pageMargins left="0.25" right="0.25" top="0.75" bottom="0.75" header="0.3" footer="0.3"/>
  <pageSetup paperSize="9" scale="20" fitToHeight="5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107"/>
  <sheetViews>
    <sheetView zoomScale="40" zoomScaleNormal="40" workbookViewId="0">
      <pane xSplit="1" ySplit="7" topLeftCell="B8" activePane="bottomRight" state="frozen"/>
      <selection pane="topRight" activeCell="B1" sqref="B1"/>
      <selection pane="bottomLeft" activeCell="A9" sqref="A9"/>
      <selection pane="bottomRight" sqref="A1:Q1"/>
    </sheetView>
  </sheetViews>
  <sheetFormatPr defaultColWidth="0" defaultRowHeight="15" zeroHeight="1" x14ac:dyDescent="0.25"/>
  <cols>
    <col min="1" max="1" width="58.42578125" customWidth="1"/>
    <col min="2" max="87" width="21.28515625" customWidth="1"/>
    <col min="88" max="16384" width="9.140625" hidden="1"/>
  </cols>
  <sheetData>
    <row r="1" spans="1:87" ht="27" x14ac:dyDescent="0.35">
      <c r="A1" s="501" t="s">
        <v>827</v>
      </c>
      <c r="B1" s="502"/>
      <c r="C1" s="502"/>
      <c r="D1" s="502"/>
      <c r="E1" s="502"/>
      <c r="F1" s="502"/>
      <c r="G1" s="502"/>
      <c r="H1" s="502"/>
      <c r="I1" s="502"/>
      <c r="J1" s="502"/>
      <c r="K1" s="502"/>
      <c r="L1" s="502"/>
      <c r="M1" s="502"/>
      <c r="N1" s="502"/>
      <c r="O1" s="502"/>
      <c r="P1" s="502"/>
      <c r="Q1" s="502"/>
      <c r="R1" s="502"/>
      <c r="S1" s="502"/>
      <c r="T1" s="502"/>
      <c r="U1" s="502"/>
      <c r="V1" s="502"/>
      <c r="W1" s="502"/>
      <c r="X1" s="502"/>
      <c r="Y1" s="502"/>
      <c r="Z1" s="502"/>
      <c r="AA1" s="502"/>
      <c r="AB1" s="502"/>
      <c r="AC1" s="502"/>
      <c r="AD1" s="502"/>
      <c r="AE1" s="502"/>
      <c r="AF1" s="502"/>
      <c r="AG1" s="502"/>
      <c r="AH1" s="502"/>
      <c r="AI1" s="502"/>
      <c r="AJ1" s="502"/>
      <c r="AK1" s="502"/>
      <c r="AL1" s="502"/>
      <c r="AM1" s="502"/>
      <c r="AN1" s="502"/>
      <c r="AO1" s="502"/>
      <c r="AP1" s="502"/>
      <c r="AQ1" s="502"/>
      <c r="AR1" s="502"/>
      <c r="AS1" s="502"/>
      <c r="AT1" s="502"/>
      <c r="AU1" s="502"/>
      <c r="AV1" s="502"/>
      <c r="AW1" s="502"/>
      <c r="AX1" s="502"/>
      <c r="AY1" s="502"/>
      <c r="AZ1" s="502"/>
      <c r="BA1" s="502"/>
      <c r="BB1" s="502"/>
      <c r="BC1" s="502"/>
      <c r="BD1" s="502"/>
      <c r="BE1" s="502"/>
      <c r="BF1" s="502"/>
      <c r="BG1" s="502"/>
      <c r="BH1" s="502"/>
      <c r="BI1" s="502"/>
      <c r="BJ1" s="502"/>
      <c r="BK1" s="502"/>
      <c r="BL1" s="502"/>
      <c r="BM1" s="502"/>
      <c r="BN1" s="502"/>
      <c r="BO1" s="502"/>
      <c r="BP1" s="502"/>
      <c r="BQ1" s="502"/>
      <c r="BR1" s="502"/>
      <c r="BS1" s="502"/>
      <c r="BT1" s="502"/>
      <c r="BU1" s="502"/>
      <c r="BV1" s="502"/>
      <c r="BW1" s="502"/>
      <c r="BX1" s="502"/>
      <c r="BY1" s="502"/>
      <c r="BZ1" s="502"/>
      <c r="CA1" s="502"/>
      <c r="CB1" s="502"/>
      <c r="CC1" s="502"/>
      <c r="CD1" s="502"/>
      <c r="CE1" s="502"/>
      <c r="CF1" s="502"/>
      <c r="CG1" s="502"/>
      <c r="CH1" s="502"/>
      <c r="CI1" s="502"/>
    </row>
    <row r="2" spans="1:87" ht="27" customHeight="1" x14ac:dyDescent="0.25">
      <c r="A2" s="453" t="s">
        <v>831</v>
      </c>
      <c r="B2" s="454"/>
      <c r="C2" s="454"/>
      <c r="D2" s="454"/>
      <c r="E2" s="454"/>
      <c r="F2" s="454"/>
      <c r="G2" s="454"/>
      <c r="H2" s="454"/>
      <c r="I2" s="454"/>
      <c r="J2" s="454"/>
      <c r="K2" s="454"/>
      <c r="L2" s="454"/>
      <c r="M2" s="454"/>
      <c r="N2" s="454"/>
      <c r="O2" s="454"/>
      <c r="P2" s="454"/>
      <c r="Q2" s="454"/>
      <c r="R2" s="503"/>
      <c r="S2" s="503"/>
      <c r="T2" s="503"/>
      <c r="U2" s="503"/>
      <c r="V2" s="503"/>
      <c r="W2" s="503"/>
      <c r="X2" s="503"/>
      <c r="Y2" s="503"/>
      <c r="Z2" s="503"/>
      <c r="AA2" s="503"/>
      <c r="AB2" s="503"/>
      <c r="AC2" s="503"/>
      <c r="AD2" s="503"/>
      <c r="AE2" s="503"/>
      <c r="AF2" s="503"/>
      <c r="AG2" s="503"/>
      <c r="AH2" s="503"/>
      <c r="AI2" s="503"/>
      <c r="AJ2" s="503"/>
      <c r="AK2" s="503"/>
      <c r="AL2" s="503"/>
      <c r="AM2" s="503"/>
      <c r="AN2" s="503"/>
      <c r="AO2" s="503"/>
      <c r="AP2" s="503"/>
      <c r="AQ2" s="503"/>
      <c r="AR2" s="503"/>
      <c r="AS2" s="503"/>
      <c r="AT2" s="503"/>
      <c r="AU2" s="503"/>
      <c r="AV2" s="503"/>
      <c r="AW2" s="503"/>
      <c r="AX2" s="503"/>
      <c r="AY2" s="503"/>
      <c r="AZ2" s="503"/>
      <c r="BA2" s="503"/>
      <c r="BB2" s="503"/>
      <c r="BC2" s="503"/>
      <c r="BD2" s="503"/>
      <c r="BE2" s="503"/>
      <c r="BF2" s="503"/>
      <c r="BG2" s="503"/>
      <c r="BH2" s="503"/>
      <c r="BI2" s="503"/>
      <c r="BJ2" s="503"/>
      <c r="BK2" s="503"/>
      <c r="BL2" s="503"/>
      <c r="BM2" s="503"/>
      <c r="BN2" s="503"/>
      <c r="BO2" s="503"/>
      <c r="BP2" s="503"/>
      <c r="BQ2" s="503"/>
      <c r="BR2" s="503"/>
      <c r="BS2" s="503"/>
      <c r="BT2" s="503"/>
      <c r="BU2" s="503"/>
      <c r="BV2" s="503"/>
      <c r="BW2" s="503"/>
      <c r="BX2" s="503"/>
      <c r="BY2" s="503"/>
      <c r="BZ2" s="503"/>
      <c r="CA2" s="503"/>
      <c r="CB2" s="503"/>
      <c r="CC2" s="503"/>
      <c r="CD2" s="503"/>
      <c r="CE2" s="503"/>
      <c r="CF2" s="503"/>
      <c r="CG2" s="503"/>
      <c r="CH2" s="503"/>
      <c r="CI2" s="503"/>
    </row>
    <row r="3" spans="1:87" ht="20.25" customHeight="1" x14ac:dyDescent="0.25">
      <c r="A3" s="467" t="s">
        <v>719</v>
      </c>
      <c r="B3" s="470" t="s">
        <v>720</v>
      </c>
      <c r="C3" s="471"/>
      <c r="D3" s="476" t="s">
        <v>11</v>
      </c>
      <c r="E3" s="476"/>
      <c r="F3" s="476"/>
      <c r="G3" s="476"/>
      <c r="H3" s="476"/>
      <c r="I3" s="476"/>
      <c r="J3" s="476"/>
      <c r="K3" s="476"/>
      <c r="L3" s="476"/>
      <c r="M3" s="476"/>
      <c r="N3" s="476"/>
      <c r="O3" s="476"/>
      <c r="P3" s="476"/>
      <c r="Q3" s="476"/>
      <c r="R3" s="465" t="s">
        <v>832</v>
      </c>
      <c r="S3" s="466"/>
      <c r="T3" s="466"/>
      <c r="U3" s="466"/>
      <c r="V3" s="466"/>
      <c r="W3" s="466"/>
      <c r="X3" s="466"/>
      <c r="Y3" s="466"/>
      <c r="Z3" s="466"/>
      <c r="AA3" s="466"/>
      <c r="AB3" s="466"/>
      <c r="AC3" s="466"/>
      <c r="AD3" s="466"/>
      <c r="AE3" s="466"/>
      <c r="AF3" s="466"/>
      <c r="AG3" s="466"/>
      <c r="AH3" s="466"/>
      <c r="AI3" s="466"/>
      <c r="AJ3" s="491" t="s">
        <v>837</v>
      </c>
      <c r="AK3" s="491"/>
      <c r="AL3" s="491"/>
      <c r="AM3" s="491"/>
      <c r="AN3" s="491"/>
      <c r="AO3" s="491"/>
      <c r="AP3" s="491"/>
      <c r="AQ3" s="491"/>
      <c r="AR3" s="491"/>
      <c r="AS3" s="491"/>
      <c r="AT3" s="491"/>
      <c r="AU3" s="491"/>
      <c r="AV3" s="491"/>
      <c r="AW3" s="491"/>
      <c r="AX3" s="491"/>
      <c r="AY3" s="491"/>
      <c r="AZ3" s="497" t="s">
        <v>15</v>
      </c>
      <c r="BA3" s="498"/>
      <c r="BB3" s="498"/>
      <c r="BC3" s="498"/>
      <c r="BD3" s="498"/>
      <c r="BE3" s="498"/>
      <c r="BF3" s="498"/>
      <c r="BG3" s="498"/>
      <c r="BH3" s="498"/>
      <c r="BI3" s="499"/>
      <c r="BJ3" s="497" t="s">
        <v>21</v>
      </c>
      <c r="BK3" s="498"/>
      <c r="BL3" s="498"/>
      <c r="BM3" s="499"/>
      <c r="BN3" s="504" t="s">
        <v>23</v>
      </c>
      <c r="BO3" s="505"/>
      <c r="BP3" s="505"/>
      <c r="BQ3" s="462"/>
      <c r="BR3" s="466" t="s">
        <v>842</v>
      </c>
      <c r="BS3" s="466"/>
      <c r="BT3" s="466"/>
      <c r="BU3" s="466"/>
      <c r="BV3" s="504" t="s">
        <v>4</v>
      </c>
      <c r="BW3" s="505"/>
      <c r="BX3" s="505"/>
      <c r="BY3" s="505"/>
      <c r="BZ3" s="505"/>
      <c r="CA3" s="462"/>
      <c r="CB3" s="460" t="s">
        <v>853</v>
      </c>
      <c r="CC3" s="461"/>
      <c r="CD3" s="461"/>
      <c r="CE3" s="462"/>
      <c r="CF3" s="466" t="s">
        <v>856</v>
      </c>
      <c r="CG3" s="466"/>
      <c r="CH3" s="466"/>
      <c r="CI3" s="466"/>
    </row>
    <row r="4" spans="1:87" ht="45.75" customHeight="1" x14ac:dyDescent="0.25">
      <c r="A4" s="468"/>
      <c r="B4" s="472"/>
      <c r="C4" s="473"/>
      <c r="D4" s="472" t="s">
        <v>721</v>
      </c>
      <c r="E4" s="473"/>
      <c r="F4" s="477" t="s">
        <v>722</v>
      </c>
      <c r="G4" s="477"/>
      <c r="H4" s="477"/>
      <c r="I4" s="477"/>
      <c r="J4" s="477"/>
      <c r="K4" s="477"/>
      <c r="L4" s="477"/>
      <c r="M4" s="477"/>
      <c r="N4" s="477"/>
      <c r="O4" s="477"/>
      <c r="P4" s="470" t="s">
        <v>469</v>
      </c>
      <c r="Q4" s="471"/>
      <c r="R4" s="470" t="s">
        <v>833</v>
      </c>
      <c r="S4" s="471"/>
      <c r="T4" s="478" t="s">
        <v>834</v>
      </c>
      <c r="U4" s="479"/>
      <c r="V4" s="482" t="s">
        <v>863</v>
      </c>
      <c r="W4" s="483"/>
      <c r="X4" s="486" t="s">
        <v>722</v>
      </c>
      <c r="Y4" s="487"/>
      <c r="Z4" s="487"/>
      <c r="AA4" s="487"/>
      <c r="AB4" s="487"/>
      <c r="AC4" s="488"/>
      <c r="AD4" s="470" t="s">
        <v>835</v>
      </c>
      <c r="AE4" s="471"/>
      <c r="AF4" s="482" t="s">
        <v>867</v>
      </c>
      <c r="AG4" s="483"/>
      <c r="AH4" s="489" t="s">
        <v>377</v>
      </c>
      <c r="AI4" s="489"/>
      <c r="AJ4" s="492" t="s">
        <v>838</v>
      </c>
      <c r="AK4" s="493"/>
      <c r="AL4" s="492" t="s">
        <v>839</v>
      </c>
      <c r="AM4" s="493"/>
      <c r="AN4" s="482" t="s">
        <v>883</v>
      </c>
      <c r="AO4" s="483"/>
      <c r="AP4" s="482" t="s">
        <v>868</v>
      </c>
      <c r="AQ4" s="483"/>
      <c r="AR4" s="496" t="s">
        <v>722</v>
      </c>
      <c r="AS4" s="496"/>
      <c r="AT4" s="496"/>
      <c r="AU4" s="496"/>
      <c r="AV4" s="482" t="s">
        <v>869</v>
      </c>
      <c r="AW4" s="483"/>
      <c r="AX4" s="482" t="s">
        <v>870</v>
      </c>
      <c r="AY4" s="483"/>
      <c r="AZ4" s="470" t="s">
        <v>843</v>
      </c>
      <c r="BA4" s="471"/>
      <c r="BB4" s="463" t="s">
        <v>722</v>
      </c>
      <c r="BC4" s="500"/>
      <c r="BD4" s="500"/>
      <c r="BE4" s="464"/>
      <c r="BF4" s="463" t="s">
        <v>844</v>
      </c>
      <c r="BG4" s="500"/>
      <c r="BH4" s="500"/>
      <c r="BI4" s="464"/>
      <c r="BJ4" s="470" t="s">
        <v>845</v>
      </c>
      <c r="BK4" s="471"/>
      <c r="BL4" s="470" t="s">
        <v>846</v>
      </c>
      <c r="BM4" s="471"/>
      <c r="BN4" s="470" t="s">
        <v>847</v>
      </c>
      <c r="BO4" s="471"/>
      <c r="BP4" s="470" t="s">
        <v>848</v>
      </c>
      <c r="BQ4" s="471"/>
      <c r="BR4" s="470" t="s">
        <v>69</v>
      </c>
      <c r="BS4" s="471"/>
      <c r="BT4" s="490" t="s">
        <v>102</v>
      </c>
      <c r="BU4" s="490"/>
      <c r="BV4" s="470" t="s">
        <v>854</v>
      </c>
      <c r="BW4" s="471"/>
      <c r="BX4" s="470" t="s">
        <v>876</v>
      </c>
      <c r="BY4" s="471"/>
      <c r="BZ4" s="482" t="s">
        <v>875</v>
      </c>
      <c r="CA4" s="483"/>
      <c r="CB4" s="490" t="s">
        <v>855</v>
      </c>
      <c r="CC4" s="490"/>
      <c r="CD4" s="482" t="s">
        <v>878</v>
      </c>
      <c r="CE4" s="483"/>
      <c r="CF4" s="470" t="s">
        <v>871</v>
      </c>
      <c r="CG4" s="471"/>
      <c r="CH4" s="470" t="s">
        <v>303</v>
      </c>
      <c r="CI4" s="471"/>
    </row>
    <row r="5" spans="1:87" ht="327" customHeight="1" x14ac:dyDescent="0.25">
      <c r="A5" s="469"/>
      <c r="B5" s="474"/>
      <c r="C5" s="475"/>
      <c r="D5" s="474"/>
      <c r="E5" s="475"/>
      <c r="F5" s="463" t="s">
        <v>723</v>
      </c>
      <c r="G5" s="464"/>
      <c r="H5" s="463" t="s">
        <v>724</v>
      </c>
      <c r="I5" s="464"/>
      <c r="J5" s="463" t="s">
        <v>725</v>
      </c>
      <c r="K5" s="464"/>
      <c r="L5" s="463" t="s">
        <v>726</v>
      </c>
      <c r="M5" s="464"/>
      <c r="N5" s="463" t="s">
        <v>470</v>
      </c>
      <c r="O5" s="464"/>
      <c r="P5" s="474"/>
      <c r="Q5" s="475"/>
      <c r="R5" s="474"/>
      <c r="S5" s="475"/>
      <c r="T5" s="480"/>
      <c r="U5" s="481"/>
      <c r="V5" s="484"/>
      <c r="W5" s="485"/>
      <c r="X5" s="490" t="s">
        <v>864</v>
      </c>
      <c r="Y5" s="490"/>
      <c r="Z5" s="463" t="s">
        <v>865</v>
      </c>
      <c r="AA5" s="464"/>
      <c r="AB5" s="463" t="s">
        <v>866</v>
      </c>
      <c r="AC5" s="464"/>
      <c r="AD5" s="474"/>
      <c r="AE5" s="475"/>
      <c r="AF5" s="484"/>
      <c r="AG5" s="485"/>
      <c r="AH5" s="489"/>
      <c r="AI5" s="489"/>
      <c r="AJ5" s="494"/>
      <c r="AK5" s="495"/>
      <c r="AL5" s="494"/>
      <c r="AM5" s="495"/>
      <c r="AN5" s="484"/>
      <c r="AO5" s="485"/>
      <c r="AP5" s="484"/>
      <c r="AQ5" s="485"/>
      <c r="AR5" s="496" t="s">
        <v>840</v>
      </c>
      <c r="AS5" s="496"/>
      <c r="AT5" s="496" t="s">
        <v>841</v>
      </c>
      <c r="AU5" s="496"/>
      <c r="AV5" s="484"/>
      <c r="AW5" s="485"/>
      <c r="AX5" s="484"/>
      <c r="AY5" s="485"/>
      <c r="AZ5" s="474"/>
      <c r="BA5" s="475"/>
      <c r="BB5" s="463" t="s">
        <v>849</v>
      </c>
      <c r="BC5" s="464"/>
      <c r="BD5" s="463" t="s">
        <v>850</v>
      </c>
      <c r="BE5" s="464"/>
      <c r="BF5" s="463" t="s">
        <v>851</v>
      </c>
      <c r="BG5" s="464"/>
      <c r="BH5" s="463" t="s">
        <v>852</v>
      </c>
      <c r="BI5" s="464"/>
      <c r="BJ5" s="474"/>
      <c r="BK5" s="475"/>
      <c r="BL5" s="474"/>
      <c r="BM5" s="475"/>
      <c r="BN5" s="474"/>
      <c r="BO5" s="475"/>
      <c r="BP5" s="474"/>
      <c r="BQ5" s="475"/>
      <c r="BR5" s="474"/>
      <c r="BS5" s="475"/>
      <c r="BT5" s="490"/>
      <c r="BU5" s="490"/>
      <c r="BV5" s="474"/>
      <c r="BW5" s="475"/>
      <c r="BX5" s="474"/>
      <c r="BY5" s="475"/>
      <c r="BZ5" s="484"/>
      <c r="CA5" s="485"/>
      <c r="CB5" s="490"/>
      <c r="CC5" s="490"/>
      <c r="CD5" s="484"/>
      <c r="CE5" s="485"/>
      <c r="CF5" s="474"/>
      <c r="CG5" s="475"/>
      <c r="CH5" s="474"/>
      <c r="CI5" s="475"/>
    </row>
    <row r="6" spans="1:87" ht="20.25" x14ac:dyDescent="0.25">
      <c r="A6" s="356" t="s">
        <v>858</v>
      </c>
      <c r="B6" s="343">
        <v>45292</v>
      </c>
      <c r="C6" s="343">
        <v>45658</v>
      </c>
      <c r="D6" s="343">
        <v>45292</v>
      </c>
      <c r="E6" s="343">
        <v>45658</v>
      </c>
      <c r="F6" s="343">
        <v>45292</v>
      </c>
      <c r="G6" s="343">
        <v>45658</v>
      </c>
      <c r="H6" s="343">
        <v>45292</v>
      </c>
      <c r="I6" s="343">
        <v>45658</v>
      </c>
      <c r="J6" s="343">
        <v>45292</v>
      </c>
      <c r="K6" s="343">
        <v>45658</v>
      </c>
      <c r="L6" s="343">
        <v>45292</v>
      </c>
      <c r="M6" s="343">
        <v>45658</v>
      </c>
      <c r="N6" s="343">
        <v>45292</v>
      </c>
      <c r="O6" s="343">
        <v>45658</v>
      </c>
      <c r="P6" s="343">
        <v>45292</v>
      </c>
      <c r="Q6" s="343">
        <v>45658</v>
      </c>
      <c r="R6" s="343">
        <v>45292</v>
      </c>
      <c r="S6" s="343">
        <v>45658</v>
      </c>
      <c r="T6" s="343">
        <v>45292</v>
      </c>
      <c r="U6" s="343">
        <v>45658</v>
      </c>
      <c r="V6" s="343">
        <v>45292</v>
      </c>
      <c r="W6" s="343">
        <v>45658</v>
      </c>
      <c r="X6" s="343">
        <v>45292</v>
      </c>
      <c r="Y6" s="343">
        <v>45658</v>
      </c>
      <c r="Z6" s="343">
        <v>45292</v>
      </c>
      <c r="AA6" s="343">
        <v>45658</v>
      </c>
      <c r="AB6" s="343">
        <v>45292</v>
      </c>
      <c r="AC6" s="343">
        <v>45658</v>
      </c>
      <c r="AD6" s="343">
        <v>45292</v>
      </c>
      <c r="AE6" s="343">
        <v>45658</v>
      </c>
      <c r="AF6" s="343">
        <v>45292</v>
      </c>
      <c r="AG6" s="343">
        <v>45658</v>
      </c>
      <c r="AH6" s="343">
        <v>45292</v>
      </c>
      <c r="AI6" s="343">
        <v>45658</v>
      </c>
      <c r="AJ6" s="344">
        <v>45292</v>
      </c>
      <c r="AK6" s="344">
        <v>45658</v>
      </c>
      <c r="AL6" s="344">
        <v>45292</v>
      </c>
      <c r="AM6" s="344">
        <v>45658</v>
      </c>
      <c r="AN6" s="344">
        <v>45292</v>
      </c>
      <c r="AO6" s="344">
        <v>45658</v>
      </c>
      <c r="AP6" s="344">
        <v>45292</v>
      </c>
      <c r="AQ6" s="344">
        <v>45658</v>
      </c>
      <c r="AR6" s="344">
        <v>45292</v>
      </c>
      <c r="AS6" s="344">
        <v>45658</v>
      </c>
      <c r="AT6" s="344">
        <v>45292</v>
      </c>
      <c r="AU6" s="344">
        <v>45658</v>
      </c>
      <c r="AV6" s="344">
        <v>45292</v>
      </c>
      <c r="AW6" s="344">
        <v>45658</v>
      </c>
      <c r="AX6" s="344">
        <v>45292</v>
      </c>
      <c r="AY6" s="344">
        <v>45658</v>
      </c>
      <c r="AZ6" s="343">
        <v>45292</v>
      </c>
      <c r="BA6" s="343">
        <v>45658</v>
      </c>
      <c r="BB6" s="343">
        <v>45292</v>
      </c>
      <c r="BC6" s="343">
        <v>45658</v>
      </c>
      <c r="BD6" s="343">
        <v>45292</v>
      </c>
      <c r="BE6" s="343">
        <v>45658</v>
      </c>
      <c r="BF6" s="343">
        <v>45292</v>
      </c>
      <c r="BG6" s="343">
        <v>45658</v>
      </c>
      <c r="BH6" s="343">
        <v>45292</v>
      </c>
      <c r="BI6" s="343">
        <v>45658</v>
      </c>
      <c r="BJ6" s="343">
        <v>45292</v>
      </c>
      <c r="BK6" s="343">
        <v>45658</v>
      </c>
      <c r="BL6" s="343">
        <v>45292</v>
      </c>
      <c r="BM6" s="343">
        <v>45658</v>
      </c>
      <c r="BN6" s="343">
        <v>45292</v>
      </c>
      <c r="BO6" s="343">
        <v>45658</v>
      </c>
      <c r="BP6" s="343">
        <v>45292</v>
      </c>
      <c r="BQ6" s="343">
        <v>45658</v>
      </c>
      <c r="BR6" s="343">
        <v>45292</v>
      </c>
      <c r="BS6" s="343">
        <v>45658</v>
      </c>
      <c r="BT6" s="343">
        <v>45292</v>
      </c>
      <c r="BU6" s="343">
        <v>45658</v>
      </c>
      <c r="BV6" s="343">
        <v>45292</v>
      </c>
      <c r="BW6" s="343">
        <v>45658</v>
      </c>
      <c r="BX6" s="343">
        <v>45292</v>
      </c>
      <c r="BY6" s="343">
        <v>45658</v>
      </c>
      <c r="BZ6" s="343">
        <v>45292</v>
      </c>
      <c r="CA6" s="343">
        <v>45658</v>
      </c>
      <c r="CB6" s="343">
        <v>45292</v>
      </c>
      <c r="CC6" s="343">
        <v>45658</v>
      </c>
      <c r="CD6" s="343">
        <v>45292</v>
      </c>
      <c r="CE6" s="343">
        <v>45658</v>
      </c>
      <c r="CF6" s="343">
        <v>45292</v>
      </c>
      <c r="CG6" s="343">
        <v>45658</v>
      </c>
      <c r="CH6" s="343">
        <v>45292</v>
      </c>
      <c r="CI6" s="343">
        <v>45658</v>
      </c>
    </row>
    <row r="7" spans="1:87" ht="20.25" x14ac:dyDescent="0.25">
      <c r="A7" s="345">
        <v>1</v>
      </c>
      <c r="B7" s="345">
        <v>2</v>
      </c>
      <c r="C7" s="345">
        <v>3</v>
      </c>
      <c r="D7" s="345">
        <v>4</v>
      </c>
      <c r="E7" s="345">
        <v>5</v>
      </c>
      <c r="F7" s="345">
        <v>6</v>
      </c>
      <c r="G7" s="345">
        <v>7</v>
      </c>
      <c r="H7" s="345">
        <v>8</v>
      </c>
      <c r="I7" s="345">
        <v>9</v>
      </c>
      <c r="J7" s="345">
        <v>10</v>
      </c>
      <c r="K7" s="345">
        <v>11</v>
      </c>
      <c r="L7" s="345">
        <v>12</v>
      </c>
      <c r="M7" s="345">
        <v>13</v>
      </c>
      <c r="N7" s="345">
        <v>14</v>
      </c>
      <c r="O7" s="345">
        <v>15</v>
      </c>
      <c r="P7" s="345">
        <v>16</v>
      </c>
      <c r="Q7" s="345">
        <v>17</v>
      </c>
      <c r="R7" s="345">
        <v>18</v>
      </c>
      <c r="S7" s="345">
        <v>19</v>
      </c>
      <c r="T7" s="345">
        <v>20</v>
      </c>
      <c r="U7" s="345">
        <v>21</v>
      </c>
      <c r="V7" s="345">
        <v>22</v>
      </c>
      <c r="W7" s="345">
        <v>23</v>
      </c>
      <c r="X7" s="345">
        <v>24</v>
      </c>
      <c r="Y7" s="345">
        <v>25</v>
      </c>
      <c r="Z7" s="345">
        <v>26</v>
      </c>
      <c r="AA7" s="345">
        <v>27</v>
      </c>
      <c r="AB7" s="345">
        <v>28</v>
      </c>
      <c r="AC7" s="345">
        <v>29</v>
      </c>
      <c r="AD7" s="345">
        <v>30</v>
      </c>
      <c r="AE7" s="345">
        <v>31</v>
      </c>
      <c r="AF7" s="345">
        <v>32</v>
      </c>
      <c r="AG7" s="345">
        <v>33</v>
      </c>
      <c r="AH7" s="345">
        <v>34</v>
      </c>
      <c r="AI7" s="345">
        <v>35</v>
      </c>
      <c r="AJ7" s="354">
        <v>36</v>
      </c>
      <c r="AK7" s="354">
        <v>37</v>
      </c>
      <c r="AL7" s="354">
        <v>38</v>
      </c>
      <c r="AM7" s="354">
        <v>39</v>
      </c>
      <c r="AN7" s="354">
        <v>40</v>
      </c>
      <c r="AO7" s="354">
        <v>41</v>
      </c>
      <c r="AP7" s="354">
        <v>42</v>
      </c>
      <c r="AQ7" s="354">
        <v>43</v>
      </c>
      <c r="AR7" s="354">
        <v>46</v>
      </c>
      <c r="AS7" s="354">
        <v>47</v>
      </c>
      <c r="AT7" s="354">
        <v>48</v>
      </c>
      <c r="AU7" s="354">
        <v>49</v>
      </c>
      <c r="AV7" s="354">
        <v>44</v>
      </c>
      <c r="AW7" s="354">
        <v>45</v>
      </c>
      <c r="AX7" s="354">
        <v>50</v>
      </c>
      <c r="AY7" s="354">
        <v>51</v>
      </c>
      <c r="AZ7" s="345">
        <v>52</v>
      </c>
      <c r="BA7" s="345">
        <v>53</v>
      </c>
      <c r="BB7" s="345">
        <v>54</v>
      </c>
      <c r="BC7" s="345">
        <v>55</v>
      </c>
      <c r="BD7" s="345">
        <v>56</v>
      </c>
      <c r="BE7" s="345">
        <v>57</v>
      </c>
      <c r="BF7" s="345">
        <v>58</v>
      </c>
      <c r="BG7" s="345">
        <v>59</v>
      </c>
      <c r="BH7" s="345">
        <v>60</v>
      </c>
      <c r="BI7" s="345">
        <v>61</v>
      </c>
      <c r="BJ7" s="345">
        <v>62</v>
      </c>
      <c r="BK7" s="345">
        <v>63</v>
      </c>
      <c r="BL7" s="345">
        <v>64</v>
      </c>
      <c r="BM7" s="345">
        <v>65</v>
      </c>
      <c r="BN7" s="345">
        <v>66</v>
      </c>
      <c r="BO7" s="345">
        <v>67</v>
      </c>
      <c r="BP7" s="345">
        <v>68</v>
      </c>
      <c r="BQ7" s="345">
        <v>69</v>
      </c>
      <c r="BR7" s="345">
        <v>70</v>
      </c>
      <c r="BS7" s="345">
        <v>71</v>
      </c>
      <c r="BT7" s="345">
        <v>72</v>
      </c>
      <c r="BU7" s="345">
        <v>73</v>
      </c>
      <c r="BV7" s="345">
        <v>74</v>
      </c>
      <c r="BW7" s="345">
        <v>75</v>
      </c>
      <c r="BX7" s="345">
        <v>76</v>
      </c>
      <c r="BY7" s="345">
        <v>77</v>
      </c>
      <c r="BZ7" s="345">
        <v>78</v>
      </c>
      <c r="CA7" s="345">
        <v>79</v>
      </c>
      <c r="CB7" s="345">
        <v>80</v>
      </c>
      <c r="CC7" s="345">
        <v>81</v>
      </c>
      <c r="CD7" s="345">
        <v>82</v>
      </c>
      <c r="CE7" s="345">
        <v>83</v>
      </c>
      <c r="CF7" s="345">
        <v>84</v>
      </c>
      <c r="CG7" s="345">
        <v>85</v>
      </c>
      <c r="CH7" s="345">
        <v>86</v>
      </c>
      <c r="CI7" s="345">
        <v>87</v>
      </c>
    </row>
    <row r="8" spans="1:87" ht="24" x14ac:dyDescent="0.25">
      <c r="A8" s="346" t="s">
        <v>727</v>
      </c>
      <c r="B8" s="347">
        <f>D8-N8+P8+R8+AJ8+AL8+AN8+AP8+AV8+AX8+AZ8+BF8+BH8+BJ8+BL8+BN8+BP8+BR8+BT8+BV8+BX8+BZ8+CB8+CD8+CF8+CH8</f>
        <v>6200883</v>
      </c>
      <c r="C8" s="347">
        <f>E8-O8+Q8+S8+AK8+AM8+AO8+AQ8+AW8+AY8+BA8+BG8+BI8+BK8+BM8+BO8+BQ8+BS8+BU8+BW8+BY8+CA8+CC8+CE8+CG8+CI8</f>
        <v>6304655</v>
      </c>
      <c r="D8" s="348">
        <v>25738</v>
      </c>
      <c r="E8" s="348">
        <v>25253</v>
      </c>
      <c r="F8" s="348">
        <v>361</v>
      </c>
      <c r="G8" s="348">
        <v>353</v>
      </c>
      <c r="H8" s="348">
        <v>417</v>
      </c>
      <c r="I8" s="348">
        <v>396</v>
      </c>
      <c r="J8" s="348">
        <v>131</v>
      </c>
      <c r="K8" s="348">
        <v>108</v>
      </c>
      <c r="L8" s="348">
        <v>24518</v>
      </c>
      <c r="M8" s="348">
        <v>24050</v>
      </c>
      <c r="N8" s="348">
        <v>311</v>
      </c>
      <c r="O8" s="348">
        <v>346</v>
      </c>
      <c r="P8" s="348">
        <v>2725</v>
      </c>
      <c r="Q8" s="348">
        <v>3316</v>
      </c>
      <c r="R8" s="348">
        <f>T8+V8-AB8+AD8+AF8</f>
        <v>1118347</v>
      </c>
      <c r="S8" s="348">
        <f>U8+W8-AC8+AE8+AG8</f>
        <v>799530</v>
      </c>
      <c r="T8" s="348">
        <v>11240</v>
      </c>
      <c r="U8" s="348">
        <v>9870</v>
      </c>
      <c r="V8" s="348">
        <v>32845</v>
      </c>
      <c r="W8" s="348">
        <v>32368</v>
      </c>
      <c r="X8" s="348">
        <v>29644</v>
      </c>
      <c r="Y8" s="348">
        <v>28037</v>
      </c>
      <c r="Z8" s="348">
        <v>22103</v>
      </c>
      <c r="AA8" s="348">
        <v>22086</v>
      </c>
      <c r="AB8" s="348">
        <v>2281</v>
      </c>
      <c r="AC8" s="348">
        <v>2323</v>
      </c>
      <c r="AD8" s="348">
        <v>36349</v>
      </c>
      <c r="AE8" s="348">
        <v>39132</v>
      </c>
      <c r="AF8" s="348">
        <v>1040194</v>
      </c>
      <c r="AG8" s="348">
        <v>720483</v>
      </c>
      <c r="AH8" s="348">
        <v>12412</v>
      </c>
      <c r="AI8" s="348">
        <v>17526</v>
      </c>
      <c r="AJ8" s="348">
        <v>143820</v>
      </c>
      <c r="AK8" s="348">
        <v>137067</v>
      </c>
      <c r="AL8" s="348">
        <v>6895</v>
      </c>
      <c r="AM8" s="348">
        <v>6792</v>
      </c>
      <c r="AN8" s="348">
        <v>4505770</v>
      </c>
      <c r="AO8" s="348">
        <v>4933946</v>
      </c>
      <c r="AP8" s="348">
        <v>94849</v>
      </c>
      <c r="AQ8" s="348">
        <v>93821</v>
      </c>
      <c r="AR8" s="348">
        <v>108</v>
      </c>
      <c r="AS8" s="348">
        <v>705</v>
      </c>
      <c r="AT8" s="348">
        <v>94741</v>
      </c>
      <c r="AU8" s="348">
        <v>93116</v>
      </c>
      <c r="AV8" s="348">
        <v>228535</v>
      </c>
      <c r="AW8" s="348">
        <v>232262</v>
      </c>
      <c r="AX8" s="348">
        <v>40138</v>
      </c>
      <c r="AY8" s="348">
        <v>41149</v>
      </c>
      <c r="AZ8" s="348">
        <v>1009</v>
      </c>
      <c r="BA8" s="348">
        <v>902</v>
      </c>
      <c r="BB8" s="348">
        <v>37</v>
      </c>
      <c r="BC8" s="348">
        <v>36</v>
      </c>
      <c r="BD8" s="348">
        <v>972</v>
      </c>
      <c r="BE8" s="348">
        <v>866</v>
      </c>
      <c r="BF8" s="348">
        <v>407</v>
      </c>
      <c r="BG8" s="348">
        <v>433</v>
      </c>
      <c r="BH8" s="348">
        <v>9325</v>
      </c>
      <c r="BI8" s="348">
        <v>7124</v>
      </c>
      <c r="BJ8" s="348">
        <v>1410</v>
      </c>
      <c r="BK8" s="348">
        <v>1332</v>
      </c>
      <c r="BL8" s="348">
        <v>1182</v>
      </c>
      <c r="BM8" s="348">
        <v>1141</v>
      </c>
      <c r="BN8" s="348">
        <v>595</v>
      </c>
      <c r="BO8" s="348">
        <v>501</v>
      </c>
      <c r="BP8" s="348">
        <v>170</v>
      </c>
      <c r="BQ8" s="348">
        <v>155</v>
      </c>
      <c r="BR8" s="348">
        <v>1888</v>
      </c>
      <c r="BS8" s="348">
        <v>1854</v>
      </c>
      <c r="BT8" s="348">
        <v>9964</v>
      </c>
      <c r="BU8" s="348">
        <v>10117</v>
      </c>
      <c r="BV8" s="348">
        <v>211</v>
      </c>
      <c r="BW8" s="348">
        <v>208</v>
      </c>
      <c r="BX8" s="348">
        <v>1641</v>
      </c>
      <c r="BY8" s="348">
        <v>1634</v>
      </c>
      <c r="BZ8" s="348">
        <v>5539</v>
      </c>
      <c r="CA8" s="348">
        <v>5471</v>
      </c>
      <c r="CB8" s="348">
        <v>384</v>
      </c>
      <c r="CC8" s="348">
        <v>335</v>
      </c>
      <c r="CD8" s="348">
        <v>565</v>
      </c>
      <c r="CE8" s="348">
        <v>555</v>
      </c>
      <c r="CF8" s="348">
        <v>78</v>
      </c>
      <c r="CG8" s="348">
        <v>93</v>
      </c>
      <c r="CH8" s="348">
        <v>9</v>
      </c>
      <c r="CI8" s="348">
        <v>10</v>
      </c>
    </row>
    <row r="9" spans="1:87" ht="40.5" x14ac:dyDescent="0.25">
      <c r="A9" s="352" t="s">
        <v>728</v>
      </c>
      <c r="B9" s="353" t="s">
        <v>729</v>
      </c>
      <c r="C9" s="353" t="s">
        <v>729</v>
      </c>
      <c r="D9" s="353">
        <v>6545</v>
      </c>
      <c r="E9" s="353">
        <v>6320</v>
      </c>
      <c r="F9" s="353">
        <v>211</v>
      </c>
      <c r="G9" s="353">
        <v>204</v>
      </c>
      <c r="H9" s="353">
        <v>91</v>
      </c>
      <c r="I9" s="353">
        <v>90</v>
      </c>
      <c r="J9" s="353">
        <v>35</v>
      </c>
      <c r="K9" s="353">
        <v>27</v>
      </c>
      <c r="L9" s="353">
        <v>6164</v>
      </c>
      <c r="M9" s="353">
        <v>5952</v>
      </c>
      <c r="N9" s="353">
        <v>44</v>
      </c>
      <c r="O9" s="353">
        <v>47</v>
      </c>
      <c r="P9" s="353">
        <v>450</v>
      </c>
      <c r="Q9" s="353">
        <v>510</v>
      </c>
      <c r="R9" s="353" t="s">
        <v>729</v>
      </c>
      <c r="S9" s="353" t="s">
        <v>729</v>
      </c>
      <c r="T9" s="353">
        <v>2307</v>
      </c>
      <c r="U9" s="353">
        <v>2088</v>
      </c>
      <c r="V9" s="353">
        <v>8468</v>
      </c>
      <c r="W9" s="353">
        <v>8198</v>
      </c>
      <c r="X9" s="353">
        <v>7835</v>
      </c>
      <c r="Y9" s="353">
        <v>7276</v>
      </c>
      <c r="Z9" s="353">
        <v>4989</v>
      </c>
      <c r="AA9" s="353">
        <v>4968</v>
      </c>
      <c r="AB9" s="353">
        <v>573</v>
      </c>
      <c r="AC9" s="353">
        <v>599</v>
      </c>
      <c r="AD9" s="353">
        <v>12421</v>
      </c>
      <c r="AE9" s="353">
        <v>12911</v>
      </c>
      <c r="AF9" s="353" t="s">
        <v>729</v>
      </c>
      <c r="AG9" s="353" t="s">
        <v>729</v>
      </c>
      <c r="AH9" s="353" t="s">
        <v>729</v>
      </c>
      <c r="AI9" s="353" t="s">
        <v>729</v>
      </c>
      <c r="AJ9" s="353">
        <v>43412</v>
      </c>
      <c r="AK9" s="353">
        <v>39814</v>
      </c>
      <c r="AL9" s="353">
        <v>2806</v>
      </c>
      <c r="AM9" s="353">
        <v>2978</v>
      </c>
      <c r="AN9" s="353">
        <v>1420540</v>
      </c>
      <c r="AO9" s="353">
        <v>1548996</v>
      </c>
      <c r="AP9" s="353">
        <v>13966</v>
      </c>
      <c r="AQ9" s="353">
        <v>15455</v>
      </c>
      <c r="AR9" s="353">
        <v>13</v>
      </c>
      <c r="AS9" s="353">
        <v>49</v>
      </c>
      <c r="AT9" s="353">
        <v>13953</v>
      </c>
      <c r="AU9" s="353">
        <v>15406</v>
      </c>
      <c r="AV9" s="353">
        <v>71787</v>
      </c>
      <c r="AW9" s="353">
        <v>69813</v>
      </c>
      <c r="AX9" s="353">
        <v>10261</v>
      </c>
      <c r="AY9" s="353">
        <v>10286</v>
      </c>
      <c r="AZ9" s="353">
        <v>265</v>
      </c>
      <c r="BA9" s="353">
        <v>256</v>
      </c>
      <c r="BB9" s="353">
        <v>21</v>
      </c>
      <c r="BC9" s="353">
        <v>19</v>
      </c>
      <c r="BD9" s="353">
        <v>244</v>
      </c>
      <c r="BE9" s="353">
        <v>237</v>
      </c>
      <c r="BF9" s="353">
        <v>70</v>
      </c>
      <c r="BG9" s="353">
        <v>77</v>
      </c>
      <c r="BH9" s="353">
        <v>1589</v>
      </c>
      <c r="BI9" s="353">
        <v>1255</v>
      </c>
      <c r="BJ9" s="353">
        <v>316</v>
      </c>
      <c r="BK9" s="353">
        <v>313</v>
      </c>
      <c r="BL9" s="353">
        <v>90</v>
      </c>
      <c r="BM9" s="353">
        <v>118</v>
      </c>
      <c r="BN9" s="353">
        <v>299</v>
      </c>
      <c r="BO9" s="353">
        <v>271</v>
      </c>
      <c r="BP9" s="353">
        <v>33</v>
      </c>
      <c r="BQ9" s="353">
        <v>28</v>
      </c>
      <c r="BR9" s="353">
        <v>541</v>
      </c>
      <c r="BS9" s="353">
        <v>549</v>
      </c>
      <c r="BT9" s="353">
        <v>2343</v>
      </c>
      <c r="BU9" s="353">
        <v>2422</v>
      </c>
      <c r="BV9" s="353">
        <v>159</v>
      </c>
      <c r="BW9" s="353">
        <v>153</v>
      </c>
      <c r="BX9" s="353">
        <v>298</v>
      </c>
      <c r="BY9" s="353">
        <v>291</v>
      </c>
      <c r="BZ9" s="353">
        <v>1589</v>
      </c>
      <c r="CA9" s="353">
        <v>1542</v>
      </c>
      <c r="CB9" s="353">
        <v>267</v>
      </c>
      <c r="CC9" s="353">
        <v>232</v>
      </c>
      <c r="CD9" s="353">
        <v>141</v>
      </c>
      <c r="CE9" s="353">
        <v>136</v>
      </c>
      <c r="CF9" s="353">
        <v>52</v>
      </c>
      <c r="CG9" s="353">
        <v>60</v>
      </c>
      <c r="CH9" s="353">
        <v>9</v>
      </c>
      <c r="CI9" s="353">
        <v>10</v>
      </c>
    </row>
    <row r="10" spans="1:87" ht="20.25" x14ac:dyDescent="0.25">
      <c r="A10" s="349" t="s">
        <v>730</v>
      </c>
      <c r="B10" s="350" t="s">
        <v>729</v>
      </c>
      <c r="C10" s="350" t="s">
        <v>729</v>
      </c>
      <c r="D10" s="350">
        <v>326</v>
      </c>
      <c r="E10" s="350">
        <v>296</v>
      </c>
      <c r="F10" s="350">
        <v>1</v>
      </c>
      <c r="G10" s="350">
        <v>1</v>
      </c>
      <c r="H10" s="350">
        <v>3</v>
      </c>
      <c r="I10" s="350">
        <v>3</v>
      </c>
      <c r="J10" s="350">
        <v>2</v>
      </c>
      <c r="K10" s="350">
        <v>1</v>
      </c>
      <c r="L10" s="350">
        <v>315</v>
      </c>
      <c r="M10" s="350">
        <v>286</v>
      </c>
      <c r="N10" s="350">
        <v>5</v>
      </c>
      <c r="O10" s="350">
        <v>5</v>
      </c>
      <c r="P10" s="350">
        <v>79</v>
      </c>
      <c r="Q10" s="350">
        <v>79</v>
      </c>
      <c r="R10" s="350" t="s">
        <v>729</v>
      </c>
      <c r="S10" s="350" t="s">
        <v>729</v>
      </c>
      <c r="T10" s="350">
        <v>82</v>
      </c>
      <c r="U10" s="350">
        <v>78</v>
      </c>
      <c r="V10" s="350">
        <v>488</v>
      </c>
      <c r="W10" s="350">
        <v>442</v>
      </c>
      <c r="X10" s="350">
        <v>452</v>
      </c>
      <c r="Y10" s="350">
        <v>407</v>
      </c>
      <c r="Z10" s="350">
        <v>252</v>
      </c>
      <c r="AA10" s="350">
        <v>214</v>
      </c>
      <c r="AB10" s="350">
        <v>17</v>
      </c>
      <c r="AC10" s="350">
        <v>19</v>
      </c>
      <c r="AD10" s="350">
        <v>363</v>
      </c>
      <c r="AE10" s="350">
        <v>368</v>
      </c>
      <c r="AF10" s="350" t="s">
        <v>729</v>
      </c>
      <c r="AG10" s="350" t="s">
        <v>729</v>
      </c>
      <c r="AH10" s="350" t="s">
        <v>729</v>
      </c>
      <c r="AI10" s="350" t="s">
        <v>729</v>
      </c>
      <c r="AJ10" s="350">
        <v>1083</v>
      </c>
      <c r="AK10" s="350">
        <v>1016</v>
      </c>
      <c r="AL10" s="350">
        <v>10</v>
      </c>
      <c r="AM10" s="350">
        <v>11</v>
      </c>
      <c r="AN10" s="350">
        <v>39238</v>
      </c>
      <c r="AO10" s="350">
        <v>41328</v>
      </c>
      <c r="AP10" s="350">
        <v>909</v>
      </c>
      <c r="AQ10" s="350">
        <v>1074</v>
      </c>
      <c r="AR10" s="350">
        <v>0</v>
      </c>
      <c r="AS10" s="350">
        <v>5</v>
      </c>
      <c r="AT10" s="350">
        <v>909</v>
      </c>
      <c r="AU10" s="350">
        <v>1069</v>
      </c>
      <c r="AV10" s="350">
        <v>2597</v>
      </c>
      <c r="AW10" s="350">
        <v>2402</v>
      </c>
      <c r="AX10" s="350">
        <v>579</v>
      </c>
      <c r="AY10" s="350">
        <v>572</v>
      </c>
      <c r="AZ10" s="350">
        <v>14</v>
      </c>
      <c r="BA10" s="350">
        <v>12</v>
      </c>
      <c r="BB10" s="350">
        <v>0</v>
      </c>
      <c r="BC10" s="350">
        <v>0</v>
      </c>
      <c r="BD10" s="350">
        <v>14</v>
      </c>
      <c r="BE10" s="350">
        <v>12</v>
      </c>
      <c r="BF10" s="350">
        <v>1</v>
      </c>
      <c r="BG10" s="350">
        <v>0</v>
      </c>
      <c r="BH10" s="350">
        <v>200</v>
      </c>
      <c r="BI10" s="350">
        <v>121</v>
      </c>
      <c r="BJ10" s="350">
        <v>8</v>
      </c>
      <c r="BK10" s="350">
        <v>7</v>
      </c>
      <c r="BL10" s="350">
        <v>3</v>
      </c>
      <c r="BM10" s="350">
        <v>5</v>
      </c>
      <c r="BN10" s="350">
        <v>1</v>
      </c>
      <c r="BO10" s="350">
        <v>1</v>
      </c>
      <c r="BP10" s="350" t="s">
        <v>836</v>
      </c>
      <c r="BQ10" s="350" t="s">
        <v>836</v>
      </c>
      <c r="BR10" s="350">
        <v>7</v>
      </c>
      <c r="BS10" s="350">
        <v>9</v>
      </c>
      <c r="BT10" s="350">
        <v>88</v>
      </c>
      <c r="BU10" s="350">
        <v>100</v>
      </c>
      <c r="BV10" s="350">
        <v>0</v>
      </c>
      <c r="BW10" s="350">
        <v>0</v>
      </c>
      <c r="BX10" s="350">
        <v>17</v>
      </c>
      <c r="BY10" s="350">
        <v>16</v>
      </c>
      <c r="BZ10" s="350">
        <v>58</v>
      </c>
      <c r="CA10" s="350">
        <v>59</v>
      </c>
      <c r="CB10" s="350">
        <v>3</v>
      </c>
      <c r="CC10" s="355">
        <v>2</v>
      </c>
      <c r="CD10" s="355">
        <v>4</v>
      </c>
      <c r="CE10" s="350">
        <v>4</v>
      </c>
      <c r="CF10" s="350" t="s">
        <v>836</v>
      </c>
      <c r="CG10" s="350">
        <v>0</v>
      </c>
      <c r="CH10" s="350" t="s">
        <v>836</v>
      </c>
      <c r="CI10" s="350" t="s">
        <v>836</v>
      </c>
    </row>
    <row r="11" spans="1:87" ht="20.25" x14ac:dyDescent="0.25">
      <c r="A11" s="349" t="s">
        <v>731</v>
      </c>
      <c r="B11" s="350" t="s">
        <v>729</v>
      </c>
      <c r="C11" s="350" t="s">
        <v>729</v>
      </c>
      <c r="D11" s="350">
        <v>135</v>
      </c>
      <c r="E11" s="350">
        <v>133</v>
      </c>
      <c r="F11" s="350">
        <v>0</v>
      </c>
      <c r="G11" s="350">
        <v>0</v>
      </c>
      <c r="H11" s="350">
        <v>2</v>
      </c>
      <c r="I11" s="350">
        <v>2</v>
      </c>
      <c r="J11" s="350">
        <v>1</v>
      </c>
      <c r="K11" s="350">
        <v>1</v>
      </c>
      <c r="L11" s="350">
        <v>132</v>
      </c>
      <c r="M11" s="350">
        <v>130</v>
      </c>
      <c r="N11" s="350">
        <v>0</v>
      </c>
      <c r="O11" s="350">
        <v>0</v>
      </c>
      <c r="P11" s="350">
        <v>0</v>
      </c>
      <c r="Q11" s="350">
        <v>0</v>
      </c>
      <c r="R11" s="350" t="s">
        <v>729</v>
      </c>
      <c r="S11" s="350" t="s">
        <v>729</v>
      </c>
      <c r="T11" s="350">
        <v>99</v>
      </c>
      <c r="U11" s="350">
        <v>85</v>
      </c>
      <c r="V11" s="350">
        <v>431</v>
      </c>
      <c r="W11" s="350">
        <v>405</v>
      </c>
      <c r="X11" s="350">
        <v>409</v>
      </c>
      <c r="Y11" s="350">
        <v>379</v>
      </c>
      <c r="Z11" s="350">
        <v>165</v>
      </c>
      <c r="AA11" s="350">
        <v>167</v>
      </c>
      <c r="AB11" s="350">
        <v>23</v>
      </c>
      <c r="AC11" s="350">
        <v>23</v>
      </c>
      <c r="AD11" s="350">
        <v>335</v>
      </c>
      <c r="AE11" s="350">
        <v>389</v>
      </c>
      <c r="AF11" s="350" t="s">
        <v>729</v>
      </c>
      <c r="AG11" s="350" t="s">
        <v>729</v>
      </c>
      <c r="AH11" s="350" t="s">
        <v>729</v>
      </c>
      <c r="AI11" s="350" t="s">
        <v>729</v>
      </c>
      <c r="AJ11" s="350">
        <v>908</v>
      </c>
      <c r="AK11" s="350">
        <v>864</v>
      </c>
      <c r="AL11" s="350">
        <v>9</v>
      </c>
      <c r="AM11" s="350">
        <v>9</v>
      </c>
      <c r="AN11" s="350">
        <v>27461</v>
      </c>
      <c r="AO11" s="350">
        <v>29354</v>
      </c>
      <c r="AP11" s="350">
        <v>593</v>
      </c>
      <c r="AQ11" s="350">
        <v>588</v>
      </c>
      <c r="AR11" s="350">
        <v>0</v>
      </c>
      <c r="AS11" s="350">
        <v>1</v>
      </c>
      <c r="AT11" s="350">
        <v>593</v>
      </c>
      <c r="AU11" s="350">
        <v>587</v>
      </c>
      <c r="AV11" s="350">
        <v>2211</v>
      </c>
      <c r="AW11" s="350">
        <v>2296</v>
      </c>
      <c r="AX11" s="350">
        <v>509</v>
      </c>
      <c r="AY11" s="350">
        <v>507</v>
      </c>
      <c r="AZ11" s="350">
        <v>10</v>
      </c>
      <c r="BA11" s="350">
        <v>9</v>
      </c>
      <c r="BB11" s="350">
        <v>0</v>
      </c>
      <c r="BC11" s="350">
        <v>0</v>
      </c>
      <c r="BD11" s="350">
        <v>10</v>
      </c>
      <c r="BE11" s="350">
        <v>9</v>
      </c>
      <c r="BF11" s="350">
        <v>2</v>
      </c>
      <c r="BG11" s="350">
        <v>2</v>
      </c>
      <c r="BH11" s="350">
        <v>95</v>
      </c>
      <c r="BI11" s="350">
        <v>96</v>
      </c>
      <c r="BJ11" s="350">
        <v>3</v>
      </c>
      <c r="BK11" s="350">
        <v>3</v>
      </c>
      <c r="BL11" s="350" t="s">
        <v>836</v>
      </c>
      <c r="BM11" s="350">
        <v>5</v>
      </c>
      <c r="BN11" s="350">
        <v>0</v>
      </c>
      <c r="BO11" s="350">
        <v>0</v>
      </c>
      <c r="BP11" s="350" t="s">
        <v>836</v>
      </c>
      <c r="BQ11" s="350">
        <v>3</v>
      </c>
      <c r="BR11" s="350">
        <v>7</v>
      </c>
      <c r="BS11" s="350">
        <v>7</v>
      </c>
      <c r="BT11" s="350">
        <v>47</v>
      </c>
      <c r="BU11" s="350">
        <v>50</v>
      </c>
      <c r="BV11" s="350">
        <v>0</v>
      </c>
      <c r="BW11" s="350">
        <v>0</v>
      </c>
      <c r="BX11" s="350">
        <v>17</v>
      </c>
      <c r="BY11" s="350">
        <v>16</v>
      </c>
      <c r="BZ11" s="350">
        <v>47</v>
      </c>
      <c r="CA11" s="350">
        <v>45</v>
      </c>
      <c r="CB11" s="350">
        <v>0</v>
      </c>
      <c r="CC11" s="355">
        <v>0</v>
      </c>
      <c r="CD11" s="355">
        <v>3</v>
      </c>
      <c r="CE11" s="350">
        <v>3</v>
      </c>
      <c r="CF11" s="350" t="s">
        <v>836</v>
      </c>
      <c r="CG11" s="350">
        <v>0</v>
      </c>
      <c r="CH11" s="350" t="s">
        <v>836</v>
      </c>
      <c r="CI11" s="350" t="s">
        <v>836</v>
      </c>
    </row>
    <row r="12" spans="1:87" ht="20.25" x14ac:dyDescent="0.25">
      <c r="A12" s="349" t="s">
        <v>732</v>
      </c>
      <c r="B12" s="350" t="s">
        <v>729</v>
      </c>
      <c r="C12" s="350" t="s">
        <v>729</v>
      </c>
      <c r="D12" s="350">
        <v>221</v>
      </c>
      <c r="E12" s="350">
        <v>217</v>
      </c>
      <c r="F12" s="350">
        <v>1</v>
      </c>
      <c r="G12" s="350">
        <v>1</v>
      </c>
      <c r="H12" s="350">
        <v>2</v>
      </c>
      <c r="I12" s="350">
        <v>2</v>
      </c>
      <c r="J12" s="350">
        <v>1</v>
      </c>
      <c r="K12" s="350">
        <v>1</v>
      </c>
      <c r="L12" s="350">
        <v>212</v>
      </c>
      <c r="M12" s="350">
        <v>208</v>
      </c>
      <c r="N12" s="350">
        <v>5</v>
      </c>
      <c r="O12" s="350">
        <v>5</v>
      </c>
      <c r="P12" s="350">
        <v>58</v>
      </c>
      <c r="Q12" s="350">
        <v>61</v>
      </c>
      <c r="R12" s="350" t="s">
        <v>729</v>
      </c>
      <c r="S12" s="350" t="s">
        <v>729</v>
      </c>
      <c r="T12" s="350">
        <v>67</v>
      </c>
      <c r="U12" s="350">
        <v>62</v>
      </c>
      <c r="V12" s="350">
        <v>366</v>
      </c>
      <c r="W12" s="350">
        <v>361</v>
      </c>
      <c r="X12" s="350">
        <v>326</v>
      </c>
      <c r="Y12" s="350">
        <v>302</v>
      </c>
      <c r="Z12" s="350">
        <v>235</v>
      </c>
      <c r="AA12" s="350">
        <v>235</v>
      </c>
      <c r="AB12" s="350">
        <v>16</v>
      </c>
      <c r="AC12" s="350">
        <v>16</v>
      </c>
      <c r="AD12" s="350">
        <v>487</v>
      </c>
      <c r="AE12" s="350">
        <v>488</v>
      </c>
      <c r="AF12" s="350" t="s">
        <v>729</v>
      </c>
      <c r="AG12" s="350" t="s">
        <v>729</v>
      </c>
      <c r="AH12" s="350" t="s">
        <v>729</v>
      </c>
      <c r="AI12" s="350" t="s">
        <v>729</v>
      </c>
      <c r="AJ12" s="350">
        <v>1157</v>
      </c>
      <c r="AK12" s="350">
        <v>1127</v>
      </c>
      <c r="AL12" s="350">
        <v>64</v>
      </c>
      <c r="AM12" s="350">
        <v>58</v>
      </c>
      <c r="AN12" s="350">
        <v>55405</v>
      </c>
      <c r="AO12" s="350">
        <v>60501</v>
      </c>
      <c r="AP12" s="350">
        <v>778</v>
      </c>
      <c r="AQ12" s="350">
        <v>1469</v>
      </c>
      <c r="AR12" s="350">
        <v>0</v>
      </c>
      <c r="AS12" s="350">
        <v>0</v>
      </c>
      <c r="AT12" s="350">
        <v>778</v>
      </c>
      <c r="AU12" s="350">
        <v>1469</v>
      </c>
      <c r="AV12" s="350">
        <v>2663</v>
      </c>
      <c r="AW12" s="350">
        <v>2667</v>
      </c>
      <c r="AX12" s="350">
        <v>436</v>
      </c>
      <c r="AY12" s="350">
        <v>431</v>
      </c>
      <c r="AZ12" s="350">
        <v>4</v>
      </c>
      <c r="BA12" s="350">
        <v>5</v>
      </c>
      <c r="BB12" s="350">
        <v>0</v>
      </c>
      <c r="BC12" s="350">
        <v>0</v>
      </c>
      <c r="BD12" s="350">
        <v>4</v>
      </c>
      <c r="BE12" s="350">
        <v>5</v>
      </c>
      <c r="BF12" s="350">
        <v>0</v>
      </c>
      <c r="BG12" s="350">
        <v>0</v>
      </c>
      <c r="BH12" s="350">
        <v>108</v>
      </c>
      <c r="BI12" s="350">
        <v>99</v>
      </c>
      <c r="BJ12" s="350">
        <v>11</v>
      </c>
      <c r="BK12" s="350">
        <v>11</v>
      </c>
      <c r="BL12" s="350">
        <v>10</v>
      </c>
      <c r="BM12" s="350">
        <v>12</v>
      </c>
      <c r="BN12" s="350">
        <v>0</v>
      </c>
      <c r="BO12" s="350">
        <v>0</v>
      </c>
      <c r="BP12" s="350" t="s">
        <v>836</v>
      </c>
      <c r="BQ12" s="350" t="s">
        <v>836</v>
      </c>
      <c r="BR12" s="350">
        <v>19</v>
      </c>
      <c r="BS12" s="350">
        <v>19</v>
      </c>
      <c r="BT12" s="350">
        <v>54</v>
      </c>
      <c r="BU12" s="350">
        <v>61</v>
      </c>
      <c r="BV12" s="350">
        <v>0</v>
      </c>
      <c r="BW12" s="350">
        <v>0</v>
      </c>
      <c r="BX12" s="350">
        <v>17</v>
      </c>
      <c r="BY12" s="350">
        <v>15</v>
      </c>
      <c r="BZ12" s="350">
        <v>70</v>
      </c>
      <c r="CA12" s="350">
        <v>75</v>
      </c>
      <c r="CB12" s="350">
        <v>0</v>
      </c>
      <c r="CC12" s="355">
        <v>0</v>
      </c>
      <c r="CD12" s="355">
        <v>7</v>
      </c>
      <c r="CE12" s="350">
        <v>6</v>
      </c>
      <c r="CF12" s="350">
        <v>1</v>
      </c>
      <c r="CG12" s="350">
        <v>1</v>
      </c>
      <c r="CH12" s="350" t="s">
        <v>836</v>
      </c>
      <c r="CI12" s="350" t="s">
        <v>836</v>
      </c>
    </row>
    <row r="13" spans="1:87" ht="20.25" x14ac:dyDescent="0.25">
      <c r="A13" s="349" t="s">
        <v>733</v>
      </c>
      <c r="B13" s="350" t="s">
        <v>729</v>
      </c>
      <c r="C13" s="350" t="s">
        <v>729</v>
      </c>
      <c r="D13" s="350">
        <v>503</v>
      </c>
      <c r="E13" s="350">
        <v>469</v>
      </c>
      <c r="F13" s="350">
        <v>0</v>
      </c>
      <c r="G13" s="350">
        <v>0</v>
      </c>
      <c r="H13" s="350">
        <v>7</v>
      </c>
      <c r="I13" s="350">
        <v>7</v>
      </c>
      <c r="J13" s="350">
        <v>2</v>
      </c>
      <c r="K13" s="350">
        <v>1</v>
      </c>
      <c r="L13" s="350">
        <v>487</v>
      </c>
      <c r="M13" s="350">
        <v>454</v>
      </c>
      <c r="N13" s="350">
        <v>7</v>
      </c>
      <c r="O13" s="350">
        <v>7</v>
      </c>
      <c r="P13" s="350">
        <v>103</v>
      </c>
      <c r="Q13" s="350">
        <v>121</v>
      </c>
      <c r="R13" s="350" t="s">
        <v>729</v>
      </c>
      <c r="S13" s="350" t="s">
        <v>729</v>
      </c>
      <c r="T13" s="350">
        <v>174</v>
      </c>
      <c r="U13" s="350">
        <v>157</v>
      </c>
      <c r="V13" s="350">
        <v>827</v>
      </c>
      <c r="W13" s="350">
        <v>787</v>
      </c>
      <c r="X13" s="350">
        <v>668</v>
      </c>
      <c r="Y13" s="350">
        <v>602</v>
      </c>
      <c r="Z13" s="350">
        <v>640</v>
      </c>
      <c r="AA13" s="350">
        <v>640</v>
      </c>
      <c r="AB13" s="350">
        <v>32</v>
      </c>
      <c r="AC13" s="350">
        <v>33</v>
      </c>
      <c r="AD13" s="350">
        <v>632</v>
      </c>
      <c r="AE13" s="350">
        <v>661</v>
      </c>
      <c r="AF13" s="350" t="s">
        <v>729</v>
      </c>
      <c r="AG13" s="350" t="s">
        <v>729</v>
      </c>
      <c r="AH13" s="350" t="s">
        <v>729</v>
      </c>
      <c r="AI13" s="350" t="s">
        <v>729</v>
      </c>
      <c r="AJ13" s="350">
        <v>1984</v>
      </c>
      <c r="AK13" s="350">
        <v>1905</v>
      </c>
      <c r="AL13" s="350">
        <v>29</v>
      </c>
      <c r="AM13" s="350">
        <v>29</v>
      </c>
      <c r="AN13" s="350">
        <v>61586</v>
      </c>
      <c r="AO13" s="350">
        <v>67478</v>
      </c>
      <c r="AP13" s="350">
        <v>867</v>
      </c>
      <c r="AQ13" s="350">
        <v>2568</v>
      </c>
      <c r="AR13" s="350">
        <v>0</v>
      </c>
      <c r="AS13" s="350">
        <v>3</v>
      </c>
      <c r="AT13" s="350">
        <v>867</v>
      </c>
      <c r="AU13" s="350">
        <v>2565</v>
      </c>
      <c r="AV13" s="350">
        <v>4014</v>
      </c>
      <c r="AW13" s="350">
        <v>3969</v>
      </c>
      <c r="AX13" s="350">
        <v>981</v>
      </c>
      <c r="AY13" s="350">
        <v>977</v>
      </c>
      <c r="AZ13" s="350">
        <v>6</v>
      </c>
      <c r="BA13" s="350">
        <v>5</v>
      </c>
      <c r="BB13" s="350">
        <v>0</v>
      </c>
      <c r="BC13" s="350">
        <v>0</v>
      </c>
      <c r="BD13" s="350">
        <v>6</v>
      </c>
      <c r="BE13" s="350">
        <v>5</v>
      </c>
      <c r="BF13" s="350">
        <v>5</v>
      </c>
      <c r="BG13" s="350">
        <v>6</v>
      </c>
      <c r="BH13" s="350">
        <v>163</v>
      </c>
      <c r="BI13" s="350">
        <v>119</v>
      </c>
      <c r="BJ13" s="350">
        <v>8</v>
      </c>
      <c r="BK13" s="350">
        <v>9</v>
      </c>
      <c r="BL13" s="350">
        <v>3</v>
      </c>
      <c r="BM13" s="350">
        <v>5</v>
      </c>
      <c r="BN13" s="350">
        <v>2</v>
      </c>
      <c r="BO13" s="350">
        <v>1</v>
      </c>
      <c r="BP13" s="350" t="s">
        <v>836</v>
      </c>
      <c r="BQ13" s="350" t="s">
        <v>836</v>
      </c>
      <c r="BR13" s="350">
        <v>12</v>
      </c>
      <c r="BS13" s="350">
        <v>12</v>
      </c>
      <c r="BT13" s="350">
        <v>114</v>
      </c>
      <c r="BU13" s="350">
        <v>115</v>
      </c>
      <c r="BV13" s="350">
        <v>2</v>
      </c>
      <c r="BW13" s="350">
        <v>2</v>
      </c>
      <c r="BX13" s="350">
        <v>35</v>
      </c>
      <c r="BY13" s="350">
        <v>37</v>
      </c>
      <c r="BZ13" s="350">
        <v>96</v>
      </c>
      <c r="CA13" s="350">
        <v>94</v>
      </c>
      <c r="CB13" s="350">
        <v>3</v>
      </c>
      <c r="CC13" s="355">
        <v>4</v>
      </c>
      <c r="CD13" s="355">
        <v>12</v>
      </c>
      <c r="CE13" s="350">
        <v>12</v>
      </c>
      <c r="CF13" s="350">
        <v>0</v>
      </c>
      <c r="CG13" s="350">
        <v>0</v>
      </c>
      <c r="CH13" s="350" t="s">
        <v>836</v>
      </c>
      <c r="CI13" s="350" t="s">
        <v>836</v>
      </c>
    </row>
    <row r="14" spans="1:87" ht="20.25" x14ac:dyDescent="0.25">
      <c r="A14" s="349" t="s">
        <v>734</v>
      </c>
      <c r="B14" s="350" t="s">
        <v>729</v>
      </c>
      <c r="C14" s="350" t="s">
        <v>729</v>
      </c>
      <c r="D14" s="350">
        <v>171</v>
      </c>
      <c r="E14" s="350">
        <v>167</v>
      </c>
      <c r="F14" s="350">
        <v>3</v>
      </c>
      <c r="G14" s="350">
        <v>3</v>
      </c>
      <c r="H14" s="350">
        <v>2</v>
      </c>
      <c r="I14" s="350">
        <v>2</v>
      </c>
      <c r="J14" s="350">
        <v>2</v>
      </c>
      <c r="K14" s="350">
        <v>1</v>
      </c>
      <c r="L14" s="350">
        <v>161</v>
      </c>
      <c r="M14" s="350">
        <v>158</v>
      </c>
      <c r="N14" s="350">
        <v>3</v>
      </c>
      <c r="O14" s="350">
        <v>3</v>
      </c>
      <c r="P14" s="350">
        <v>23</v>
      </c>
      <c r="Q14" s="350">
        <v>25</v>
      </c>
      <c r="R14" s="350" t="s">
        <v>729</v>
      </c>
      <c r="S14" s="350" t="s">
        <v>729</v>
      </c>
      <c r="T14" s="350">
        <v>56</v>
      </c>
      <c r="U14" s="350">
        <v>52</v>
      </c>
      <c r="V14" s="350">
        <v>278</v>
      </c>
      <c r="W14" s="350">
        <v>271</v>
      </c>
      <c r="X14" s="350">
        <v>256</v>
      </c>
      <c r="Y14" s="350">
        <v>239</v>
      </c>
      <c r="Z14" s="350">
        <v>173</v>
      </c>
      <c r="AA14" s="350">
        <v>175</v>
      </c>
      <c r="AB14" s="350">
        <v>14</v>
      </c>
      <c r="AC14" s="350">
        <v>14</v>
      </c>
      <c r="AD14" s="350">
        <v>195</v>
      </c>
      <c r="AE14" s="350">
        <v>206</v>
      </c>
      <c r="AF14" s="350" t="s">
        <v>729</v>
      </c>
      <c r="AG14" s="350" t="s">
        <v>729</v>
      </c>
      <c r="AH14" s="350" t="s">
        <v>729</v>
      </c>
      <c r="AI14" s="350" t="s">
        <v>729</v>
      </c>
      <c r="AJ14" s="350">
        <v>770</v>
      </c>
      <c r="AK14" s="350">
        <v>756</v>
      </c>
      <c r="AL14" s="350">
        <v>43</v>
      </c>
      <c r="AM14" s="350">
        <v>44</v>
      </c>
      <c r="AN14" s="350">
        <v>25479</v>
      </c>
      <c r="AO14" s="350">
        <v>27670</v>
      </c>
      <c r="AP14" s="350">
        <v>442</v>
      </c>
      <c r="AQ14" s="350">
        <v>228</v>
      </c>
      <c r="AR14" s="350">
        <v>0</v>
      </c>
      <c r="AS14" s="350">
        <v>0</v>
      </c>
      <c r="AT14" s="350">
        <v>442</v>
      </c>
      <c r="AU14" s="350">
        <v>228</v>
      </c>
      <c r="AV14" s="350">
        <v>1431</v>
      </c>
      <c r="AW14" s="350">
        <v>1564</v>
      </c>
      <c r="AX14" s="350">
        <v>306</v>
      </c>
      <c r="AY14" s="350">
        <v>302</v>
      </c>
      <c r="AZ14" s="350">
        <v>2</v>
      </c>
      <c r="BA14" s="350">
        <v>2</v>
      </c>
      <c r="BB14" s="350">
        <v>0</v>
      </c>
      <c r="BC14" s="350">
        <v>0</v>
      </c>
      <c r="BD14" s="350">
        <v>2</v>
      </c>
      <c r="BE14" s="350">
        <v>2</v>
      </c>
      <c r="BF14" s="350">
        <v>0</v>
      </c>
      <c r="BG14" s="350">
        <v>1</v>
      </c>
      <c r="BH14" s="350">
        <v>77</v>
      </c>
      <c r="BI14" s="350">
        <v>61</v>
      </c>
      <c r="BJ14" s="350">
        <v>4</v>
      </c>
      <c r="BK14" s="350">
        <v>3</v>
      </c>
      <c r="BL14" s="350">
        <v>5</v>
      </c>
      <c r="BM14" s="350">
        <v>5</v>
      </c>
      <c r="BN14" s="350">
        <v>2</v>
      </c>
      <c r="BO14" s="350">
        <v>1</v>
      </c>
      <c r="BP14" s="350" t="s">
        <v>836</v>
      </c>
      <c r="BQ14" s="350" t="s">
        <v>836</v>
      </c>
      <c r="BR14" s="350">
        <v>9</v>
      </c>
      <c r="BS14" s="350">
        <v>7</v>
      </c>
      <c r="BT14" s="350">
        <v>45</v>
      </c>
      <c r="BU14" s="350">
        <v>44</v>
      </c>
      <c r="BV14" s="350">
        <v>1</v>
      </c>
      <c r="BW14" s="350">
        <v>1</v>
      </c>
      <c r="BX14" s="350">
        <v>14</v>
      </c>
      <c r="BY14" s="350">
        <v>13</v>
      </c>
      <c r="BZ14" s="350">
        <v>61</v>
      </c>
      <c r="CA14" s="350">
        <v>60</v>
      </c>
      <c r="CB14" s="350">
        <v>2</v>
      </c>
      <c r="CC14" s="355">
        <v>0</v>
      </c>
      <c r="CD14" s="355">
        <v>5</v>
      </c>
      <c r="CE14" s="350">
        <v>5</v>
      </c>
      <c r="CF14" s="350">
        <v>0</v>
      </c>
      <c r="CG14" s="350">
        <v>0</v>
      </c>
      <c r="CH14" s="350" t="s">
        <v>836</v>
      </c>
      <c r="CI14" s="350" t="s">
        <v>836</v>
      </c>
    </row>
    <row r="15" spans="1:87" ht="20.25" x14ac:dyDescent="0.25">
      <c r="A15" s="349" t="s">
        <v>735</v>
      </c>
      <c r="B15" s="350" t="s">
        <v>729</v>
      </c>
      <c r="C15" s="350" t="s">
        <v>729</v>
      </c>
      <c r="D15" s="350">
        <v>171</v>
      </c>
      <c r="E15" s="350">
        <v>180</v>
      </c>
      <c r="F15" s="350">
        <v>3</v>
      </c>
      <c r="G15" s="350">
        <v>3</v>
      </c>
      <c r="H15" s="350">
        <v>3</v>
      </c>
      <c r="I15" s="350">
        <v>3</v>
      </c>
      <c r="J15" s="350">
        <v>2</v>
      </c>
      <c r="K15" s="350">
        <v>2</v>
      </c>
      <c r="L15" s="350">
        <v>161</v>
      </c>
      <c r="M15" s="350">
        <v>170</v>
      </c>
      <c r="N15" s="350">
        <v>2</v>
      </c>
      <c r="O15" s="350">
        <v>2</v>
      </c>
      <c r="P15" s="350">
        <v>12</v>
      </c>
      <c r="Q15" s="350">
        <v>12</v>
      </c>
      <c r="R15" s="350" t="s">
        <v>729</v>
      </c>
      <c r="S15" s="350" t="s">
        <v>729</v>
      </c>
      <c r="T15" s="350">
        <v>67</v>
      </c>
      <c r="U15" s="350">
        <v>59</v>
      </c>
      <c r="V15" s="350">
        <v>337</v>
      </c>
      <c r="W15" s="350">
        <v>321</v>
      </c>
      <c r="X15" s="350">
        <v>313</v>
      </c>
      <c r="Y15" s="350">
        <v>282</v>
      </c>
      <c r="Z15" s="350">
        <v>183</v>
      </c>
      <c r="AA15" s="350">
        <v>185</v>
      </c>
      <c r="AB15" s="350">
        <v>19</v>
      </c>
      <c r="AC15" s="350">
        <v>20</v>
      </c>
      <c r="AD15" s="350">
        <v>379</v>
      </c>
      <c r="AE15" s="350">
        <v>386</v>
      </c>
      <c r="AF15" s="350" t="s">
        <v>729</v>
      </c>
      <c r="AG15" s="350" t="s">
        <v>729</v>
      </c>
      <c r="AH15" s="350" t="s">
        <v>729</v>
      </c>
      <c r="AI15" s="350" t="s">
        <v>729</v>
      </c>
      <c r="AJ15" s="350">
        <v>955</v>
      </c>
      <c r="AK15" s="350">
        <v>901</v>
      </c>
      <c r="AL15" s="350">
        <v>65</v>
      </c>
      <c r="AM15" s="350">
        <v>63</v>
      </c>
      <c r="AN15" s="350">
        <v>32618</v>
      </c>
      <c r="AO15" s="350">
        <v>33698</v>
      </c>
      <c r="AP15" s="350">
        <v>404</v>
      </c>
      <c r="AQ15" s="350">
        <v>291</v>
      </c>
      <c r="AR15" s="350">
        <v>0</v>
      </c>
      <c r="AS15" s="350">
        <v>0</v>
      </c>
      <c r="AT15" s="350">
        <v>404</v>
      </c>
      <c r="AU15" s="350">
        <v>291</v>
      </c>
      <c r="AV15" s="350">
        <v>2182</v>
      </c>
      <c r="AW15" s="350">
        <v>2129</v>
      </c>
      <c r="AX15" s="350">
        <v>343</v>
      </c>
      <c r="AY15" s="350">
        <v>389</v>
      </c>
      <c r="AZ15" s="350">
        <v>4</v>
      </c>
      <c r="BA15" s="350">
        <v>3</v>
      </c>
      <c r="BB15" s="350">
        <v>0</v>
      </c>
      <c r="BC15" s="350">
        <v>0</v>
      </c>
      <c r="BD15" s="350">
        <v>4</v>
      </c>
      <c r="BE15" s="350">
        <v>3</v>
      </c>
      <c r="BF15" s="350">
        <v>1</v>
      </c>
      <c r="BG15" s="350">
        <v>0</v>
      </c>
      <c r="BH15" s="350">
        <v>56</v>
      </c>
      <c r="BI15" s="350">
        <v>45</v>
      </c>
      <c r="BJ15" s="350">
        <v>1</v>
      </c>
      <c r="BK15" s="350">
        <v>1</v>
      </c>
      <c r="BL15" s="350">
        <v>1</v>
      </c>
      <c r="BM15" s="350">
        <v>4</v>
      </c>
      <c r="BN15" s="350">
        <v>3</v>
      </c>
      <c r="BO15" s="350">
        <v>2</v>
      </c>
      <c r="BP15" s="350">
        <v>3</v>
      </c>
      <c r="BQ15" s="350" t="s">
        <v>836</v>
      </c>
      <c r="BR15" s="350">
        <v>9</v>
      </c>
      <c r="BS15" s="350">
        <v>9</v>
      </c>
      <c r="BT15" s="350">
        <v>28</v>
      </c>
      <c r="BU15" s="350">
        <v>34</v>
      </c>
      <c r="BV15" s="350">
        <v>0</v>
      </c>
      <c r="BW15" s="350">
        <v>0</v>
      </c>
      <c r="BX15" s="350">
        <v>15</v>
      </c>
      <c r="BY15" s="350">
        <v>14</v>
      </c>
      <c r="BZ15" s="350">
        <v>44</v>
      </c>
      <c r="CA15" s="350">
        <v>42</v>
      </c>
      <c r="CB15" s="350">
        <v>0</v>
      </c>
      <c r="CC15" s="355">
        <v>0</v>
      </c>
      <c r="CD15" s="355">
        <v>6</v>
      </c>
      <c r="CE15" s="350">
        <v>6</v>
      </c>
      <c r="CF15" s="350">
        <v>0</v>
      </c>
      <c r="CG15" s="350">
        <v>0</v>
      </c>
      <c r="CH15" s="350" t="s">
        <v>836</v>
      </c>
      <c r="CI15" s="350" t="s">
        <v>836</v>
      </c>
    </row>
    <row r="16" spans="1:87" ht="20.25" x14ac:dyDescent="0.25">
      <c r="A16" s="349" t="s">
        <v>736</v>
      </c>
      <c r="B16" s="350" t="s">
        <v>729</v>
      </c>
      <c r="C16" s="350" t="s">
        <v>729</v>
      </c>
      <c r="D16" s="350">
        <v>103</v>
      </c>
      <c r="E16" s="350">
        <v>108</v>
      </c>
      <c r="F16" s="350">
        <v>3</v>
      </c>
      <c r="G16" s="350">
        <v>3</v>
      </c>
      <c r="H16" s="350">
        <v>2</v>
      </c>
      <c r="I16" s="350">
        <v>2</v>
      </c>
      <c r="J16" s="350">
        <v>1</v>
      </c>
      <c r="K16" s="350">
        <v>1</v>
      </c>
      <c r="L16" s="350">
        <v>90</v>
      </c>
      <c r="M16" s="350">
        <v>95</v>
      </c>
      <c r="N16" s="350">
        <v>7</v>
      </c>
      <c r="O16" s="350">
        <v>7</v>
      </c>
      <c r="P16" s="350">
        <v>43</v>
      </c>
      <c r="Q16" s="350">
        <v>44</v>
      </c>
      <c r="R16" s="350" t="s">
        <v>729</v>
      </c>
      <c r="S16" s="350" t="s">
        <v>729</v>
      </c>
      <c r="T16" s="350">
        <v>34</v>
      </c>
      <c r="U16" s="350">
        <v>23</v>
      </c>
      <c r="V16" s="350">
        <v>278</v>
      </c>
      <c r="W16" s="350">
        <v>273</v>
      </c>
      <c r="X16" s="350">
        <v>266</v>
      </c>
      <c r="Y16" s="350">
        <v>260</v>
      </c>
      <c r="Z16" s="350">
        <v>118</v>
      </c>
      <c r="AA16" s="350">
        <v>121</v>
      </c>
      <c r="AB16" s="350">
        <v>4</v>
      </c>
      <c r="AC16" s="350">
        <v>4</v>
      </c>
      <c r="AD16" s="350">
        <v>121</v>
      </c>
      <c r="AE16" s="350">
        <v>125</v>
      </c>
      <c r="AF16" s="350" t="s">
        <v>729</v>
      </c>
      <c r="AG16" s="350" t="s">
        <v>729</v>
      </c>
      <c r="AH16" s="350" t="s">
        <v>729</v>
      </c>
      <c r="AI16" s="350" t="s">
        <v>729</v>
      </c>
      <c r="AJ16" s="350">
        <v>644</v>
      </c>
      <c r="AK16" s="350">
        <v>542</v>
      </c>
      <c r="AL16" s="350">
        <v>35</v>
      </c>
      <c r="AM16" s="350">
        <v>19</v>
      </c>
      <c r="AN16" s="350">
        <v>16068</v>
      </c>
      <c r="AO16" s="350">
        <v>16212</v>
      </c>
      <c r="AP16" s="350">
        <v>85</v>
      </c>
      <c r="AQ16" s="350">
        <v>118</v>
      </c>
      <c r="AR16" s="350">
        <v>0</v>
      </c>
      <c r="AS16" s="350">
        <v>0</v>
      </c>
      <c r="AT16" s="350">
        <v>85</v>
      </c>
      <c r="AU16" s="350">
        <v>118</v>
      </c>
      <c r="AV16" s="350">
        <v>1238</v>
      </c>
      <c r="AW16" s="350">
        <v>1242</v>
      </c>
      <c r="AX16" s="350">
        <v>376</v>
      </c>
      <c r="AY16" s="350">
        <v>376</v>
      </c>
      <c r="AZ16" s="350">
        <v>15</v>
      </c>
      <c r="BA16" s="350">
        <v>15</v>
      </c>
      <c r="BB16" s="350">
        <v>0</v>
      </c>
      <c r="BC16" s="350">
        <v>0</v>
      </c>
      <c r="BD16" s="350">
        <v>15</v>
      </c>
      <c r="BE16" s="350">
        <v>15</v>
      </c>
      <c r="BF16" s="350">
        <v>0</v>
      </c>
      <c r="BG16" s="350">
        <v>0</v>
      </c>
      <c r="BH16" s="350">
        <v>81</v>
      </c>
      <c r="BI16" s="350">
        <v>61</v>
      </c>
      <c r="BJ16" s="350">
        <v>13</v>
      </c>
      <c r="BK16" s="350">
        <v>13</v>
      </c>
      <c r="BL16" s="350">
        <v>31</v>
      </c>
      <c r="BM16" s="350">
        <v>28</v>
      </c>
      <c r="BN16" s="350">
        <v>0</v>
      </c>
      <c r="BO16" s="350">
        <v>0</v>
      </c>
      <c r="BP16" s="350" t="s">
        <v>836</v>
      </c>
      <c r="BQ16" s="350" t="s">
        <v>836</v>
      </c>
      <c r="BR16" s="350">
        <v>8</v>
      </c>
      <c r="BS16" s="350">
        <v>8</v>
      </c>
      <c r="BT16" s="350">
        <v>55</v>
      </c>
      <c r="BU16" s="350">
        <v>54</v>
      </c>
      <c r="BV16" s="350">
        <v>0</v>
      </c>
      <c r="BW16" s="350">
        <v>0</v>
      </c>
      <c r="BX16" s="350">
        <v>14</v>
      </c>
      <c r="BY16" s="350">
        <v>14</v>
      </c>
      <c r="BZ16" s="350">
        <v>43</v>
      </c>
      <c r="CA16" s="350">
        <v>45</v>
      </c>
      <c r="CB16" s="350">
        <v>0</v>
      </c>
      <c r="CC16" s="355">
        <v>0</v>
      </c>
      <c r="CD16" s="355">
        <v>4</v>
      </c>
      <c r="CE16" s="350">
        <v>4</v>
      </c>
      <c r="CF16" s="350">
        <v>0</v>
      </c>
      <c r="CG16" s="350">
        <v>0</v>
      </c>
      <c r="CH16" s="350" t="s">
        <v>836</v>
      </c>
      <c r="CI16" s="350" t="s">
        <v>836</v>
      </c>
    </row>
    <row r="17" spans="1:87" ht="20.25" x14ac:dyDescent="0.25">
      <c r="A17" s="349" t="s">
        <v>737</v>
      </c>
      <c r="B17" s="350" t="s">
        <v>729</v>
      </c>
      <c r="C17" s="350" t="s">
        <v>729</v>
      </c>
      <c r="D17" s="350">
        <v>161</v>
      </c>
      <c r="E17" s="350">
        <v>155</v>
      </c>
      <c r="F17" s="350">
        <v>0</v>
      </c>
      <c r="G17" s="350">
        <v>0</v>
      </c>
      <c r="H17" s="350">
        <v>3</v>
      </c>
      <c r="I17" s="350">
        <v>3</v>
      </c>
      <c r="J17" s="350">
        <v>3</v>
      </c>
      <c r="K17" s="350">
        <v>2</v>
      </c>
      <c r="L17" s="350">
        <v>155</v>
      </c>
      <c r="M17" s="350">
        <v>149</v>
      </c>
      <c r="N17" s="350">
        <v>0</v>
      </c>
      <c r="O17" s="350">
        <v>1</v>
      </c>
      <c r="P17" s="350">
        <v>0</v>
      </c>
      <c r="Q17" s="350">
        <v>14</v>
      </c>
      <c r="R17" s="350" t="s">
        <v>729</v>
      </c>
      <c r="S17" s="350" t="s">
        <v>729</v>
      </c>
      <c r="T17" s="350">
        <v>64</v>
      </c>
      <c r="U17" s="350">
        <v>53</v>
      </c>
      <c r="V17" s="350">
        <v>491</v>
      </c>
      <c r="W17" s="350">
        <v>468</v>
      </c>
      <c r="X17" s="350">
        <v>482</v>
      </c>
      <c r="Y17" s="350">
        <v>343</v>
      </c>
      <c r="Z17" s="350">
        <v>198</v>
      </c>
      <c r="AA17" s="350">
        <v>198</v>
      </c>
      <c r="AB17" s="350">
        <v>15</v>
      </c>
      <c r="AC17" s="350">
        <v>15</v>
      </c>
      <c r="AD17" s="350">
        <v>291</v>
      </c>
      <c r="AE17" s="350">
        <v>295</v>
      </c>
      <c r="AF17" s="350" t="s">
        <v>729</v>
      </c>
      <c r="AG17" s="350" t="s">
        <v>729</v>
      </c>
      <c r="AH17" s="350" t="s">
        <v>729</v>
      </c>
      <c r="AI17" s="350" t="s">
        <v>729</v>
      </c>
      <c r="AJ17" s="350">
        <v>1021</v>
      </c>
      <c r="AK17" s="350">
        <v>933</v>
      </c>
      <c r="AL17" s="350">
        <v>26</v>
      </c>
      <c r="AM17" s="350">
        <v>23</v>
      </c>
      <c r="AN17" s="350">
        <v>25780</v>
      </c>
      <c r="AO17" s="350">
        <v>26990</v>
      </c>
      <c r="AP17" s="350">
        <v>436</v>
      </c>
      <c r="AQ17" s="350">
        <v>234</v>
      </c>
      <c r="AR17" s="350">
        <v>0</v>
      </c>
      <c r="AS17" s="350">
        <v>0</v>
      </c>
      <c r="AT17" s="350">
        <v>436</v>
      </c>
      <c r="AU17" s="350">
        <v>234</v>
      </c>
      <c r="AV17" s="350">
        <v>2090</v>
      </c>
      <c r="AW17" s="350">
        <v>1940</v>
      </c>
      <c r="AX17" s="350">
        <v>702</v>
      </c>
      <c r="AY17" s="350">
        <v>692</v>
      </c>
      <c r="AZ17" s="350">
        <v>4</v>
      </c>
      <c r="BA17" s="350">
        <v>2</v>
      </c>
      <c r="BB17" s="350">
        <v>0</v>
      </c>
      <c r="BC17" s="350">
        <v>0</v>
      </c>
      <c r="BD17" s="350">
        <v>4</v>
      </c>
      <c r="BE17" s="350">
        <v>2</v>
      </c>
      <c r="BF17" s="350">
        <v>0</v>
      </c>
      <c r="BG17" s="350">
        <v>2</v>
      </c>
      <c r="BH17" s="350">
        <v>99</v>
      </c>
      <c r="BI17" s="350">
        <v>78</v>
      </c>
      <c r="BJ17" s="350">
        <v>2</v>
      </c>
      <c r="BK17" s="350">
        <v>2</v>
      </c>
      <c r="BL17" s="350" t="s">
        <v>836</v>
      </c>
      <c r="BM17" s="350" t="s">
        <v>836</v>
      </c>
      <c r="BN17" s="350">
        <v>0</v>
      </c>
      <c r="BO17" s="350">
        <v>0</v>
      </c>
      <c r="BP17" s="350" t="s">
        <v>836</v>
      </c>
      <c r="BQ17" s="350">
        <v>1</v>
      </c>
      <c r="BR17" s="350">
        <v>12</v>
      </c>
      <c r="BS17" s="350">
        <v>12</v>
      </c>
      <c r="BT17" s="350">
        <v>75</v>
      </c>
      <c r="BU17" s="350">
        <v>71</v>
      </c>
      <c r="BV17" s="350">
        <v>0</v>
      </c>
      <c r="BW17" s="350">
        <v>0</v>
      </c>
      <c r="BX17" s="350">
        <v>15</v>
      </c>
      <c r="BY17" s="350">
        <v>15</v>
      </c>
      <c r="BZ17" s="350">
        <v>52</v>
      </c>
      <c r="CA17" s="350">
        <v>50</v>
      </c>
      <c r="CB17" s="350">
        <v>0</v>
      </c>
      <c r="CC17" s="355">
        <v>0</v>
      </c>
      <c r="CD17" s="355">
        <v>4</v>
      </c>
      <c r="CE17" s="350">
        <v>4</v>
      </c>
      <c r="CF17" s="350">
        <v>0</v>
      </c>
      <c r="CG17" s="350">
        <v>0</v>
      </c>
      <c r="CH17" s="350" t="s">
        <v>836</v>
      </c>
      <c r="CI17" s="350" t="s">
        <v>836</v>
      </c>
    </row>
    <row r="18" spans="1:87" ht="20.25" x14ac:dyDescent="0.25">
      <c r="A18" s="349" t="s">
        <v>738</v>
      </c>
      <c r="B18" s="350" t="s">
        <v>729</v>
      </c>
      <c r="C18" s="350" t="s">
        <v>729</v>
      </c>
      <c r="D18" s="350">
        <v>220</v>
      </c>
      <c r="E18" s="350">
        <v>191</v>
      </c>
      <c r="F18" s="350">
        <v>0</v>
      </c>
      <c r="G18" s="350">
        <v>0</v>
      </c>
      <c r="H18" s="350">
        <v>2</v>
      </c>
      <c r="I18" s="350">
        <v>2</v>
      </c>
      <c r="J18" s="350">
        <v>1</v>
      </c>
      <c r="K18" s="350">
        <v>1</v>
      </c>
      <c r="L18" s="350">
        <v>214</v>
      </c>
      <c r="M18" s="350">
        <v>184</v>
      </c>
      <c r="N18" s="350">
        <v>3</v>
      </c>
      <c r="O18" s="350">
        <v>4</v>
      </c>
      <c r="P18" s="350">
        <v>44</v>
      </c>
      <c r="Q18" s="350">
        <v>52</v>
      </c>
      <c r="R18" s="350" t="s">
        <v>729</v>
      </c>
      <c r="S18" s="350" t="s">
        <v>729</v>
      </c>
      <c r="T18" s="350">
        <v>98</v>
      </c>
      <c r="U18" s="350">
        <v>86</v>
      </c>
      <c r="V18" s="350">
        <v>463</v>
      </c>
      <c r="W18" s="350">
        <v>463</v>
      </c>
      <c r="X18" s="350">
        <v>401</v>
      </c>
      <c r="Y18" s="350">
        <v>378</v>
      </c>
      <c r="Z18" s="350">
        <v>310</v>
      </c>
      <c r="AA18" s="350">
        <v>310</v>
      </c>
      <c r="AB18" s="350">
        <v>19</v>
      </c>
      <c r="AC18" s="350">
        <v>20</v>
      </c>
      <c r="AD18" s="350">
        <v>392</v>
      </c>
      <c r="AE18" s="350">
        <v>412</v>
      </c>
      <c r="AF18" s="350" t="s">
        <v>729</v>
      </c>
      <c r="AG18" s="350" t="s">
        <v>729</v>
      </c>
      <c r="AH18" s="350" t="s">
        <v>729</v>
      </c>
      <c r="AI18" s="350" t="s">
        <v>729</v>
      </c>
      <c r="AJ18" s="350">
        <v>997</v>
      </c>
      <c r="AK18" s="350">
        <v>934</v>
      </c>
      <c r="AL18" s="350">
        <v>16</v>
      </c>
      <c r="AM18" s="350">
        <v>14</v>
      </c>
      <c r="AN18" s="350">
        <v>30016</v>
      </c>
      <c r="AO18" s="350">
        <v>33600</v>
      </c>
      <c r="AP18" s="350">
        <v>702</v>
      </c>
      <c r="AQ18" s="350">
        <v>943</v>
      </c>
      <c r="AR18" s="350">
        <v>0</v>
      </c>
      <c r="AS18" s="350">
        <v>0</v>
      </c>
      <c r="AT18" s="350">
        <v>702</v>
      </c>
      <c r="AU18" s="350">
        <v>943</v>
      </c>
      <c r="AV18" s="350">
        <v>2921</v>
      </c>
      <c r="AW18" s="350">
        <v>2933</v>
      </c>
      <c r="AX18" s="350">
        <v>533</v>
      </c>
      <c r="AY18" s="350">
        <v>524</v>
      </c>
      <c r="AZ18" s="350">
        <v>3</v>
      </c>
      <c r="BA18" s="350">
        <v>3</v>
      </c>
      <c r="BB18" s="350">
        <v>0</v>
      </c>
      <c r="BC18" s="350">
        <v>0</v>
      </c>
      <c r="BD18" s="350">
        <v>3</v>
      </c>
      <c r="BE18" s="350">
        <v>3</v>
      </c>
      <c r="BF18" s="350">
        <v>1</v>
      </c>
      <c r="BG18" s="350">
        <v>4</v>
      </c>
      <c r="BH18" s="350">
        <v>69</v>
      </c>
      <c r="BI18" s="350">
        <v>56</v>
      </c>
      <c r="BJ18" s="350">
        <v>8</v>
      </c>
      <c r="BK18" s="350">
        <v>7</v>
      </c>
      <c r="BL18" s="350">
        <v>4</v>
      </c>
      <c r="BM18" s="350">
        <v>8</v>
      </c>
      <c r="BN18" s="350">
        <v>277</v>
      </c>
      <c r="BO18" s="350">
        <v>253</v>
      </c>
      <c r="BP18" s="350" t="s">
        <v>836</v>
      </c>
      <c r="BQ18" s="350" t="s">
        <v>836</v>
      </c>
      <c r="BR18" s="350">
        <v>24</v>
      </c>
      <c r="BS18" s="350">
        <v>23</v>
      </c>
      <c r="BT18" s="350">
        <v>71</v>
      </c>
      <c r="BU18" s="350">
        <v>80</v>
      </c>
      <c r="BV18" s="350">
        <v>0</v>
      </c>
      <c r="BW18" s="350">
        <v>0</v>
      </c>
      <c r="BX18" s="350">
        <v>15</v>
      </c>
      <c r="BY18" s="350">
        <v>14</v>
      </c>
      <c r="BZ18" s="350">
        <v>27</v>
      </c>
      <c r="CA18" s="350">
        <v>27</v>
      </c>
      <c r="CB18" s="350">
        <v>3</v>
      </c>
      <c r="CC18" s="355">
        <v>3</v>
      </c>
      <c r="CD18" s="355">
        <v>3</v>
      </c>
      <c r="CE18" s="350">
        <v>2</v>
      </c>
      <c r="CF18" s="350">
        <v>0</v>
      </c>
      <c r="CG18" s="350">
        <v>0</v>
      </c>
      <c r="CH18" s="350" t="s">
        <v>836</v>
      </c>
      <c r="CI18" s="350" t="s">
        <v>836</v>
      </c>
    </row>
    <row r="19" spans="1:87" ht="20.25" x14ac:dyDescent="0.25">
      <c r="A19" s="349" t="s">
        <v>739</v>
      </c>
      <c r="B19" s="350" t="s">
        <v>729</v>
      </c>
      <c r="C19" s="350" t="s">
        <v>729</v>
      </c>
      <c r="D19" s="350">
        <v>1054</v>
      </c>
      <c r="E19" s="350">
        <v>1048</v>
      </c>
      <c r="F19" s="350">
        <v>2</v>
      </c>
      <c r="G19" s="350">
        <v>3</v>
      </c>
      <c r="H19" s="350">
        <v>2</v>
      </c>
      <c r="I19" s="350">
        <v>2</v>
      </c>
      <c r="J19" s="350">
        <v>0</v>
      </c>
      <c r="K19" s="350">
        <v>0</v>
      </c>
      <c r="L19" s="350">
        <v>1050</v>
      </c>
      <c r="M19" s="350">
        <v>1042</v>
      </c>
      <c r="N19" s="350">
        <v>0</v>
      </c>
      <c r="O19" s="350">
        <v>1</v>
      </c>
      <c r="P19" s="350">
        <v>6</v>
      </c>
      <c r="Q19" s="350">
        <v>2</v>
      </c>
      <c r="R19" s="350" t="s">
        <v>729</v>
      </c>
      <c r="S19" s="350" t="s">
        <v>729</v>
      </c>
      <c r="T19" s="350">
        <v>461</v>
      </c>
      <c r="U19" s="350">
        <v>408</v>
      </c>
      <c r="V19" s="350">
        <v>1010</v>
      </c>
      <c r="W19" s="350">
        <v>1013</v>
      </c>
      <c r="X19" s="350">
        <v>925</v>
      </c>
      <c r="Y19" s="350">
        <v>899</v>
      </c>
      <c r="Z19" s="350">
        <v>884</v>
      </c>
      <c r="AA19" s="350">
        <v>886</v>
      </c>
      <c r="AB19" s="350">
        <v>133</v>
      </c>
      <c r="AC19" s="350">
        <v>140</v>
      </c>
      <c r="AD19" s="350">
        <v>3460</v>
      </c>
      <c r="AE19" s="350">
        <v>3603</v>
      </c>
      <c r="AF19" s="350" t="s">
        <v>729</v>
      </c>
      <c r="AG19" s="350" t="s">
        <v>729</v>
      </c>
      <c r="AH19" s="350" t="s">
        <v>729</v>
      </c>
      <c r="AI19" s="350" t="s">
        <v>729</v>
      </c>
      <c r="AJ19" s="350">
        <v>9761</v>
      </c>
      <c r="AK19" s="350">
        <v>9083</v>
      </c>
      <c r="AL19" s="350">
        <v>924</v>
      </c>
      <c r="AM19" s="350">
        <v>1020</v>
      </c>
      <c r="AN19" s="350">
        <v>324804</v>
      </c>
      <c r="AO19" s="350">
        <v>363237</v>
      </c>
      <c r="AP19" s="350">
        <v>3005</v>
      </c>
      <c r="AQ19" s="350">
        <v>2267</v>
      </c>
      <c r="AR19" s="350">
        <v>0</v>
      </c>
      <c r="AS19" s="350">
        <v>9</v>
      </c>
      <c r="AT19" s="350">
        <v>3005</v>
      </c>
      <c r="AU19" s="350">
        <v>2258</v>
      </c>
      <c r="AV19" s="350">
        <v>17223</v>
      </c>
      <c r="AW19" s="350">
        <v>16504</v>
      </c>
      <c r="AX19" s="350">
        <v>1046</v>
      </c>
      <c r="AY19" s="350">
        <v>1042</v>
      </c>
      <c r="AZ19" s="350">
        <v>12</v>
      </c>
      <c r="BA19" s="350">
        <v>10</v>
      </c>
      <c r="BB19" s="350">
        <v>0</v>
      </c>
      <c r="BC19" s="350">
        <v>0</v>
      </c>
      <c r="BD19" s="350">
        <v>12</v>
      </c>
      <c r="BE19" s="350">
        <v>10</v>
      </c>
      <c r="BF19" s="350">
        <v>5</v>
      </c>
      <c r="BG19" s="350">
        <v>4</v>
      </c>
      <c r="BH19" s="350">
        <v>88</v>
      </c>
      <c r="BI19" s="350">
        <v>65</v>
      </c>
      <c r="BJ19" s="350">
        <v>73</v>
      </c>
      <c r="BK19" s="350">
        <v>76</v>
      </c>
      <c r="BL19" s="350">
        <v>6</v>
      </c>
      <c r="BM19" s="350">
        <v>7</v>
      </c>
      <c r="BN19" s="350">
        <v>2</v>
      </c>
      <c r="BO19" s="350">
        <v>1</v>
      </c>
      <c r="BP19" s="350" t="s">
        <v>836</v>
      </c>
      <c r="BQ19" s="350" t="s">
        <v>836</v>
      </c>
      <c r="BR19" s="350">
        <v>123</v>
      </c>
      <c r="BS19" s="350">
        <v>123</v>
      </c>
      <c r="BT19" s="350">
        <v>532</v>
      </c>
      <c r="BU19" s="350">
        <v>566</v>
      </c>
      <c r="BV19" s="350">
        <v>4</v>
      </c>
      <c r="BW19" s="350">
        <v>3</v>
      </c>
      <c r="BX19" s="350">
        <v>12</v>
      </c>
      <c r="BY19" s="350">
        <v>12</v>
      </c>
      <c r="BZ19" s="350">
        <v>403</v>
      </c>
      <c r="CA19" s="350">
        <v>385</v>
      </c>
      <c r="CB19" s="350">
        <v>7</v>
      </c>
      <c r="CC19" s="355">
        <v>4</v>
      </c>
      <c r="CD19" s="355">
        <v>8</v>
      </c>
      <c r="CE19" s="350">
        <v>8</v>
      </c>
      <c r="CF19" s="350">
        <v>3</v>
      </c>
      <c r="CG19" s="350">
        <v>4</v>
      </c>
      <c r="CH19" s="350" t="s">
        <v>836</v>
      </c>
      <c r="CI19" s="350" t="s">
        <v>836</v>
      </c>
    </row>
    <row r="20" spans="1:87" ht="20.25" x14ac:dyDescent="0.25">
      <c r="A20" s="349" t="s">
        <v>740</v>
      </c>
      <c r="B20" s="350" t="s">
        <v>729</v>
      </c>
      <c r="C20" s="350" t="s">
        <v>729</v>
      </c>
      <c r="D20" s="350">
        <v>136</v>
      </c>
      <c r="E20" s="350">
        <v>124</v>
      </c>
      <c r="F20" s="350">
        <v>0</v>
      </c>
      <c r="G20" s="350">
        <v>0</v>
      </c>
      <c r="H20" s="350">
        <v>4</v>
      </c>
      <c r="I20" s="350">
        <v>3</v>
      </c>
      <c r="J20" s="350">
        <v>2</v>
      </c>
      <c r="K20" s="350">
        <v>1</v>
      </c>
      <c r="L20" s="350">
        <v>128</v>
      </c>
      <c r="M20" s="350">
        <v>118</v>
      </c>
      <c r="N20" s="350">
        <v>2</v>
      </c>
      <c r="O20" s="350">
        <v>2</v>
      </c>
      <c r="P20" s="350">
        <v>23</v>
      </c>
      <c r="Q20" s="350">
        <v>22</v>
      </c>
      <c r="R20" s="350" t="s">
        <v>729</v>
      </c>
      <c r="S20" s="350" t="s">
        <v>729</v>
      </c>
      <c r="T20" s="350">
        <v>51</v>
      </c>
      <c r="U20" s="350">
        <v>46</v>
      </c>
      <c r="V20" s="350">
        <v>363</v>
      </c>
      <c r="W20" s="350">
        <v>332</v>
      </c>
      <c r="X20" s="350">
        <v>349</v>
      </c>
      <c r="Y20" s="350">
        <v>321</v>
      </c>
      <c r="Z20" s="350">
        <v>170</v>
      </c>
      <c r="AA20" s="350">
        <v>170</v>
      </c>
      <c r="AB20" s="350">
        <v>14</v>
      </c>
      <c r="AC20" s="350">
        <v>14</v>
      </c>
      <c r="AD20" s="350">
        <v>236</v>
      </c>
      <c r="AE20" s="350">
        <v>250</v>
      </c>
      <c r="AF20" s="350" t="s">
        <v>729</v>
      </c>
      <c r="AG20" s="350" t="s">
        <v>729</v>
      </c>
      <c r="AH20" s="350" t="s">
        <v>729</v>
      </c>
      <c r="AI20" s="350" t="s">
        <v>729</v>
      </c>
      <c r="AJ20" s="350">
        <v>672</v>
      </c>
      <c r="AK20" s="350">
        <v>626</v>
      </c>
      <c r="AL20" s="350">
        <v>9</v>
      </c>
      <c r="AM20" s="350">
        <v>6</v>
      </c>
      <c r="AN20" s="350">
        <v>20800</v>
      </c>
      <c r="AO20" s="350">
        <v>20954</v>
      </c>
      <c r="AP20" s="350">
        <v>252</v>
      </c>
      <c r="AQ20" s="350">
        <v>146</v>
      </c>
      <c r="AR20" s="350">
        <v>0</v>
      </c>
      <c r="AS20" s="350">
        <v>0</v>
      </c>
      <c r="AT20" s="350">
        <v>252</v>
      </c>
      <c r="AU20" s="350">
        <v>146</v>
      </c>
      <c r="AV20" s="350">
        <v>1591</v>
      </c>
      <c r="AW20" s="350">
        <v>1553</v>
      </c>
      <c r="AX20" s="350">
        <v>479</v>
      </c>
      <c r="AY20" s="350">
        <v>479</v>
      </c>
      <c r="AZ20" s="350">
        <v>4</v>
      </c>
      <c r="BA20" s="350">
        <v>4</v>
      </c>
      <c r="BB20" s="350">
        <v>0</v>
      </c>
      <c r="BC20" s="350">
        <v>0</v>
      </c>
      <c r="BD20" s="350">
        <v>4</v>
      </c>
      <c r="BE20" s="350">
        <v>4</v>
      </c>
      <c r="BF20" s="350">
        <v>3</v>
      </c>
      <c r="BG20" s="350">
        <v>3</v>
      </c>
      <c r="BH20" s="350">
        <v>61</v>
      </c>
      <c r="BI20" s="350">
        <v>49</v>
      </c>
      <c r="BJ20" s="350">
        <v>4</v>
      </c>
      <c r="BK20" s="350">
        <v>4</v>
      </c>
      <c r="BL20" s="350">
        <v>3</v>
      </c>
      <c r="BM20" s="350">
        <v>6</v>
      </c>
      <c r="BN20" s="350">
        <v>5</v>
      </c>
      <c r="BO20" s="350">
        <v>5</v>
      </c>
      <c r="BP20" s="350">
        <v>29</v>
      </c>
      <c r="BQ20" s="350">
        <v>23</v>
      </c>
      <c r="BR20" s="350">
        <v>3</v>
      </c>
      <c r="BS20" s="350">
        <v>3</v>
      </c>
      <c r="BT20" s="350">
        <v>43</v>
      </c>
      <c r="BU20" s="350">
        <v>42</v>
      </c>
      <c r="BV20" s="350">
        <v>0</v>
      </c>
      <c r="BW20" s="350">
        <v>0</v>
      </c>
      <c r="BX20" s="350">
        <v>13</v>
      </c>
      <c r="BY20" s="350">
        <v>14</v>
      </c>
      <c r="BZ20" s="350">
        <v>34</v>
      </c>
      <c r="CA20" s="350">
        <v>29</v>
      </c>
      <c r="CB20" s="350">
        <v>0</v>
      </c>
      <c r="CC20" s="355">
        <v>0</v>
      </c>
      <c r="CD20" s="355">
        <v>6</v>
      </c>
      <c r="CE20" s="350">
        <v>4</v>
      </c>
      <c r="CF20" s="350">
        <v>0</v>
      </c>
      <c r="CG20" s="350">
        <v>0</v>
      </c>
      <c r="CH20" s="350" t="s">
        <v>836</v>
      </c>
      <c r="CI20" s="350" t="s">
        <v>836</v>
      </c>
    </row>
    <row r="21" spans="1:87" ht="20.25" x14ac:dyDescent="0.25">
      <c r="A21" s="349" t="s">
        <v>741</v>
      </c>
      <c r="B21" s="350" t="s">
        <v>729</v>
      </c>
      <c r="C21" s="350" t="s">
        <v>729</v>
      </c>
      <c r="D21" s="350">
        <v>197</v>
      </c>
      <c r="E21" s="350">
        <v>195</v>
      </c>
      <c r="F21" s="350">
        <v>3</v>
      </c>
      <c r="G21" s="350">
        <v>3</v>
      </c>
      <c r="H21" s="350">
        <v>2</v>
      </c>
      <c r="I21" s="350">
        <v>2</v>
      </c>
      <c r="J21" s="350">
        <v>2</v>
      </c>
      <c r="K21" s="350">
        <v>1</v>
      </c>
      <c r="L21" s="350">
        <v>188</v>
      </c>
      <c r="M21" s="350">
        <v>187</v>
      </c>
      <c r="N21" s="350">
        <v>2</v>
      </c>
      <c r="O21" s="350">
        <v>2</v>
      </c>
      <c r="P21" s="350">
        <v>14</v>
      </c>
      <c r="Q21" s="350">
        <v>15</v>
      </c>
      <c r="R21" s="350" t="s">
        <v>729</v>
      </c>
      <c r="S21" s="350" t="s">
        <v>729</v>
      </c>
      <c r="T21" s="350">
        <v>86</v>
      </c>
      <c r="U21" s="350">
        <v>80</v>
      </c>
      <c r="V21" s="350">
        <v>409</v>
      </c>
      <c r="W21" s="350">
        <v>390</v>
      </c>
      <c r="X21" s="350">
        <v>390</v>
      </c>
      <c r="Y21" s="350">
        <v>372</v>
      </c>
      <c r="Z21" s="350">
        <v>195</v>
      </c>
      <c r="AA21" s="350">
        <v>196</v>
      </c>
      <c r="AB21" s="350">
        <v>17</v>
      </c>
      <c r="AC21" s="350">
        <v>17</v>
      </c>
      <c r="AD21" s="350">
        <v>365</v>
      </c>
      <c r="AE21" s="350">
        <v>399</v>
      </c>
      <c r="AF21" s="350" t="s">
        <v>729</v>
      </c>
      <c r="AG21" s="350" t="s">
        <v>729</v>
      </c>
      <c r="AH21" s="350" t="s">
        <v>729</v>
      </c>
      <c r="AI21" s="350" t="s">
        <v>729</v>
      </c>
      <c r="AJ21" s="350">
        <v>1016</v>
      </c>
      <c r="AK21" s="350">
        <v>1026</v>
      </c>
      <c r="AL21" s="350">
        <v>173</v>
      </c>
      <c r="AM21" s="350">
        <v>171</v>
      </c>
      <c r="AN21" s="350">
        <v>30627</v>
      </c>
      <c r="AO21" s="350">
        <v>33318</v>
      </c>
      <c r="AP21" s="350">
        <v>707</v>
      </c>
      <c r="AQ21" s="350">
        <v>447</v>
      </c>
      <c r="AR21" s="350">
        <v>0</v>
      </c>
      <c r="AS21" s="350">
        <v>0</v>
      </c>
      <c r="AT21" s="350">
        <v>707</v>
      </c>
      <c r="AU21" s="350">
        <v>447</v>
      </c>
      <c r="AV21" s="350">
        <v>2418</v>
      </c>
      <c r="AW21" s="350">
        <v>2390</v>
      </c>
      <c r="AX21" s="350">
        <v>468</v>
      </c>
      <c r="AY21" s="350">
        <v>500</v>
      </c>
      <c r="AZ21" s="350">
        <v>2</v>
      </c>
      <c r="BA21" s="350">
        <v>2</v>
      </c>
      <c r="BB21" s="350">
        <v>0</v>
      </c>
      <c r="BC21" s="350">
        <v>0</v>
      </c>
      <c r="BD21" s="350">
        <v>2</v>
      </c>
      <c r="BE21" s="350">
        <v>2</v>
      </c>
      <c r="BF21" s="350">
        <v>3</v>
      </c>
      <c r="BG21" s="350">
        <v>4</v>
      </c>
      <c r="BH21" s="350">
        <v>37</v>
      </c>
      <c r="BI21" s="350">
        <v>25</v>
      </c>
      <c r="BJ21" s="350">
        <v>8</v>
      </c>
      <c r="BK21" s="350">
        <v>7</v>
      </c>
      <c r="BL21" s="350">
        <v>2</v>
      </c>
      <c r="BM21" s="350">
        <v>6</v>
      </c>
      <c r="BN21" s="350">
        <v>0</v>
      </c>
      <c r="BO21" s="350">
        <v>0</v>
      </c>
      <c r="BP21" s="350" t="s">
        <v>836</v>
      </c>
      <c r="BQ21" s="350" t="s">
        <v>836</v>
      </c>
      <c r="BR21" s="350">
        <v>13</v>
      </c>
      <c r="BS21" s="350">
        <v>13</v>
      </c>
      <c r="BT21" s="350">
        <v>64</v>
      </c>
      <c r="BU21" s="350">
        <v>66</v>
      </c>
      <c r="BV21" s="350">
        <v>0</v>
      </c>
      <c r="BW21" s="350">
        <v>0</v>
      </c>
      <c r="BX21" s="350">
        <v>14</v>
      </c>
      <c r="BY21" s="350">
        <v>15</v>
      </c>
      <c r="BZ21" s="350">
        <v>54</v>
      </c>
      <c r="CA21" s="350">
        <v>49</v>
      </c>
      <c r="CB21" s="350">
        <v>0</v>
      </c>
      <c r="CC21" s="355">
        <v>0</v>
      </c>
      <c r="CD21" s="355">
        <v>5</v>
      </c>
      <c r="CE21" s="350">
        <v>5</v>
      </c>
      <c r="CF21" s="350">
        <v>1</v>
      </c>
      <c r="CG21" s="350">
        <v>1</v>
      </c>
      <c r="CH21" s="350" t="s">
        <v>836</v>
      </c>
      <c r="CI21" s="350" t="s">
        <v>836</v>
      </c>
    </row>
    <row r="22" spans="1:87" ht="20.25" x14ac:dyDescent="0.25">
      <c r="A22" s="349" t="s">
        <v>742</v>
      </c>
      <c r="B22" s="350" t="s">
        <v>729</v>
      </c>
      <c r="C22" s="350" t="s">
        <v>729</v>
      </c>
      <c r="D22" s="350">
        <v>130</v>
      </c>
      <c r="E22" s="350">
        <v>135</v>
      </c>
      <c r="F22" s="350">
        <v>0</v>
      </c>
      <c r="G22" s="350">
        <v>0</v>
      </c>
      <c r="H22" s="350">
        <v>2</v>
      </c>
      <c r="I22" s="350">
        <v>2</v>
      </c>
      <c r="J22" s="350">
        <v>1</v>
      </c>
      <c r="K22" s="350">
        <v>1</v>
      </c>
      <c r="L22" s="350">
        <v>123</v>
      </c>
      <c r="M22" s="350">
        <v>128</v>
      </c>
      <c r="N22" s="350">
        <v>4</v>
      </c>
      <c r="O22" s="350">
        <v>4</v>
      </c>
      <c r="P22" s="350">
        <v>11</v>
      </c>
      <c r="Q22" s="350">
        <v>10</v>
      </c>
      <c r="R22" s="350" t="s">
        <v>729</v>
      </c>
      <c r="S22" s="350" t="s">
        <v>729</v>
      </c>
      <c r="T22" s="350">
        <v>71</v>
      </c>
      <c r="U22" s="350">
        <v>58</v>
      </c>
      <c r="V22" s="350">
        <v>340</v>
      </c>
      <c r="W22" s="350">
        <v>337</v>
      </c>
      <c r="X22" s="350">
        <v>329</v>
      </c>
      <c r="Y22" s="350">
        <v>317</v>
      </c>
      <c r="Z22" s="350">
        <v>138</v>
      </c>
      <c r="AA22" s="350">
        <v>137</v>
      </c>
      <c r="AB22" s="350">
        <v>14</v>
      </c>
      <c r="AC22" s="350">
        <v>14</v>
      </c>
      <c r="AD22" s="350">
        <v>301</v>
      </c>
      <c r="AE22" s="350">
        <v>303</v>
      </c>
      <c r="AF22" s="350" t="s">
        <v>729</v>
      </c>
      <c r="AG22" s="350" t="s">
        <v>729</v>
      </c>
      <c r="AH22" s="350" t="s">
        <v>729</v>
      </c>
      <c r="AI22" s="350" t="s">
        <v>729</v>
      </c>
      <c r="AJ22" s="350">
        <v>790</v>
      </c>
      <c r="AK22" s="350">
        <v>742</v>
      </c>
      <c r="AL22" s="350">
        <v>13</v>
      </c>
      <c r="AM22" s="350">
        <v>12</v>
      </c>
      <c r="AN22" s="350">
        <v>26095</v>
      </c>
      <c r="AO22" s="350">
        <v>27401</v>
      </c>
      <c r="AP22" s="350">
        <v>308</v>
      </c>
      <c r="AQ22" s="350">
        <v>289</v>
      </c>
      <c r="AR22" s="350">
        <v>0</v>
      </c>
      <c r="AS22" s="350">
        <v>0</v>
      </c>
      <c r="AT22" s="350">
        <v>308</v>
      </c>
      <c r="AU22" s="350">
        <v>289</v>
      </c>
      <c r="AV22" s="350">
        <v>1862</v>
      </c>
      <c r="AW22" s="350">
        <v>1807</v>
      </c>
      <c r="AX22" s="350">
        <v>506</v>
      </c>
      <c r="AY22" s="350">
        <v>501</v>
      </c>
      <c r="AZ22" s="350">
        <v>6</v>
      </c>
      <c r="BA22" s="350">
        <v>5</v>
      </c>
      <c r="BB22" s="350">
        <v>0</v>
      </c>
      <c r="BC22" s="350">
        <v>0</v>
      </c>
      <c r="BD22" s="350">
        <v>6</v>
      </c>
      <c r="BE22" s="350">
        <v>5</v>
      </c>
      <c r="BF22" s="350">
        <v>2</v>
      </c>
      <c r="BG22" s="350">
        <v>4</v>
      </c>
      <c r="BH22" s="350">
        <v>78</v>
      </c>
      <c r="BI22" s="350">
        <v>68</v>
      </c>
      <c r="BJ22" s="350">
        <v>9</v>
      </c>
      <c r="BK22" s="350">
        <v>9</v>
      </c>
      <c r="BL22" s="350">
        <v>3</v>
      </c>
      <c r="BM22" s="350">
        <v>2</v>
      </c>
      <c r="BN22" s="350">
        <v>2</v>
      </c>
      <c r="BO22" s="350">
        <v>2</v>
      </c>
      <c r="BP22" s="350">
        <v>1</v>
      </c>
      <c r="BQ22" s="350" t="s">
        <v>836</v>
      </c>
      <c r="BR22" s="350">
        <v>4</v>
      </c>
      <c r="BS22" s="350">
        <v>5</v>
      </c>
      <c r="BT22" s="350">
        <v>63</v>
      </c>
      <c r="BU22" s="350">
        <v>64</v>
      </c>
      <c r="BV22" s="350">
        <v>1</v>
      </c>
      <c r="BW22" s="350">
        <v>1</v>
      </c>
      <c r="BX22" s="350">
        <v>15</v>
      </c>
      <c r="BY22" s="350">
        <v>14</v>
      </c>
      <c r="BZ22" s="350">
        <v>59</v>
      </c>
      <c r="CA22" s="350">
        <v>56</v>
      </c>
      <c r="CB22" s="350">
        <v>0</v>
      </c>
      <c r="CC22" s="355">
        <v>0</v>
      </c>
      <c r="CD22" s="355">
        <v>5</v>
      </c>
      <c r="CE22" s="350">
        <v>5</v>
      </c>
      <c r="CF22" s="350">
        <v>0</v>
      </c>
      <c r="CG22" s="350">
        <v>0</v>
      </c>
      <c r="CH22" s="350" t="s">
        <v>836</v>
      </c>
      <c r="CI22" s="350" t="s">
        <v>836</v>
      </c>
    </row>
    <row r="23" spans="1:87" ht="20.25" x14ac:dyDescent="0.25">
      <c r="A23" s="349" t="s">
        <v>743</v>
      </c>
      <c r="B23" s="350" t="s">
        <v>729</v>
      </c>
      <c r="C23" s="350" t="s">
        <v>729</v>
      </c>
      <c r="D23" s="350">
        <v>201</v>
      </c>
      <c r="E23" s="350">
        <v>178</v>
      </c>
      <c r="F23" s="350">
        <v>1</v>
      </c>
      <c r="G23" s="350">
        <v>1</v>
      </c>
      <c r="H23" s="350">
        <v>2</v>
      </c>
      <c r="I23" s="350">
        <v>2</v>
      </c>
      <c r="J23" s="350">
        <v>1</v>
      </c>
      <c r="K23" s="350">
        <v>1</v>
      </c>
      <c r="L23" s="350">
        <v>194</v>
      </c>
      <c r="M23" s="350">
        <v>170</v>
      </c>
      <c r="N23" s="350">
        <v>3</v>
      </c>
      <c r="O23" s="350">
        <v>4</v>
      </c>
      <c r="P23" s="350">
        <v>34</v>
      </c>
      <c r="Q23" s="350">
        <v>53</v>
      </c>
      <c r="R23" s="350" t="s">
        <v>729</v>
      </c>
      <c r="S23" s="350" t="s">
        <v>729</v>
      </c>
      <c r="T23" s="350">
        <v>81</v>
      </c>
      <c r="U23" s="350">
        <v>83</v>
      </c>
      <c r="V23" s="350">
        <v>412</v>
      </c>
      <c r="W23" s="350">
        <v>391</v>
      </c>
      <c r="X23" s="350">
        <v>378</v>
      </c>
      <c r="Y23" s="350">
        <v>351</v>
      </c>
      <c r="Z23" s="350">
        <v>190</v>
      </c>
      <c r="AA23" s="350">
        <v>189</v>
      </c>
      <c r="AB23" s="350">
        <v>15</v>
      </c>
      <c r="AC23" s="350">
        <v>17</v>
      </c>
      <c r="AD23" s="350">
        <v>266</v>
      </c>
      <c r="AE23" s="350">
        <v>274</v>
      </c>
      <c r="AF23" s="350" t="s">
        <v>729</v>
      </c>
      <c r="AG23" s="350" t="s">
        <v>729</v>
      </c>
      <c r="AH23" s="350" t="s">
        <v>729</v>
      </c>
      <c r="AI23" s="350" t="s">
        <v>729</v>
      </c>
      <c r="AJ23" s="350">
        <v>654</v>
      </c>
      <c r="AK23" s="350">
        <v>637</v>
      </c>
      <c r="AL23" s="350">
        <v>31</v>
      </c>
      <c r="AM23" s="350">
        <v>30</v>
      </c>
      <c r="AN23" s="350">
        <v>19990</v>
      </c>
      <c r="AO23" s="350">
        <v>22110</v>
      </c>
      <c r="AP23" s="350">
        <v>987</v>
      </c>
      <c r="AQ23" s="350">
        <v>1341</v>
      </c>
      <c r="AR23" s="350">
        <v>13</v>
      </c>
      <c r="AS23" s="350">
        <v>19</v>
      </c>
      <c r="AT23" s="350">
        <v>974</v>
      </c>
      <c r="AU23" s="350">
        <v>1322</v>
      </c>
      <c r="AV23" s="350">
        <v>2368</v>
      </c>
      <c r="AW23" s="350">
        <v>2387</v>
      </c>
      <c r="AX23" s="350">
        <v>660</v>
      </c>
      <c r="AY23" s="350">
        <v>650</v>
      </c>
      <c r="AZ23" s="350">
        <v>9</v>
      </c>
      <c r="BA23" s="350">
        <v>9</v>
      </c>
      <c r="BB23" s="350">
        <v>0</v>
      </c>
      <c r="BC23" s="350">
        <v>0</v>
      </c>
      <c r="BD23" s="350">
        <v>9</v>
      </c>
      <c r="BE23" s="350">
        <v>9</v>
      </c>
      <c r="BF23" s="350">
        <v>2</v>
      </c>
      <c r="BG23" s="350">
        <v>4</v>
      </c>
      <c r="BH23" s="350">
        <v>59</v>
      </c>
      <c r="BI23" s="350">
        <v>48</v>
      </c>
      <c r="BJ23" s="350">
        <v>6</v>
      </c>
      <c r="BK23" s="350">
        <v>7</v>
      </c>
      <c r="BL23" s="350">
        <v>3</v>
      </c>
      <c r="BM23" s="350">
        <v>5</v>
      </c>
      <c r="BN23" s="350">
        <v>0</v>
      </c>
      <c r="BO23" s="350">
        <v>0</v>
      </c>
      <c r="BP23" s="350" t="s">
        <v>836</v>
      </c>
      <c r="BQ23" s="350" t="s">
        <v>836</v>
      </c>
      <c r="BR23" s="350">
        <v>14</v>
      </c>
      <c r="BS23" s="350">
        <v>15</v>
      </c>
      <c r="BT23" s="350">
        <v>38</v>
      </c>
      <c r="BU23" s="350">
        <v>36</v>
      </c>
      <c r="BV23" s="350">
        <v>0</v>
      </c>
      <c r="BW23" s="350">
        <v>0</v>
      </c>
      <c r="BX23" s="350">
        <v>12</v>
      </c>
      <c r="BY23" s="350">
        <v>12</v>
      </c>
      <c r="BZ23" s="350">
        <v>30</v>
      </c>
      <c r="CA23" s="350">
        <v>31</v>
      </c>
      <c r="CB23" s="350">
        <v>0</v>
      </c>
      <c r="CC23" s="355">
        <v>0</v>
      </c>
      <c r="CD23" s="355">
        <v>5</v>
      </c>
      <c r="CE23" s="350">
        <v>5</v>
      </c>
      <c r="CF23" s="350">
        <v>0</v>
      </c>
      <c r="CG23" s="350">
        <v>0</v>
      </c>
      <c r="CH23" s="350" t="s">
        <v>836</v>
      </c>
      <c r="CI23" s="350" t="s">
        <v>836</v>
      </c>
    </row>
    <row r="24" spans="1:87" ht="20.25" x14ac:dyDescent="0.25">
      <c r="A24" s="349" t="s">
        <v>744</v>
      </c>
      <c r="B24" s="350" t="s">
        <v>729</v>
      </c>
      <c r="C24" s="350" t="s">
        <v>729</v>
      </c>
      <c r="D24" s="350">
        <v>154</v>
      </c>
      <c r="E24" s="350">
        <v>146</v>
      </c>
      <c r="F24" s="350">
        <v>2</v>
      </c>
      <c r="G24" s="350">
        <v>1</v>
      </c>
      <c r="H24" s="350">
        <v>3</v>
      </c>
      <c r="I24" s="350">
        <v>3</v>
      </c>
      <c r="J24" s="350">
        <v>2</v>
      </c>
      <c r="K24" s="350">
        <v>1</v>
      </c>
      <c r="L24" s="350">
        <v>147</v>
      </c>
      <c r="M24" s="350">
        <v>141</v>
      </c>
      <c r="N24" s="350">
        <v>0</v>
      </c>
      <c r="O24" s="350">
        <v>0</v>
      </c>
      <c r="P24" s="350">
        <v>0</v>
      </c>
      <c r="Q24" s="350">
        <v>0</v>
      </c>
      <c r="R24" s="350" t="s">
        <v>729</v>
      </c>
      <c r="S24" s="350" t="s">
        <v>729</v>
      </c>
      <c r="T24" s="350">
        <v>92</v>
      </c>
      <c r="U24" s="350">
        <v>93</v>
      </c>
      <c r="V24" s="350">
        <v>712</v>
      </c>
      <c r="W24" s="350">
        <v>700</v>
      </c>
      <c r="X24" s="350">
        <v>684</v>
      </c>
      <c r="Y24" s="350">
        <v>651</v>
      </c>
      <c r="Z24" s="350">
        <v>258</v>
      </c>
      <c r="AA24" s="350">
        <v>258</v>
      </c>
      <c r="AB24" s="350">
        <v>23</v>
      </c>
      <c r="AC24" s="350">
        <v>26</v>
      </c>
      <c r="AD24" s="350">
        <v>370</v>
      </c>
      <c r="AE24" s="350">
        <v>388</v>
      </c>
      <c r="AF24" s="350" t="s">
        <v>729</v>
      </c>
      <c r="AG24" s="350" t="s">
        <v>729</v>
      </c>
      <c r="AH24" s="350" t="s">
        <v>729</v>
      </c>
      <c r="AI24" s="350" t="s">
        <v>729</v>
      </c>
      <c r="AJ24" s="350">
        <v>1356</v>
      </c>
      <c r="AK24" s="350">
        <v>1008</v>
      </c>
      <c r="AL24" s="350">
        <v>9</v>
      </c>
      <c r="AM24" s="350">
        <v>10</v>
      </c>
      <c r="AN24" s="350">
        <v>32285</v>
      </c>
      <c r="AO24" s="350">
        <v>34641</v>
      </c>
      <c r="AP24" s="350">
        <v>337</v>
      </c>
      <c r="AQ24" s="350">
        <v>747</v>
      </c>
      <c r="AR24" s="350">
        <v>0</v>
      </c>
      <c r="AS24" s="350">
        <v>7</v>
      </c>
      <c r="AT24" s="350">
        <v>337</v>
      </c>
      <c r="AU24" s="350">
        <v>740</v>
      </c>
      <c r="AV24" s="350">
        <v>2961</v>
      </c>
      <c r="AW24" s="350">
        <v>3048</v>
      </c>
      <c r="AX24" s="350">
        <v>819</v>
      </c>
      <c r="AY24" s="350">
        <v>837</v>
      </c>
      <c r="AZ24" s="350">
        <v>3</v>
      </c>
      <c r="BA24" s="350">
        <v>3</v>
      </c>
      <c r="BB24" s="350">
        <v>0</v>
      </c>
      <c r="BC24" s="350">
        <v>0</v>
      </c>
      <c r="BD24" s="350">
        <v>3</v>
      </c>
      <c r="BE24" s="350">
        <v>3</v>
      </c>
      <c r="BF24" s="350">
        <v>0</v>
      </c>
      <c r="BG24" s="350">
        <v>0</v>
      </c>
      <c r="BH24" s="350">
        <v>93</v>
      </c>
      <c r="BI24" s="350">
        <v>71</v>
      </c>
      <c r="BJ24" s="350">
        <v>9</v>
      </c>
      <c r="BK24" s="350">
        <v>9</v>
      </c>
      <c r="BL24" s="350" t="s">
        <v>836</v>
      </c>
      <c r="BM24" s="350" t="s">
        <v>836</v>
      </c>
      <c r="BN24" s="350">
        <v>0</v>
      </c>
      <c r="BO24" s="350">
        <v>0</v>
      </c>
      <c r="BP24" s="350" t="s">
        <v>836</v>
      </c>
      <c r="BQ24" s="350" t="s">
        <v>836</v>
      </c>
      <c r="BR24" s="350">
        <v>11</v>
      </c>
      <c r="BS24" s="350">
        <v>9</v>
      </c>
      <c r="BT24" s="350">
        <v>54</v>
      </c>
      <c r="BU24" s="350">
        <v>50</v>
      </c>
      <c r="BV24" s="350">
        <v>0</v>
      </c>
      <c r="BW24" s="350">
        <v>0</v>
      </c>
      <c r="BX24" s="350">
        <v>16</v>
      </c>
      <c r="BY24" s="350">
        <v>14</v>
      </c>
      <c r="BZ24" s="350">
        <v>56</v>
      </c>
      <c r="CA24" s="350">
        <v>59</v>
      </c>
      <c r="CB24" s="350">
        <v>1</v>
      </c>
      <c r="CC24" s="355">
        <v>1</v>
      </c>
      <c r="CD24" s="355">
        <v>3</v>
      </c>
      <c r="CE24" s="350">
        <v>3</v>
      </c>
      <c r="CF24" s="350">
        <v>0</v>
      </c>
      <c r="CG24" s="350">
        <v>0</v>
      </c>
      <c r="CH24" s="350" t="s">
        <v>836</v>
      </c>
      <c r="CI24" s="350" t="s">
        <v>836</v>
      </c>
    </row>
    <row r="25" spans="1:87" ht="20.25" x14ac:dyDescent="0.25">
      <c r="A25" s="349" t="s">
        <v>745</v>
      </c>
      <c r="B25" s="350" t="s">
        <v>729</v>
      </c>
      <c r="C25" s="350" t="s">
        <v>729</v>
      </c>
      <c r="D25" s="350">
        <v>209</v>
      </c>
      <c r="E25" s="350">
        <v>211</v>
      </c>
      <c r="F25" s="350">
        <v>0</v>
      </c>
      <c r="G25" s="350">
        <v>0</v>
      </c>
      <c r="H25" s="350">
        <v>5</v>
      </c>
      <c r="I25" s="350">
        <v>4</v>
      </c>
      <c r="J25" s="350">
        <v>2</v>
      </c>
      <c r="K25" s="350">
        <v>2</v>
      </c>
      <c r="L25" s="350">
        <v>202</v>
      </c>
      <c r="M25" s="350">
        <v>205</v>
      </c>
      <c r="N25" s="350">
        <v>0</v>
      </c>
      <c r="O25" s="350">
        <v>0</v>
      </c>
      <c r="P25" s="350">
        <v>0</v>
      </c>
      <c r="Q25" s="350">
        <v>0</v>
      </c>
      <c r="R25" s="350" t="s">
        <v>729</v>
      </c>
      <c r="S25" s="350" t="s">
        <v>729</v>
      </c>
      <c r="T25" s="350">
        <v>99</v>
      </c>
      <c r="U25" s="350">
        <v>85</v>
      </c>
      <c r="V25" s="350">
        <v>394</v>
      </c>
      <c r="W25" s="350">
        <v>398</v>
      </c>
      <c r="X25" s="350">
        <v>367</v>
      </c>
      <c r="Y25" s="350">
        <v>356</v>
      </c>
      <c r="Z25" s="350">
        <v>222</v>
      </c>
      <c r="AA25" s="350">
        <v>226</v>
      </c>
      <c r="AB25" s="350">
        <v>18</v>
      </c>
      <c r="AC25" s="350">
        <v>18</v>
      </c>
      <c r="AD25" s="350">
        <v>419</v>
      </c>
      <c r="AE25" s="350">
        <v>417</v>
      </c>
      <c r="AF25" s="350" t="s">
        <v>729</v>
      </c>
      <c r="AG25" s="350" t="s">
        <v>729</v>
      </c>
      <c r="AH25" s="350" t="s">
        <v>729</v>
      </c>
      <c r="AI25" s="350" t="s">
        <v>729</v>
      </c>
      <c r="AJ25" s="350">
        <v>1418</v>
      </c>
      <c r="AK25" s="350">
        <v>1327</v>
      </c>
      <c r="AL25" s="350">
        <v>28</v>
      </c>
      <c r="AM25" s="350">
        <v>24</v>
      </c>
      <c r="AN25" s="350">
        <v>43885</v>
      </c>
      <c r="AO25" s="350">
        <v>44659</v>
      </c>
      <c r="AP25" s="350">
        <v>603</v>
      </c>
      <c r="AQ25" s="350">
        <v>553</v>
      </c>
      <c r="AR25" s="350">
        <v>0</v>
      </c>
      <c r="AS25" s="350">
        <v>0</v>
      </c>
      <c r="AT25" s="350">
        <v>603</v>
      </c>
      <c r="AU25" s="350">
        <v>553</v>
      </c>
      <c r="AV25" s="350">
        <v>2670</v>
      </c>
      <c r="AW25" s="350">
        <v>2653</v>
      </c>
      <c r="AX25" s="350">
        <v>520</v>
      </c>
      <c r="AY25" s="350">
        <v>505</v>
      </c>
      <c r="AZ25" s="350">
        <v>4</v>
      </c>
      <c r="BA25" s="350">
        <v>2</v>
      </c>
      <c r="BB25" s="350">
        <v>0</v>
      </c>
      <c r="BC25" s="350">
        <v>0</v>
      </c>
      <c r="BD25" s="350">
        <v>4</v>
      </c>
      <c r="BE25" s="350">
        <v>2</v>
      </c>
      <c r="BF25" s="350">
        <v>3</v>
      </c>
      <c r="BG25" s="350">
        <v>4</v>
      </c>
      <c r="BH25" s="350">
        <v>69</v>
      </c>
      <c r="BI25" s="350">
        <v>49</v>
      </c>
      <c r="BJ25" s="350">
        <v>9</v>
      </c>
      <c r="BK25" s="350">
        <v>8</v>
      </c>
      <c r="BL25" s="350">
        <v>13</v>
      </c>
      <c r="BM25" s="350">
        <v>16</v>
      </c>
      <c r="BN25" s="350">
        <v>1</v>
      </c>
      <c r="BO25" s="350">
        <v>1</v>
      </c>
      <c r="BP25" s="350" t="s">
        <v>836</v>
      </c>
      <c r="BQ25" s="350">
        <v>1</v>
      </c>
      <c r="BR25" s="350">
        <v>22</v>
      </c>
      <c r="BS25" s="350">
        <v>22</v>
      </c>
      <c r="BT25" s="350">
        <v>81</v>
      </c>
      <c r="BU25" s="350">
        <v>99</v>
      </c>
      <c r="BV25" s="350">
        <v>0</v>
      </c>
      <c r="BW25" s="350">
        <v>0</v>
      </c>
      <c r="BX25" s="350">
        <v>15</v>
      </c>
      <c r="BY25" s="350">
        <v>15</v>
      </c>
      <c r="BZ25" s="350">
        <v>63</v>
      </c>
      <c r="CA25" s="350">
        <v>68</v>
      </c>
      <c r="CB25" s="350">
        <v>0</v>
      </c>
      <c r="CC25" s="355">
        <v>0</v>
      </c>
      <c r="CD25" s="355">
        <v>10</v>
      </c>
      <c r="CE25" s="350">
        <v>10</v>
      </c>
      <c r="CF25" s="350">
        <v>0</v>
      </c>
      <c r="CG25" s="350">
        <v>0</v>
      </c>
      <c r="CH25" s="350" t="s">
        <v>836</v>
      </c>
      <c r="CI25" s="350" t="s">
        <v>836</v>
      </c>
    </row>
    <row r="26" spans="1:87" ht="20.25" x14ac:dyDescent="0.25">
      <c r="A26" s="349" t="s">
        <v>746</v>
      </c>
      <c r="B26" s="350" t="s">
        <v>729</v>
      </c>
      <c r="C26" s="350" t="s">
        <v>729</v>
      </c>
      <c r="D26" s="350">
        <v>225</v>
      </c>
      <c r="E26" s="350">
        <v>213</v>
      </c>
      <c r="F26" s="350">
        <v>1</v>
      </c>
      <c r="G26" s="350">
        <v>1</v>
      </c>
      <c r="H26" s="350">
        <v>4</v>
      </c>
      <c r="I26" s="350">
        <v>4</v>
      </c>
      <c r="J26" s="350">
        <v>1</v>
      </c>
      <c r="K26" s="350">
        <v>1</v>
      </c>
      <c r="L26" s="350">
        <v>219</v>
      </c>
      <c r="M26" s="350">
        <v>207</v>
      </c>
      <c r="N26" s="350">
        <v>0</v>
      </c>
      <c r="O26" s="350">
        <v>0</v>
      </c>
      <c r="P26" s="350">
        <v>0</v>
      </c>
      <c r="Q26" s="350">
        <v>0</v>
      </c>
      <c r="R26" s="350" t="s">
        <v>729</v>
      </c>
      <c r="S26" s="350" t="s">
        <v>729</v>
      </c>
      <c r="T26" s="350">
        <v>59</v>
      </c>
      <c r="U26" s="350">
        <v>50</v>
      </c>
      <c r="V26" s="350">
        <v>322</v>
      </c>
      <c r="W26" s="350">
        <v>298</v>
      </c>
      <c r="X26" s="350">
        <v>303</v>
      </c>
      <c r="Y26" s="350">
        <v>281</v>
      </c>
      <c r="Z26" s="350">
        <v>151</v>
      </c>
      <c r="AA26" s="350">
        <v>153</v>
      </c>
      <c r="AB26" s="350">
        <v>17</v>
      </c>
      <c r="AC26" s="350">
        <v>18</v>
      </c>
      <c r="AD26" s="350">
        <v>426</v>
      </c>
      <c r="AE26" s="350">
        <v>436</v>
      </c>
      <c r="AF26" s="350" t="s">
        <v>729</v>
      </c>
      <c r="AG26" s="350" t="s">
        <v>729</v>
      </c>
      <c r="AH26" s="350" t="s">
        <v>729</v>
      </c>
      <c r="AI26" s="350" t="s">
        <v>729</v>
      </c>
      <c r="AJ26" s="350">
        <v>1631</v>
      </c>
      <c r="AK26" s="350">
        <v>1208</v>
      </c>
      <c r="AL26" s="350">
        <v>20</v>
      </c>
      <c r="AM26" s="350">
        <v>18</v>
      </c>
      <c r="AN26" s="350">
        <v>39136</v>
      </c>
      <c r="AO26" s="350">
        <v>41266</v>
      </c>
      <c r="AP26" s="350">
        <v>442</v>
      </c>
      <c r="AQ26" s="350">
        <v>353</v>
      </c>
      <c r="AR26" s="350">
        <v>0</v>
      </c>
      <c r="AS26" s="350">
        <v>2</v>
      </c>
      <c r="AT26" s="350">
        <v>442</v>
      </c>
      <c r="AU26" s="350">
        <v>351</v>
      </c>
      <c r="AV26" s="350">
        <v>2384</v>
      </c>
      <c r="AW26" s="350">
        <v>2353</v>
      </c>
      <c r="AX26" s="350">
        <v>423</v>
      </c>
      <c r="AY26" s="350">
        <v>417</v>
      </c>
      <c r="AZ26" s="350">
        <v>3</v>
      </c>
      <c r="BA26" s="350">
        <v>2</v>
      </c>
      <c r="BB26" s="350">
        <v>0</v>
      </c>
      <c r="BC26" s="350">
        <v>0</v>
      </c>
      <c r="BD26" s="350">
        <v>3</v>
      </c>
      <c r="BE26" s="350">
        <v>2</v>
      </c>
      <c r="BF26" s="350">
        <v>6</v>
      </c>
      <c r="BG26" s="350">
        <v>5</v>
      </c>
      <c r="BH26" s="350">
        <v>77</v>
      </c>
      <c r="BI26" s="350">
        <v>64</v>
      </c>
      <c r="BJ26" s="350">
        <v>9</v>
      </c>
      <c r="BK26" s="350">
        <v>8</v>
      </c>
      <c r="BL26" s="350">
        <v>2</v>
      </c>
      <c r="BM26" s="350">
        <v>2</v>
      </c>
      <c r="BN26" s="350">
        <v>2</v>
      </c>
      <c r="BO26" s="350">
        <v>2</v>
      </c>
      <c r="BP26" s="350" t="s">
        <v>836</v>
      </c>
      <c r="BQ26" s="350" t="s">
        <v>836</v>
      </c>
      <c r="BR26" s="350">
        <v>12</v>
      </c>
      <c r="BS26" s="350">
        <v>11</v>
      </c>
      <c r="BT26" s="350">
        <v>87</v>
      </c>
      <c r="BU26" s="350">
        <v>83</v>
      </c>
      <c r="BV26" s="350">
        <v>0</v>
      </c>
      <c r="BW26" s="350">
        <v>0</v>
      </c>
      <c r="BX26" s="350">
        <v>18</v>
      </c>
      <c r="BY26" s="350">
        <v>18</v>
      </c>
      <c r="BZ26" s="350">
        <v>41</v>
      </c>
      <c r="CA26" s="350">
        <v>43</v>
      </c>
      <c r="CB26" s="350">
        <v>0</v>
      </c>
      <c r="CC26" s="355">
        <v>0</v>
      </c>
      <c r="CD26" s="355">
        <v>8</v>
      </c>
      <c r="CE26" s="350">
        <v>7</v>
      </c>
      <c r="CF26" s="350">
        <v>0</v>
      </c>
      <c r="CG26" s="350">
        <v>0</v>
      </c>
      <c r="CH26" s="350" t="s">
        <v>836</v>
      </c>
      <c r="CI26" s="350" t="s">
        <v>836</v>
      </c>
    </row>
    <row r="27" spans="1:87" ht="20.25" x14ac:dyDescent="0.25">
      <c r="A27" s="349" t="s">
        <v>747</v>
      </c>
      <c r="B27" s="350" t="s">
        <v>729</v>
      </c>
      <c r="C27" s="350" t="s">
        <v>729</v>
      </c>
      <c r="D27" s="350">
        <v>2228</v>
      </c>
      <c r="E27" s="350">
        <v>2154</v>
      </c>
      <c r="F27" s="350">
        <v>191</v>
      </c>
      <c r="G27" s="350">
        <v>184</v>
      </c>
      <c r="H27" s="350">
        <v>41</v>
      </c>
      <c r="I27" s="350">
        <v>42</v>
      </c>
      <c r="J27" s="350">
        <v>9</v>
      </c>
      <c r="K27" s="350">
        <v>8</v>
      </c>
      <c r="L27" s="350">
        <v>1986</v>
      </c>
      <c r="M27" s="350">
        <v>1920</v>
      </c>
      <c r="N27" s="350">
        <v>1</v>
      </c>
      <c r="O27" s="350">
        <v>0</v>
      </c>
      <c r="P27" s="350">
        <v>0</v>
      </c>
      <c r="Q27" s="350">
        <v>0</v>
      </c>
      <c r="R27" s="350" t="s">
        <v>729</v>
      </c>
      <c r="S27" s="350" t="s">
        <v>729</v>
      </c>
      <c r="T27" s="350">
        <v>566</v>
      </c>
      <c r="U27" s="350">
        <v>530</v>
      </c>
      <c r="V27" s="350">
        <v>547</v>
      </c>
      <c r="W27" s="350">
        <v>548</v>
      </c>
      <c r="X27" s="350">
        <v>537</v>
      </c>
      <c r="Y27" s="350">
        <v>536</v>
      </c>
      <c r="Z27" s="350">
        <v>507</v>
      </c>
      <c r="AA27" s="350">
        <v>508</v>
      </c>
      <c r="AB27" s="350">
        <v>163</v>
      </c>
      <c r="AC27" s="350">
        <v>171</v>
      </c>
      <c r="AD27" s="350">
        <v>3383</v>
      </c>
      <c r="AE27" s="350">
        <v>3511</v>
      </c>
      <c r="AF27" s="350" t="s">
        <v>729</v>
      </c>
      <c r="AG27" s="350" t="s">
        <v>729</v>
      </c>
      <c r="AH27" s="350" t="s">
        <v>729</v>
      </c>
      <c r="AI27" s="350" t="s">
        <v>729</v>
      </c>
      <c r="AJ27" s="350">
        <v>16595</v>
      </c>
      <c r="AK27" s="350">
        <v>15179</v>
      </c>
      <c r="AL27" s="350">
        <v>1302</v>
      </c>
      <c r="AM27" s="350">
        <v>1417</v>
      </c>
      <c r="AN27" s="350">
        <v>569267</v>
      </c>
      <c r="AO27" s="350">
        <v>624579</v>
      </c>
      <c r="AP27" s="350">
        <v>2109</v>
      </c>
      <c r="AQ27" s="350">
        <v>1799</v>
      </c>
      <c r="AR27" s="350">
        <v>0</v>
      </c>
      <c r="AS27" s="350">
        <v>3</v>
      </c>
      <c r="AT27" s="350">
        <v>2109</v>
      </c>
      <c r="AU27" s="350">
        <v>1796</v>
      </c>
      <c r="AV27" s="350">
        <v>16963</v>
      </c>
      <c r="AW27" s="350">
        <v>15976</v>
      </c>
      <c r="AX27" s="350">
        <v>575</v>
      </c>
      <c r="AY27" s="350">
        <v>585</v>
      </c>
      <c r="AZ27" s="350">
        <v>160</v>
      </c>
      <c r="BA27" s="350">
        <v>163</v>
      </c>
      <c r="BB27" s="350">
        <v>21</v>
      </c>
      <c r="BC27" s="350">
        <v>19</v>
      </c>
      <c r="BD27" s="350">
        <v>139</v>
      </c>
      <c r="BE27" s="350">
        <v>144</v>
      </c>
      <c r="BF27" s="350">
        <v>36</v>
      </c>
      <c r="BG27" s="350">
        <v>34</v>
      </c>
      <c r="BH27" s="350">
        <v>79</v>
      </c>
      <c r="BI27" s="350">
        <v>80</v>
      </c>
      <c r="BJ27" s="350">
        <v>131</v>
      </c>
      <c r="BK27" s="350">
        <v>129</v>
      </c>
      <c r="BL27" s="350">
        <v>1</v>
      </c>
      <c r="BM27" s="350">
        <v>2</v>
      </c>
      <c r="BN27" s="350">
        <v>2</v>
      </c>
      <c r="BO27" s="350">
        <v>2</v>
      </c>
      <c r="BP27" s="350" t="s">
        <v>836</v>
      </c>
      <c r="BQ27" s="350" t="s">
        <v>836</v>
      </c>
      <c r="BR27" s="350">
        <v>232</v>
      </c>
      <c r="BS27" s="350">
        <v>242</v>
      </c>
      <c r="BT27" s="350">
        <v>804</v>
      </c>
      <c r="BU27" s="350">
        <v>807</v>
      </c>
      <c r="BV27" s="350">
        <v>151</v>
      </c>
      <c r="BW27" s="350">
        <v>146</v>
      </c>
      <c r="BX27" s="350">
        <v>24</v>
      </c>
      <c r="BY27" s="350">
        <v>23</v>
      </c>
      <c r="BZ27" s="350">
        <v>351</v>
      </c>
      <c r="CA27" s="350">
        <v>325</v>
      </c>
      <c r="CB27" s="350">
        <v>248</v>
      </c>
      <c r="CC27" s="355">
        <v>218</v>
      </c>
      <c r="CD27" s="355">
        <v>43</v>
      </c>
      <c r="CE27" s="350">
        <v>43</v>
      </c>
      <c r="CF27" s="350">
        <v>47</v>
      </c>
      <c r="CG27" s="350">
        <v>54</v>
      </c>
      <c r="CH27" s="350">
        <v>9</v>
      </c>
      <c r="CI27" s="350">
        <v>10</v>
      </c>
    </row>
    <row r="28" spans="1:87" ht="40.5" x14ac:dyDescent="0.25">
      <c r="A28" s="352" t="s">
        <v>748</v>
      </c>
      <c r="B28" s="353" t="s">
        <v>729</v>
      </c>
      <c r="C28" s="353" t="s">
        <v>729</v>
      </c>
      <c r="D28" s="353">
        <v>2427</v>
      </c>
      <c r="E28" s="353">
        <v>2364</v>
      </c>
      <c r="F28" s="353">
        <v>31</v>
      </c>
      <c r="G28" s="353">
        <v>32</v>
      </c>
      <c r="H28" s="353">
        <v>52</v>
      </c>
      <c r="I28" s="353">
        <v>47</v>
      </c>
      <c r="J28" s="353">
        <v>18</v>
      </c>
      <c r="K28" s="353">
        <v>16</v>
      </c>
      <c r="L28" s="353">
        <v>2300</v>
      </c>
      <c r="M28" s="353">
        <v>2243</v>
      </c>
      <c r="N28" s="353">
        <v>26</v>
      </c>
      <c r="O28" s="353">
        <v>26</v>
      </c>
      <c r="P28" s="353">
        <v>200</v>
      </c>
      <c r="Q28" s="353">
        <v>202</v>
      </c>
      <c r="R28" s="353" t="s">
        <v>729</v>
      </c>
      <c r="S28" s="353" t="s">
        <v>729</v>
      </c>
      <c r="T28" s="353">
        <v>1072</v>
      </c>
      <c r="U28" s="353">
        <v>938</v>
      </c>
      <c r="V28" s="353">
        <v>2811</v>
      </c>
      <c r="W28" s="353">
        <v>2816</v>
      </c>
      <c r="X28" s="353">
        <v>2499</v>
      </c>
      <c r="Y28" s="353">
        <v>2508</v>
      </c>
      <c r="Z28" s="353">
        <v>1808</v>
      </c>
      <c r="AA28" s="353">
        <v>1814</v>
      </c>
      <c r="AB28" s="353">
        <v>299</v>
      </c>
      <c r="AC28" s="353">
        <v>299</v>
      </c>
      <c r="AD28" s="353">
        <v>3597</v>
      </c>
      <c r="AE28" s="353">
        <v>3697</v>
      </c>
      <c r="AF28" s="353" t="s">
        <v>729</v>
      </c>
      <c r="AG28" s="353" t="s">
        <v>729</v>
      </c>
      <c r="AH28" s="353" t="s">
        <v>729</v>
      </c>
      <c r="AI28" s="353" t="s">
        <v>729</v>
      </c>
      <c r="AJ28" s="353">
        <v>15423</v>
      </c>
      <c r="AK28" s="353">
        <v>14379</v>
      </c>
      <c r="AL28" s="353">
        <v>1637</v>
      </c>
      <c r="AM28" s="353">
        <v>1661</v>
      </c>
      <c r="AN28" s="353">
        <v>527340</v>
      </c>
      <c r="AO28" s="353">
        <v>579730</v>
      </c>
      <c r="AP28" s="353">
        <v>7505</v>
      </c>
      <c r="AQ28" s="353">
        <v>7196</v>
      </c>
      <c r="AR28" s="353">
        <v>0</v>
      </c>
      <c r="AS28" s="353">
        <v>5</v>
      </c>
      <c r="AT28" s="353">
        <v>7505</v>
      </c>
      <c r="AU28" s="353">
        <v>7191</v>
      </c>
      <c r="AV28" s="353">
        <v>22260</v>
      </c>
      <c r="AW28" s="353">
        <v>22508</v>
      </c>
      <c r="AX28" s="353">
        <v>3558</v>
      </c>
      <c r="AY28" s="353">
        <v>3537</v>
      </c>
      <c r="AZ28" s="353">
        <v>107</v>
      </c>
      <c r="BA28" s="353">
        <v>98</v>
      </c>
      <c r="BB28" s="353">
        <v>1</v>
      </c>
      <c r="BC28" s="353">
        <v>1</v>
      </c>
      <c r="BD28" s="353">
        <v>106</v>
      </c>
      <c r="BE28" s="353">
        <v>97</v>
      </c>
      <c r="BF28" s="353">
        <v>39</v>
      </c>
      <c r="BG28" s="353">
        <v>34</v>
      </c>
      <c r="BH28" s="353">
        <v>902</v>
      </c>
      <c r="BI28" s="353">
        <v>676</v>
      </c>
      <c r="BJ28" s="353">
        <v>117</v>
      </c>
      <c r="BK28" s="353">
        <v>113</v>
      </c>
      <c r="BL28" s="353">
        <v>120</v>
      </c>
      <c r="BM28" s="353">
        <v>123</v>
      </c>
      <c r="BN28" s="353">
        <v>29</v>
      </c>
      <c r="BO28" s="353">
        <v>29</v>
      </c>
      <c r="BP28" s="353">
        <v>8</v>
      </c>
      <c r="BQ28" s="353">
        <v>9</v>
      </c>
      <c r="BR28" s="353">
        <v>131</v>
      </c>
      <c r="BS28" s="353">
        <v>126</v>
      </c>
      <c r="BT28" s="353">
        <v>765</v>
      </c>
      <c r="BU28" s="353">
        <v>777</v>
      </c>
      <c r="BV28" s="353">
        <v>16</v>
      </c>
      <c r="BW28" s="353">
        <v>17</v>
      </c>
      <c r="BX28" s="353">
        <v>166</v>
      </c>
      <c r="BY28" s="353">
        <v>168</v>
      </c>
      <c r="BZ28" s="353">
        <v>569</v>
      </c>
      <c r="CA28" s="353">
        <v>562</v>
      </c>
      <c r="CB28" s="353">
        <v>37</v>
      </c>
      <c r="CC28" s="353">
        <v>30</v>
      </c>
      <c r="CD28" s="353">
        <v>66</v>
      </c>
      <c r="CE28" s="353">
        <v>66</v>
      </c>
      <c r="CF28" s="353">
        <v>8</v>
      </c>
      <c r="CG28" s="353">
        <v>12</v>
      </c>
      <c r="CH28" s="353">
        <v>0</v>
      </c>
      <c r="CI28" s="353">
        <v>0</v>
      </c>
    </row>
    <row r="29" spans="1:87" ht="20.25" x14ac:dyDescent="0.25">
      <c r="A29" s="349" t="s">
        <v>749</v>
      </c>
      <c r="B29" s="350" t="s">
        <v>729</v>
      </c>
      <c r="C29" s="350" t="s">
        <v>729</v>
      </c>
      <c r="D29" s="350">
        <v>107</v>
      </c>
      <c r="E29" s="350">
        <v>109</v>
      </c>
      <c r="F29" s="350">
        <v>0</v>
      </c>
      <c r="G29" s="350">
        <v>0</v>
      </c>
      <c r="H29" s="350">
        <v>1</v>
      </c>
      <c r="I29" s="350">
        <v>1</v>
      </c>
      <c r="J29" s="350">
        <v>1</v>
      </c>
      <c r="K29" s="350">
        <v>1</v>
      </c>
      <c r="L29" s="350">
        <v>105</v>
      </c>
      <c r="M29" s="350">
        <v>107</v>
      </c>
      <c r="N29" s="350">
        <v>0</v>
      </c>
      <c r="O29" s="350">
        <v>0</v>
      </c>
      <c r="P29" s="350">
        <v>0</v>
      </c>
      <c r="Q29" s="350">
        <v>0</v>
      </c>
      <c r="R29" s="350" t="s">
        <v>729</v>
      </c>
      <c r="S29" s="350" t="s">
        <v>729</v>
      </c>
      <c r="T29" s="350">
        <v>73</v>
      </c>
      <c r="U29" s="350">
        <v>59</v>
      </c>
      <c r="V29" s="350">
        <v>190</v>
      </c>
      <c r="W29" s="350">
        <v>187</v>
      </c>
      <c r="X29" s="350">
        <v>156</v>
      </c>
      <c r="Y29" s="350">
        <v>162</v>
      </c>
      <c r="Z29" s="350">
        <v>135</v>
      </c>
      <c r="AA29" s="350">
        <v>120</v>
      </c>
      <c r="AB29" s="350">
        <v>15</v>
      </c>
      <c r="AC29" s="350">
        <v>15</v>
      </c>
      <c r="AD29" s="350">
        <v>180</v>
      </c>
      <c r="AE29" s="350">
        <v>180</v>
      </c>
      <c r="AF29" s="350" t="s">
        <v>729</v>
      </c>
      <c r="AG29" s="350" t="s">
        <v>729</v>
      </c>
      <c r="AH29" s="350" t="s">
        <v>729</v>
      </c>
      <c r="AI29" s="350" t="s">
        <v>729</v>
      </c>
      <c r="AJ29" s="350">
        <v>536</v>
      </c>
      <c r="AK29" s="350">
        <v>489</v>
      </c>
      <c r="AL29" s="350">
        <v>8</v>
      </c>
      <c r="AM29" s="350">
        <v>7</v>
      </c>
      <c r="AN29" s="350">
        <v>17667</v>
      </c>
      <c r="AO29" s="350">
        <v>19545</v>
      </c>
      <c r="AP29" s="350">
        <v>229</v>
      </c>
      <c r="AQ29" s="350">
        <v>1185</v>
      </c>
      <c r="AR29" s="350">
        <v>0</v>
      </c>
      <c r="AS29" s="350">
        <v>0</v>
      </c>
      <c r="AT29" s="350">
        <v>229</v>
      </c>
      <c r="AU29" s="350">
        <v>1185</v>
      </c>
      <c r="AV29" s="350">
        <v>1119</v>
      </c>
      <c r="AW29" s="350">
        <v>1146</v>
      </c>
      <c r="AX29" s="350">
        <v>263</v>
      </c>
      <c r="AY29" s="350">
        <v>258</v>
      </c>
      <c r="AZ29" s="350">
        <v>4</v>
      </c>
      <c r="BA29" s="350">
        <v>2</v>
      </c>
      <c r="BB29" s="350">
        <v>0</v>
      </c>
      <c r="BC29" s="350">
        <v>0</v>
      </c>
      <c r="BD29" s="350">
        <v>4</v>
      </c>
      <c r="BE29" s="350">
        <v>2</v>
      </c>
      <c r="BF29" s="350">
        <v>2</v>
      </c>
      <c r="BG29" s="350">
        <v>1</v>
      </c>
      <c r="BH29" s="350">
        <v>88</v>
      </c>
      <c r="BI29" s="350">
        <v>66</v>
      </c>
      <c r="BJ29" s="350">
        <v>11</v>
      </c>
      <c r="BK29" s="350">
        <v>11</v>
      </c>
      <c r="BL29" s="350">
        <v>25</v>
      </c>
      <c r="BM29" s="350">
        <v>23</v>
      </c>
      <c r="BN29" s="350">
        <v>3</v>
      </c>
      <c r="BO29" s="350">
        <v>3</v>
      </c>
      <c r="BP29" s="350">
        <v>1</v>
      </c>
      <c r="BQ29" s="350">
        <v>1</v>
      </c>
      <c r="BR29" s="350">
        <v>2</v>
      </c>
      <c r="BS29" s="350">
        <v>2</v>
      </c>
      <c r="BT29" s="350">
        <v>13</v>
      </c>
      <c r="BU29" s="350">
        <v>9</v>
      </c>
      <c r="BV29" s="350">
        <v>0</v>
      </c>
      <c r="BW29" s="350">
        <v>0</v>
      </c>
      <c r="BX29" s="350">
        <v>15</v>
      </c>
      <c r="BY29" s="350">
        <v>15</v>
      </c>
      <c r="BZ29" s="350">
        <v>35</v>
      </c>
      <c r="CA29" s="350">
        <v>29</v>
      </c>
      <c r="CB29" s="350">
        <v>0</v>
      </c>
      <c r="CC29" s="355">
        <v>0</v>
      </c>
      <c r="CD29" s="355">
        <v>2</v>
      </c>
      <c r="CE29" s="350">
        <v>2</v>
      </c>
      <c r="CF29" s="350">
        <v>0</v>
      </c>
      <c r="CG29" s="350">
        <v>0</v>
      </c>
      <c r="CH29" s="350">
        <v>0</v>
      </c>
      <c r="CI29" s="350" t="s">
        <v>836</v>
      </c>
    </row>
    <row r="30" spans="1:87" ht="20.25" x14ac:dyDescent="0.25">
      <c r="A30" s="349" t="s">
        <v>750</v>
      </c>
      <c r="B30" s="350" t="s">
        <v>729</v>
      </c>
      <c r="C30" s="350" t="s">
        <v>729</v>
      </c>
      <c r="D30" s="350">
        <v>175</v>
      </c>
      <c r="E30" s="350">
        <v>179</v>
      </c>
      <c r="F30" s="350">
        <v>1</v>
      </c>
      <c r="G30" s="350">
        <v>1</v>
      </c>
      <c r="H30" s="350">
        <v>4</v>
      </c>
      <c r="I30" s="350">
        <v>4</v>
      </c>
      <c r="J30" s="350">
        <v>1</v>
      </c>
      <c r="K30" s="350">
        <v>1</v>
      </c>
      <c r="L30" s="350">
        <v>167</v>
      </c>
      <c r="M30" s="350">
        <v>171</v>
      </c>
      <c r="N30" s="350">
        <v>2</v>
      </c>
      <c r="O30" s="350">
        <v>2</v>
      </c>
      <c r="P30" s="350">
        <v>32</v>
      </c>
      <c r="Q30" s="350">
        <v>38</v>
      </c>
      <c r="R30" s="350" t="s">
        <v>729</v>
      </c>
      <c r="S30" s="350" t="s">
        <v>729</v>
      </c>
      <c r="T30" s="350">
        <v>84</v>
      </c>
      <c r="U30" s="350">
        <v>76</v>
      </c>
      <c r="V30" s="350">
        <v>285</v>
      </c>
      <c r="W30" s="350">
        <v>289</v>
      </c>
      <c r="X30" s="350">
        <v>268</v>
      </c>
      <c r="Y30" s="350">
        <v>267</v>
      </c>
      <c r="Z30" s="350">
        <v>173</v>
      </c>
      <c r="AA30" s="350">
        <v>187</v>
      </c>
      <c r="AB30" s="350">
        <v>25</v>
      </c>
      <c r="AC30" s="350">
        <v>26</v>
      </c>
      <c r="AD30" s="350">
        <v>180</v>
      </c>
      <c r="AE30" s="350">
        <v>147</v>
      </c>
      <c r="AF30" s="350" t="s">
        <v>729</v>
      </c>
      <c r="AG30" s="350" t="s">
        <v>729</v>
      </c>
      <c r="AH30" s="350" t="s">
        <v>729</v>
      </c>
      <c r="AI30" s="350" t="s">
        <v>729</v>
      </c>
      <c r="AJ30" s="350">
        <v>762</v>
      </c>
      <c r="AK30" s="350">
        <v>716</v>
      </c>
      <c r="AL30" s="350">
        <v>10</v>
      </c>
      <c r="AM30" s="350">
        <v>11</v>
      </c>
      <c r="AN30" s="350">
        <v>22808</v>
      </c>
      <c r="AO30" s="350">
        <v>25429</v>
      </c>
      <c r="AP30" s="350">
        <v>71</v>
      </c>
      <c r="AQ30" s="350">
        <v>581</v>
      </c>
      <c r="AR30" s="350">
        <v>0</v>
      </c>
      <c r="AS30" s="350">
        <v>0</v>
      </c>
      <c r="AT30" s="350">
        <v>71</v>
      </c>
      <c r="AU30" s="350">
        <v>581</v>
      </c>
      <c r="AV30" s="350">
        <v>1483</v>
      </c>
      <c r="AW30" s="350">
        <v>1345</v>
      </c>
      <c r="AX30" s="350">
        <v>351</v>
      </c>
      <c r="AY30" s="350">
        <v>352</v>
      </c>
      <c r="AZ30" s="350">
        <v>3</v>
      </c>
      <c r="BA30" s="350">
        <v>3</v>
      </c>
      <c r="BB30" s="350">
        <v>0</v>
      </c>
      <c r="BC30" s="350">
        <v>0</v>
      </c>
      <c r="BD30" s="350">
        <v>3</v>
      </c>
      <c r="BE30" s="350">
        <v>3</v>
      </c>
      <c r="BF30" s="350">
        <v>0</v>
      </c>
      <c r="BG30" s="350">
        <v>0</v>
      </c>
      <c r="BH30" s="350">
        <v>98</v>
      </c>
      <c r="BI30" s="350">
        <v>78</v>
      </c>
      <c r="BJ30" s="350">
        <v>8</v>
      </c>
      <c r="BK30" s="350">
        <v>6</v>
      </c>
      <c r="BL30" s="350">
        <v>4</v>
      </c>
      <c r="BM30" s="350">
        <v>4</v>
      </c>
      <c r="BN30" s="350">
        <v>0</v>
      </c>
      <c r="BO30" s="350">
        <v>0</v>
      </c>
      <c r="BP30" s="350" t="s">
        <v>836</v>
      </c>
      <c r="BQ30" s="350" t="s">
        <v>836</v>
      </c>
      <c r="BR30" s="350">
        <v>4</v>
      </c>
      <c r="BS30" s="350">
        <v>4</v>
      </c>
      <c r="BT30" s="350">
        <v>52</v>
      </c>
      <c r="BU30" s="350">
        <v>52</v>
      </c>
      <c r="BV30" s="350">
        <v>0</v>
      </c>
      <c r="BW30" s="350">
        <v>0</v>
      </c>
      <c r="BX30" s="350">
        <v>13</v>
      </c>
      <c r="BY30" s="350">
        <v>13</v>
      </c>
      <c r="BZ30" s="350">
        <v>42</v>
      </c>
      <c r="CA30" s="350">
        <v>41</v>
      </c>
      <c r="CB30" s="350">
        <v>1</v>
      </c>
      <c r="CC30" s="355">
        <v>1</v>
      </c>
      <c r="CD30" s="355">
        <v>1</v>
      </c>
      <c r="CE30" s="350">
        <v>1</v>
      </c>
      <c r="CF30" s="350">
        <v>0</v>
      </c>
      <c r="CG30" s="350">
        <v>0</v>
      </c>
      <c r="CH30" s="350">
        <v>0</v>
      </c>
      <c r="CI30" s="350" t="s">
        <v>836</v>
      </c>
    </row>
    <row r="31" spans="1:87" ht="20.25" x14ac:dyDescent="0.25">
      <c r="A31" s="349" t="s">
        <v>751</v>
      </c>
      <c r="B31" s="350" t="s">
        <v>729</v>
      </c>
      <c r="C31" s="350" t="s">
        <v>729</v>
      </c>
      <c r="D31" s="350">
        <v>184</v>
      </c>
      <c r="E31" s="350">
        <v>187</v>
      </c>
      <c r="F31" s="350">
        <v>0</v>
      </c>
      <c r="G31" s="350">
        <v>0</v>
      </c>
      <c r="H31" s="350">
        <v>2</v>
      </c>
      <c r="I31" s="350">
        <v>2</v>
      </c>
      <c r="J31" s="350">
        <v>2</v>
      </c>
      <c r="K31" s="350">
        <v>1</v>
      </c>
      <c r="L31" s="350">
        <v>177</v>
      </c>
      <c r="M31" s="350">
        <v>181</v>
      </c>
      <c r="N31" s="350">
        <v>3</v>
      </c>
      <c r="O31" s="350">
        <v>3</v>
      </c>
      <c r="P31" s="350">
        <v>8</v>
      </c>
      <c r="Q31" s="350">
        <v>7</v>
      </c>
      <c r="R31" s="350" t="s">
        <v>729</v>
      </c>
      <c r="S31" s="350" t="s">
        <v>729</v>
      </c>
      <c r="T31" s="350">
        <v>75</v>
      </c>
      <c r="U31" s="350">
        <v>74</v>
      </c>
      <c r="V31" s="350">
        <v>370</v>
      </c>
      <c r="W31" s="350">
        <v>352</v>
      </c>
      <c r="X31" s="350">
        <v>326</v>
      </c>
      <c r="Y31" s="350">
        <v>323</v>
      </c>
      <c r="Z31" s="350">
        <v>207</v>
      </c>
      <c r="AA31" s="350">
        <v>197</v>
      </c>
      <c r="AB31" s="350">
        <v>20</v>
      </c>
      <c r="AC31" s="350">
        <v>21</v>
      </c>
      <c r="AD31" s="350">
        <v>259</v>
      </c>
      <c r="AE31" s="350">
        <v>242</v>
      </c>
      <c r="AF31" s="350" t="s">
        <v>729</v>
      </c>
      <c r="AG31" s="350" t="s">
        <v>729</v>
      </c>
      <c r="AH31" s="350" t="s">
        <v>729</v>
      </c>
      <c r="AI31" s="350" t="s">
        <v>729</v>
      </c>
      <c r="AJ31" s="350">
        <v>1005</v>
      </c>
      <c r="AK31" s="350">
        <v>974</v>
      </c>
      <c r="AL31" s="350">
        <v>65</v>
      </c>
      <c r="AM31" s="350">
        <v>67</v>
      </c>
      <c r="AN31" s="350">
        <v>34266</v>
      </c>
      <c r="AO31" s="350">
        <v>36985</v>
      </c>
      <c r="AP31" s="350">
        <v>275</v>
      </c>
      <c r="AQ31" s="350">
        <v>158</v>
      </c>
      <c r="AR31" s="350">
        <v>0</v>
      </c>
      <c r="AS31" s="350">
        <v>0</v>
      </c>
      <c r="AT31" s="350">
        <v>275</v>
      </c>
      <c r="AU31" s="350">
        <v>158</v>
      </c>
      <c r="AV31" s="350">
        <v>1896</v>
      </c>
      <c r="AW31" s="350">
        <v>1823</v>
      </c>
      <c r="AX31" s="350">
        <v>550</v>
      </c>
      <c r="AY31" s="350">
        <v>565</v>
      </c>
      <c r="AZ31" s="350">
        <v>27</v>
      </c>
      <c r="BA31" s="350">
        <v>25</v>
      </c>
      <c r="BB31" s="350">
        <v>0</v>
      </c>
      <c r="BC31" s="350">
        <v>0</v>
      </c>
      <c r="BD31" s="350">
        <v>27</v>
      </c>
      <c r="BE31" s="350">
        <v>25</v>
      </c>
      <c r="BF31" s="350">
        <v>2</v>
      </c>
      <c r="BG31" s="350">
        <v>1</v>
      </c>
      <c r="BH31" s="350">
        <v>168</v>
      </c>
      <c r="BI31" s="350">
        <v>136</v>
      </c>
      <c r="BJ31" s="350">
        <v>12</v>
      </c>
      <c r="BK31" s="350">
        <v>11</v>
      </c>
      <c r="BL31" s="350">
        <v>27</v>
      </c>
      <c r="BM31" s="350">
        <v>27</v>
      </c>
      <c r="BN31" s="350">
        <v>1</v>
      </c>
      <c r="BO31" s="350">
        <v>1</v>
      </c>
      <c r="BP31" s="350">
        <v>1</v>
      </c>
      <c r="BQ31" s="350">
        <v>1</v>
      </c>
      <c r="BR31" s="350">
        <v>8</v>
      </c>
      <c r="BS31" s="350">
        <v>9</v>
      </c>
      <c r="BT31" s="350">
        <v>47</v>
      </c>
      <c r="BU31" s="350">
        <v>44</v>
      </c>
      <c r="BV31" s="350">
        <v>0</v>
      </c>
      <c r="BW31" s="350">
        <v>0</v>
      </c>
      <c r="BX31" s="350">
        <v>24</v>
      </c>
      <c r="BY31" s="350">
        <v>24</v>
      </c>
      <c r="BZ31" s="350">
        <v>52</v>
      </c>
      <c r="CA31" s="350">
        <v>54</v>
      </c>
      <c r="CB31" s="350">
        <v>2</v>
      </c>
      <c r="CC31" s="355">
        <v>0</v>
      </c>
      <c r="CD31" s="355">
        <v>4</v>
      </c>
      <c r="CE31" s="350">
        <v>4</v>
      </c>
      <c r="CF31" s="350">
        <v>0</v>
      </c>
      <c r="CG31" s="350">
        <v>0</v>
      </c>
      <c r="CH31" s="350">
        <v>0</v>
      </c>
      <c r="CI31" s="350" t="s">
        <v>836</v>
      </c>
    </row>
    <row r="32" spans="1:87" ht="20.25" x14ac:dyDescent="0.25">
      <c r="A32" s="351" t="s">
        <v>752</v>
      </c>
      <c r="B32" s="350" t="s">
        <v>729</v>
      </c>
      <c r="C32" s="350" t="s">
        <v>729</v>
      </c>
      <c r="D32" s="350">
        <v>13</v>
      </c>
      <c r="E32" s="350">
        <v>15</v>
      </c>
      <c r="F32" s="350">
        <v>0</v>
      </c>
      <c r="G32" s="350">
        <v>0</v>
      </c>
      <c r="H32" s="350">
        <v>0</v>
      </c>
      <c r="I32" s="350">
        <v>0</v>
      </c>
      <c r="J32" s="350">
        <v>0</v>
      </c>
      <c r="K32" s="350">
        <v>0</v>
      </c>
      <c r="L32" s="350">
        <v>13</v>
      </c>
      <c r="M32" s="350">
        <v>15</v>
      </c>
      <c r="N32" s="350">
        <v>0</v>
      </c>
      <c r="O32" s="350">
        <v>0</v>
      </c>
      <c r="P32" s="350">
        <v>0</v>
      </c>
      <c r="Q32" s="350">
        <v>0</v>
      </c>
      <c r="R32" s="350" t="s">
        <v>729</v>
      </c>
      <c r="S32" s="350" t="s">
        <v>729</v>
      </c>
      <c r="T32" s="350">
        <v>0</v>
      </c>
      <c r="U32" s="350">
        <v>3</v>
      </c>
      <c r="V32" s="350">
        <v>27</v>
      </c>
      <c r="W32" s="350">
        <v>27</v>
      </c>
      <c r="X32" s="350">
        <v>24</v>
      </c>
      <c r="Y32" s="350">
        <v>26</v>
      </c>
      <c r="Z32" s="350">
        <v>11</v>
      </c>
      <c r="AA32" s="350">
        <v>8</v>
      </c>
      <c r="AB32" s="350">
        <v>1</v>
      </c>
      <c r="AC32" s="350">
        <v>1</v>
      </c>
      <c r="AD32" s="350">
        <v>3</v>
      </c>
      <c r="AE32" s="350">
        <v>0</v>
      </c>
      <c r="AF32" s="350" t="s">
        <v>729</v>
      </c>
      <c r="AG32" s="350" t="s">
        <v>729</v>
      </c>
      <c r="AH32" s="350" t="s">
        <v>729</v>
      </c>
      <c r="AI32" s="350" t="s">
        <v>729</v>
      </c>
      <c r="AJ32" s="350">
        <v>30</v>
      </c>
      <c r="AK32" s="350">
        <v>24</v>
      </c>
      <c r="AL32" s="350">
        <v>0</v>
      </c>
      <c r="AM32" s="350">
        <v>0</v>
      </c>
      <c r="AN32" s="350">
        <v>1501</v>
      </c>
      <c r="AO32" s="350">
        <v>1734</v>
      </c>
      <c r="AP32" s="350">
        <v>4</v>
      </c>
      <c r="AQ32" s="350">
        <v>4</v>
      </c>
      <c r="AR32" s="350">
        <v>0</v>
      </c>
      <c r="AS32" s="350">
        <v>0</v>
      </c>
      <c r="AT32" s="350">
        <v>4</v>
      </c>
      <c r="AU32" s="350">
        <v>4</v>
      </c>
      <c r="AV32" s="350">
        <v>84</v>
      </c>
      <c r="AW32" s="350">
        <v>70</v>
      </c>
      <c r="AX32" s="350">
        <v>22</v>
      </c>
      <c r="AY32" s="350">
        <v>32</v>
      </c>
      <c r="AZ32" s="350">
        <v>1</v>
      </c>
      <c r="BA32" s="350">
        <v>1</v>
      </c>
      <c r="BB32" s="350">
        <v>0</v>
      </c>
      <c r="BC32" s="350">
        <v>0</v>
      </c>
      <c r="BD32" s="350">
        <v>1</v>
      </c>
      <c r="BE32" s="350">
        <v>1</v>
      </c>
      <c r="BF32" s="350">
        <v>0</v>
      </c>
      <c r="BG32" s="350">
        <v>0</v>
      </c>
      <c r="BH32" s="350">
        <v>8</v>
      </c>
      <c r="BI32" s="350">
        <v>6</v>
      </c>
      <c r="BJ32" s="350">
        <v>0</v>
      </c>
      <c r="BK32" s="350">
        <v>0</v>
      </c>
      <c r="BL32" s="350" t="s">
        <v>836</v>
      </c>
      <c r="BM32" s="350" t="s">
        <v>836</v>
      </c>
      <c r="BN32" s="350">
        <v>0</v>
      </c>
      <c r="BO32" s="350">
        <v>0</v>
      </c>
      <c r="BP32" s="350" t="s">
        <v>836</v>
      </c>
      <c r="BQ32" s="350" t="s">
        <v>836</v>
      </c>
      <c r="BR32" s="350">
        <v>0</v>
      </c>
      <c r="BS32" s="350">
        <v>0</v>
      </c>
      <c r="BT32" s="350">
        <v>1</v>
      </c>
      <c r="BU32" s="350">
        <v>1</v>
      </c>
      <c r="BV32" s="350">
        <v>0</v>
      </c>
      <c r="BW32" s="350">
        <v>0</v>
      </c>
      <c r="BX32" s="350">
        <v>9</v>
      </c>
      <c r="BY32" s="350">
        <v>9</v>
      </c>
      <c r="BZ32" s="350">
        <v>1</v>
      </c>
      <c r="CA32" s="350">
        <v>1</v>
      </c>
      <c r="CB32" s="350">
        <v>1</v>
      </c>
      <c r="CC32" s="355">
        <v>0</v>
      </c>
      <c r="CD32" s="355">
        <v>0</v>
      </c>
      <c r="CE32" s="350">
        <v>0</v>
      </c>
      <c r="CF32" s="350">
        <v>0</v>
      </c>
      <c r="CG32" s="350">
        <v>0</v>
      </c>
      <c r="CH32" s="350">
        <v>0</v>
      </c>
      <c r="CI32" s="350" t="s">
        <v>836</v>
      </c>
    </row>
    <row r="33" spans="1:87" ht="20.25" x14ac:dyDescent="0.25">
      <c r="A33" s="349" t="s">
        <v>753</v>
      </c>
      <c r="B33" s="350" t="s">
        <v>729</v>
      </c>
      <c r="C33" s="350" t="s">
        <v>729</v>
      </c>
      <c r="D33" s="350">
        <v>226</v>
      </c>
      <c r="E33" s="350">
        <v>222</v>
      </c>
      <c r="F33" s="350">
        <v>3</v>
      </c>
      <c r="G33" s="350">
        <v>3</v>
      </c>
      <c r="H33" s="350">
        <v>1</v>
      </c>
      <c r="I33" s="350">
        <v>1</v>
      </c>
      <c r="J33" s="350">
        <v>1</v>
      </c>
      <c r="K33" s="350">
        <v>1</v>
      </c>
      <c r="L33" s="350">
        <v>211</v>
      </c>
      <c r="M33" s="350">
        <v>207</v>
      </c>
      <c r="N33" s="350">
        <v>10</v>
      </c>
      <c r="O33" s="350">
        <v>10</v>
      </c>
      <c r="P33" s="350">
        <v>53</v>
      </c>
      <c r="Q33" s="350">
        <v>52</v>
      </c>
      <c r="R33" s="350" t="s">
        <v>729</v>
      </c>
      <c r="S33" s="350" t="s">
        <v>729</v>
      </c>
      <c r="T33" s="350">
        <v>95</v>
      </c>
      <c r="U33" s="350">
        <v>74</v>
      </c>
      <c r="V33" s="350">
        <v>469</v>
      </c>
      <c r="W33" s="350">
        <v>471</v>
      </c>
      <c r="X33" s="350">
        <v>436</v>
      </c>
      <c r="Y33" s="350">
        <v>437</v>
      </c>
      <c r="Z33" s="350">
        <v>217</v>
      </c>
      <c r="AA33" s="350">
        <v>206</v>
      </c>
      <c r="AB33" s="350">
        <v>20</v>
      </c>
      <c r="AC33" s="350">
        <v>20</v>
      </c>
      <c r="AD33" s="350">
        <v>398</v>
      </c>
      <c r="AE33" s="350">
        <v>386</v>
      </c>
      <c r="AF33" s="350" t="s">
        <v>729</v>
      </c>
      <c r="AG33" s="350" t="s">
        <v>729</v>
      </c>
      <c r="AH33" s="350" t="s">
        <v>729</v>
      </c>
      <c r="AI33" s="350" t="s">
        <v>729</v>
      </c>
      <c r="AJ33" s="350">
        <v>1144</v>
      </c>
      <c r="AK33" s="350">
        <v>1109</v>
      </c>
      <c r="AL33" s="350">
        <v>35</v>
      </c>
      <c r="AM33" s="350">
        <v>33</v>
      </c>
      <c r="AN33" s="350">
        <v>37233</v>
      </c>
      <c r="AO33" s="350">
        <v>39874</v>
      </c>
      <c r="AP33" s="350">
        <v>1213</v>
      </c>
      <c r="AQ33" s="350">
        <v>1408</v>
      </c>
      <c r="AR33" s="350">
        <v>0</v>
      </c>
      <c r="AS33" s="350">
        <v>1</v>
      </c>
      <c r="AT33" s="350">
        <v>1213</v>
      </c>
      <c r="AU33" s="350">
        <v>1407</v>
      </c>
      <c r="AV33" s="350">
        <v>2207</v>
      </c>
      <c r="AW33" s="350">
        <v>2201</v>
      </c>
      <c r="AX33" s="350">
        <v>667</v>
      </c>
      <c r="AY33" s="350">
        <v>654</v>
      </c>
      <c r="AZ33" s="350">
        <v>14</v>
      </c>
      <c r="BA33" s="350">
        <v>14</v>
      </c>
      <c r="BB33" s="350">
        <v>0</v>
      </c>
      <c r="BC33" s="350">
        <v>0</v>
      </c>
      <c r="BD33" s="350">
        <v>14</v>
      </c>
      <c r="BE33" s="350">
        <v>14</v>
      </c>
      <c r="BF33" s="350">
        <v>2</v>
      </c>
      <c r="BG33" s="350">
        <v>3</v>
      </c>
      <c r="BH33" s="350">
        <v>150</v>
      </c>
      <c r="BI33" s="350">
        <v>118</v>
      </c>
      <c r="BJ33" s="350">
        <v>13</v>
      </c>
      <c r="BK33" s="350">
        <v>12</v>
      </c>
      <c r="BL33" s="350">
        <v>14</v>
      </c>
      <c r="BM33" s="350">
        <v>15</v>
      </c>
      <c r="BN33" s="350">
        <v>22</v>
      </c>
      <c r="BO33" s="350">
        <v>22</v>
      </c>
      <c r="BP33" s="350">
        <v>6</v>
      </c>
      <c r="BQ33" s="350">
        <v>7</v>
      </c>
      <c r="BR33" s="350">
        <v>14</v>
      </c>
      <c r="BS33" s="350">
        <v>13</v>
      </c>
      <c r="BT33" s="350">
        <v>49</v>
      </c>
      <c r="BU33" s="350">
        <v>48</v>
      </c>
      <c r="BV33" s="350">
        <v>1</v>
      </c>
      <c r="BW33" s="350">
        <v>1</v>
      </c>
      <c r="BX33" s="350">
        <v>13</v>
      </c>
      <c r="BY33" s="350">
        <v>13</v>
      </c>
      <c r="BZ33" s="350">
        <v>54</v>
      </c>
      <c r="CA33" s="350">
        <v>54</v>
      </c>
      <c r="CB33" s="350">
        <v>3</v>
      </c>
      <c r="CC33" s="355">
        <v>2</v>
      </c>
      <c r="CD33" s="355">
        <v>6</v>
      </c>
      <c r="CE33" s="350">
        <v>6</v>
      </c>
      <c r="CF33" s="350">
        <v>0</v>
      </c>
      <c r="CG33" s="350">
        <v>0</v>
      </c>
      <c r="CH33" s="350">
        <v>0</v>
      </c>
      <c r="CI33" s="350" t="s">
        <v>836</v>
      </c>
    </row>
    <row r="34" spans="1:87" ht="20.25" x14ac:dyDescent="0.25">
      <c r="A34" s="349" t="s">
        <v>754</v>
      </c>
      <c r="B34" s="350" t="s">
        <v>729</v>
      </c>
      <c r="C34" s="350" t="s">
        <v>729</v>
      </c>
      <c r="D34" s="350">
        <v>180</v>
      </c>
      <c r="E34" s="350">
        <v>177</v>
      </c>
      <c r="F34" s="350">
        <v>1</v>
      </c>
      <c r="G34" s="350">
        <v>1</v>
      </c>
      <c r="H34" s="350">
        <v>4</v>
      </c>
      <c r="I34" s="350">
        <v>4</v>
      </c>
      <c r="J34" s="350">
        <v>1</v>
      </c>
      <c r="K34" s="350">
        <v>1</v>
      </c>
      <c r="L34" s="350">
        <v>170</v>
      </c>
      <c r="M34" s="350">
        <v>167</v>
      </c>
      <c r="N34" s="350">
        <v>4</v>
      </c>
      <c r="O34" s="350">
        <v>4</v>
      </c>
      <c r="P34" s="350">
        <v>58</v>
      </c>
      <c r="Q34" s="350">
        <v>58</v>
      </c>
      <c r="R34" s="350" t="s">
        <v>729</v>
      </c>
      <c r="S34" s="350" t="s">
        <v>729</v>
      </c>
      <c r="T34" s="350">
        <v>94</v>
      </c>
      <c r="U34" s="350">
        <v>80</v>
      </c>
      <c r="V34" s="350">
        <v>195</v>
      </c>
      <c r="W34" s="350">
        <v>194</v>
      </c>
      <c r="X34" s="350">
        <v>179</v>
      </c>
      <c r="Y34" s="350">
        <v>183</v>
      </c>
      <c r="Z34" s="350">
        <v>122</v>
      </c>
      <c r="AA34" s="350">
        <v>125</v>
      </c>
      <c r="AB34" s="350">
        <v>25</v>
      </c>
      <c r="AC34" s="350">
        <v>24</v>
      </c>
      <c r="AD34" s="350">
        <v>97</v>
      </c>
      <c r="AE34" s="350">
        <v>144</v>
      </c>
      <c r="AF34" s="350" t="s">
        <v>729</v>
      </c>
      <c r="AG34" s="350" t="s">
        <v>729</v>
      </c>
      <c r="AH34" s="350" t="s">
        <v>729</v>
      </c>
      <c r="AI34" s="350" t="s">
        <v>729</v>
      </c>
      <c r="AJ34" s="350">
        <v>1352</v>
      </c>
      <c r="AK34" s="350">
        <v>1289</v>
      </c>
      <c r="AL34" s="350">
        <v>11</v>
      </c>
      <c r="AM34" s="350">
        <v>9</v>
      </c>
      <c r="AN34" s="350">
        <v>42672</v>
      </c>
      <c r="AO34" s="350">
        <v>46630</v>
      </c>
      <c r="AP34" s="350">
        <v>1402</v>
      </c>
      <c r="AQ34" s="350">
        <v>762</v>
      </c>
      <c r="AR34" s="350">
        <v>0</v>
      </c>
      <c r="AS34" s="350">
        <v>0</v>
      </c>
      <c r="AT34" s="350">
        <v>1402</v>
      </c>
      <c r="AU34" s="350">
        <v>762</v>
      </c>
      <c r="AV34" s="350">
        <v>1087</v>
      </c>
      <c r="AW34" s="350">
        <v>1161</v>
      </c>
      <c r="AX34" s="350">
        <v>210</v>
      </c>
      <c r="AY34" s="350">
        <v>199</v>
      </c>
      <c r="AZ34" s="350">
        <v>2</v>
      </c>
      <c r="BA34" s="350">
        <v>2</v>
      </c>
      <c r="BB34" s="350">
        <v>0</v>
      </c>
      <c r="BC34" s="350">
        <v>0</v>
      </c>
      <c r="BD34" s="350">
        <v>2</v>
      </c>
      <c r="BE34" s="350">
        <v>2</v>
      </c>
      <c r="BF34" s="350">
        <v>3</v>
      </c>
      <c r="BG34" s="350">
        <v>3</v>
      </c>
      <c r="BH34" s="350">
        <v>46</v>
      </c>
      <c r="BI34" s="350">
        <v>35</v>
      </c>
      <c r="BJ34" s="350">
        <v>5</v>
      </c>
      <c r="BK34" s="350">
        <v>5</v>
      </c>
      <c r="BL34" s="350" t="s">
        <v>836</v>
      </c>
      <c r="BM34" s="350" t="s">
        <v>836</v>
      </c>
      <c r="BN34" s="350">
        <v>0</v>
      </c>
      <c r="BO34" s="350">
        <v>0</v>
      </c>
      <c r="BP34" s="350" t="s">
        <v>836</v>
      </c>
      <c r="BQ34" s="350" t="s">
        <v>836</v>
      </c>
      <c r="BR34" s="350">
        <v>21</v>
      </c>
      <c r="BS34" s="350">
        <v>22</v>
      </c>
      <c r="BT34" s="350">
        <v>76</v>
      </c>
      <c r="BU34" s="350">
        <v>73</v>
      </c>
      <c r="BV34" s="350">
        <v>1</v>
      </c>
      <c r="BW34" s="350">
        <v>1</v>
      </c>
      <c r="BX34" s="350">
        <v>18</v>
      </c>
      <c r="BY34" s="350">
        <v>19</v>
      </c>
      <c r="BZ34" s="350">
        <v>52</v>
      </c>
      <c r="CA34" s="350">
        <v>48</v>
      </c>
      <c r="CB34" s="350">
        <v>2</v>
      </c>
      <c r="CC34" s="355">
        <v>2</v>
      </c>
      <c r="CD34" s="355">
        <v>4</v>
      </c>
      <c r="CE34" s="350">
        <v>3</v>
      </c>
      <c r="CF34" s="350">
        <v>0</v>
      </c>
      <c r="CG34" s="350">
        <v>0</v>
      </c>
      <c r="CH34" s="350">
        <v>0</v>
      </c>
      <c r="CI34" s="350" t="s">
        <v>836</v>
      </c>
    </row>
    <row r="35" spans="1:87" ht="20.25" x14ac:dyDescent="0.25">
      <c r="A35" s="349" t="s">
        <v>755</v>
      </c>
      <c r="B35" s="350" t="s">
        <v>729</v>
      </c>
      <c r="C35" s="350" t="s">
        <v>729</v>
      </c>
      <c r="D35" s="350">
        <v>127</v>
      </c>
      <c r="E35" s="350">
        <v>125</v>
      </c>
      <c r="F35" s="350">
        <v>2</v>
      </c>
      <c r="G35" s="350">
        <v>1</v>
      </c>
      <c r="H35" s="350">
        <v>1</v>
      </c>
      <c r="I35" s="350">
        <v>2</v>
      </c>
      <c r="J35" s="350">
        <v>1</v>
      </c>
      <c r="K35" s="350">
        <v>0</v>
      </c>
      <c r="L35" s="350">
        <v>123</v>
      </c>
      <c r="M35" s="350">
        <v>122</v>
      </c>
      <c r="N35" s="350">
        <v>0</v>
      </c>
      <c r="O35" s="350">
        <v>0</v>
      </c>
      <c r="P35" s="350">
        <v>0</v>
      </c>
      <c r="Q35" s="350">
        <v>0</v>
      </c>
      <c r="R35" s="350" t="s">
        <v>729</v>
      </c>
      <c r="S35" s="350" t="s">
        <v>729</v>
      </c>
      <c r="T35" s="350">
        <v>61</v>
      </c>
      <c r="U35" s="350">
        <v>56</v>
      </c>
      <c r="V35" s="350">
        <v>108</v>
      </c>
      <c r="W35" s="350">
        <v>108</v>
      </c>
      <c r="X35" s="350">
        <v>84</v>
      </c>
      <c r="Y35" s="350">
        <v>88</v>
      </c>
      <c r="Z35" s="350">
        <v>89</v>
      </c>
      <c r="AA35" s="350">
        <v>83</v>
      </c>
      <c r="AB35" s="350">
        <v>17</v>
      </c>
      <c r="AC35" s="350">
        <v>17</v>
      </c>
      <c r="AD35" s="350">
        <v>202</v>
      </c>
      <c r="AE35" s="350">
        <v>204</v>
      </c>
      <c r="AF35" s="350" t="s">
        <v>729</v>
      </c>
      <c r="AG35" s="350" t="s">
        <v>729</v>
      </c>
      <c r="AH35" s="350" t="s">
        <v>729</v>
      </c>
      <c r="AI35" s="350" t="s">
        <v>729</v>
      </c>
      <c r="AJ35" s="350">
        <v>674</v>
      </c>
      <c r="AK35" s="350">
        <v>657</v>
      </c>
      <c r="AL35" s="350">
        <v>7</v>
      </c>
      <c r="AM35" s="350">
        <v>6</v>
      </c>
      <c r="AN35" s="350">
        <v>21483</v>
      </c>
      <c r="AO35" s="350">
        <v>23476</v>
      </c>
      <c r="AP35" s="350">
        <v>74</v>
      </c>
      <c r="AQ35" s="350">
        <v>187</v>
      </c>
      <c r="AR35" s="350">
        <v>0</v>
      </c>
      <c r="AS35" s="350">
        <v>4</v>
      </c>
      <c r="AT35" s="350">
        <v>74</v>
      </c>
      <c r="AU35" s="350">
        <v>183</v>
      </c>
      <c r="AV35" s="350">
        <v>1091</v>
      </c>
      <c r="AW35" s="350">
        <v>1410</v>
      </c>
      <c r="AX35" s="350">
        <v>150</v>
      </c>
      <c r="AY35" s="350">
        <v>141</v>
      </c>
      <c r="AZ35" s="350">
        <v>4</v>
      </c>
      <c r="BA35" s="350">
        <v>2</v>
      </c>
      <c r="BB35" s="350">
        <v>0</v>
      </c>
      <c r="BC35" s="350">
        <v>0</v>
      </c>
      <c r="BD35" s="350">
        <v>4</v>
      </c>
      <c r="BE35" s="350">
        <v>2</v>
      </c>
      <c r="BF35" s="350">
        <v>1</v>
      </c>
      <c r="BG35" s="350">
        <v>1</v>
      </c>
      <c r="BH35" s="350">
        <v>76</v>
      </c>
      <c r="BI35" s="350">
        <v>54</v>
      </c>
      <c r="BJ35" s="350">
        <v>3</v>
      </c>
      <c r="BK35" s="350">
        <v>3</v>
      </c>
      <c r="BL35" s="350">
        <v>22</v>
      </c>
      <c r="BM35" s="350">
        <v>22</v>
      </c>
      <c r="BN35" s="350">
        <v>0</v>
      </c>
      <c r="BO35" s="350">
        <v>0</v>
      </c>
      <c r="BP35" s="350" t="s">
        <v>836</v>
      </c>
      <c r="BQ35" s="350" t="s">
        <v>836</v>
      </c>
      <c r="BR35" s="350">
        <v>4</v>
      </c>
      <c r="BS35" s="350">
        <v>4</v>
      </c>
      <c r="BT35" s="350">
        <v>41</v>
      </c>
      <c r="BU35" s="350">
        <v>47</v>
      </c>
      <c r="BV35" s="350">
        <v>0</v>
      </c>
      <c r="BW35" s="350">
        <v>0</v>
      </c>
      <c r="BX35" s="350">
        <v>12</v>
      </c>
      <c r="BY35" s="350">
        <v>12</v>
      </c>
      <c r="BZ35" s="350">
        <v>31</v>
      </c>
      <c r="CA35" s="350">
        <v>28</v>
      </c>
      <c r="CB35" s="350">
        <v>0</v>
      </c>
      <c r="CC35" s="355">
        <v>0</v>
      </c>
      <c r="CD35" s="355">
        <v>5</v>
      </c>
      <c r="CE35" s="350">
        <v>5</v>
      </c>
      <c r="CF35" s="350">
        <v>0</v>
      </c>
      <c r="CG35" s="350">
        <v>0</v>
      </c>
      <c r="CH35" s="350">
        <v>0</v>
      </c>
      <c r="CI35" s="350" t="s">
        <v>836</v>
      </c>
    </row>
    <row r="36" spans="1:87" ht="20.25" x14ac:dyDescent="0.25">
      <c r="A36" s="349" t="s">
        <v>756</v>
      </c>
      <c r="B36" s="350" t="s">
        <v>729</v>
      </c>
      <c r="C36" s="350" t="s">
        <v>729</v>
      </c>
      <c r="D36" s="350">
        <v>128</v>
      </c>
      <c r="E36" s="350">
        <v>127</v>
      </c>
      <c r="F36" s="350">
        <v>2</v>
      </c>
      <c r="G36" s="350">
        <v>2</v>
      </c>
      <c r="H36" s="350">
        <v>2</v>
      </c>
      <c r="I36" s="350">
        <v>1</v>
      </c>
      <c r="J36" s="350">
        <v>1</v>
      </c>
      <c r="K36" s="350">
        <v>1</v>
      </c>
      <c r="L36" s="350">
        <v>122</v>
      </c>
      <c r="M36" s="350">
        <v>122</v>
      </c>
      <c r="N36" s="350">
        <v>1</v>
      </c>
      <c r="O36" s="350">
        <v>1</v>
      </c>
      <c r="P36" s="350">
        <v>9</v>
      </c>
      <c r="Q36" s="350">
        <v>10</v>
      </c>
      <c r="R36" s="350" t="s">
        <v>729</v>
      </c>
      <c r="S36" s="350" t="s">
        <v>729</v>
      </c>
      <c r="T36" s="350">
        <v>52</v>
      </c>
      <c r="U36" s="350">
        <v>50</v>
      </c>
      <c r="V36" s="350">
        <v>225</v>
      </c>
      <c r="W36" s="350">
        <v>227</v>
      </c>
      <c r="X36" s="350">
        <v>201</v>
      </c>
      <c r="Y36" s="350">
        <v>187</v>
      </c>
      <c r="Z36" s="350">
        <v>101</v>
      </c>
      <c r="AA36" s="350">
        <v>120</v>
      </c>
      <c r="AB36" s="350">
        <v>17</v>
      </c>
      <c r="AC36" s="350">
        <v>17</v>
      </c>
      <c r="AD36" s="350">
        <v>171</v>
      </c>
      <c r="AE36" s="350">
        <v>180</v>
      </c>
      <c r="AF36" s="350" t="s">
        <v>729</v>
      </c>
      <c r="AG36" s="350" t="s">
        <v>729</v>
      </c>
      <c r="AH36" s="350" t="s">
        <v>729</v>
      </c>
      <c r="AI36" s="350" t="s">
        <v>729</v>
      </c>
      <c r="AJ36" s="350">
        <v>527</v>
      </c>
      <c r="AK36" s="350">
        <v>498</v>
      </c>
      <c r="AL36" s="350">
        <v>11</v>
      </c>
      <c r="AM36" s="350">
        <v>8</v>
      </c>
      <c r="AN36" s="350">
        <v>15290</v>
      </c>
      <c r="AO36" s="350">
        <v>15462</v>
      </c>
      <c r="AP36" s="350">
        <v>324</v>
      </c>
      <c r="AQ36" s="350">
        <v>784</v>
      </c>
      <c r="AR36" s="350">
        <v>0</v>
      </c>
      <c r="AS36" s="350">
        <v>0</v>
      </c>
      <c r="AT36" s="350">
        <v>324</v>
      </c>
      <c r="AU36" s="350">
        <v>784</v>
      </c>
      <c r="AV36" s="350">
        <v>1189</v>
      </c>
      <c r="AW36" s="350">
        <v>1185</v>
      </c>
      <c r="AX36" s="350">
        <v>262</v>
      </c>
      <c r="AY36" s="350">
        <v>254</v>
      </c>
      <c r="AZ36" s="350">
        <v>5</v>
      </c>
      <c r="BA36" s="350">
        <v>4</v>
      </c>
      <c r="BB36" s="350">
        <v>0</v>
      </c>
      <c r="BC36" s="350">
        <v>0</v>
      </c>
      <c r="BD36" s="350">
        <v>5</v>
      </c>
      <c r="BE36" s="350">
        <v>4</v>
      </c>
      <c r="BF36" s="350">
        <v>5</v>
      </c>
      <c r="BG36" s="350">
        <v>2</v>
      </c>
      <c r="BH36" s="350">
        <v>48</v>
      </c>
      <c r="BI36" s="350">
        <v>44</v>
      </c>
      <c r="BJ36" s="350">
        <v>11</v>
      </c>
      <c r="BK36" s="350">
        <v>11</v>
      </c>
      <c r="BL36" s="350">
        <v>18</v>
      </c>
      <c r="BM36" s="350">
        <v>19</v>
      </c>
      <c r="BN36" s="350">
        <v>0</v>
      </c>
      <c r="BO36" s="350">
        <v>0</v>
      </c>
      <c r="BP36" s="350" t="s">
        <v>836</v>
      </c>
      <c r="BQ36" s="350" t="s">
        <v>836</v>
      </c>
      <c r="BR36" s="350">
        <v>1</v>
      </c>
      <c r="BS36" s="350">
        <v>1</v>
      </c>
      <c r="BT36" s="350">
        <v>27</v>
      </c>
      <c r="BU36" s="350">
        <v>26</v>
      </c>
      <c r="BV36" s="350">
        <v>0</v>
      </c>
      <c r="BW36" s="350">
        <v>0</v>
      </c>
      <c r="BX36" s="350">
        <v>12</v>
      </c>
      <c r="BY36" s="350">
        <v>12</v>
      </c>
      <c r="BZ36" s="350">
        <v>13</v>
      </c>
      <c r="CA36" s="350">
        <v>17</v>
      </c>
      <c r="CB36" s="350">
        <v>0</v>
      </c>
      <c r="CC36" s="355">
        <v>0</v>
      </c>
      <c r="CD36" s="355">
        <v>1</v>
      </c>
      <c r="CE36" s="350">
        <v>1</v>
      </c>
      <c r="CF36" s="350">
        <v>0</v>
      </c>
      <c r="CG36" s="350">
        <v>0</v>
      </c>
      <c r="CH36" s="350">
        <v>0</v>
      </c>
      <c r="CI36" s="350" t="s">
        <v>836</v>
      </c>
    </row>
    <row r="37" spans="1:87" ht="20.25" x14ac:dyDescent="0.25">
      <c r="A37" s="349" t="s">
        <v>757</v>
      </c>
      <c r="B37" s="350" t="s">
        <v>729</v>
      </c>
      <c r="C37" s="350" t="s">
        <v>729</v>
      </c>
      <c r="D37" s="350">
        <v>106</v>
      </c>
      <c r="E37" s="350">
        <v>98</v>
      </c>
      <c r="F37" s="350">
        <v>2</v>
      </c>
      <c r="G37" s="350">
        <v>2</v>
      </c>
      <c r="H37" s="350">
        <v>4</v>
      </c>
      <c r="I37" s="350">
        <v>2</v>
      </c>
      <c r="J37" s="350">
        <v>1</v>
      </c>
      <c r="K37" s="350">
        <v>1</v>
      </c>
      <c r="L37" s="350">
        <v>96</v>
      </c>
      <c r="M37" s="350">
        <v>90</v>
      </c>
      <c r="N37" s="350">
        <v>3</v>
      </c>
      <c r="O37" s="350">
        <v>3</v>
      </c>
      <c r="P37" s="350">
        <v>21</v>
      </c>
      <c r="Q37" s="350">
        <v>21</v>
      </c>
      <c r="R37" s="350" t="s">
        <v>729</v>
      </c>
      <c r="S37" s="350" t="s">
        <v>729</v>
      </c>
      <c r="T37" s="350">
        <v>53</v>
      </c>
      <c r="U37" s="350">
        <v>46</v>
      </c>
      <c r="V37" s="350">
        <v>255</v>
      </c>
      <c r="W37" s="350">
        <v>257</v>
      </c>
      <c r="X37" s="350">
        <v>228</v>
      </c>
      <c r="Y37" s="350">
        <v>226</v>
      </c>
      <c r="Z37" s="350">
        <v>150</v>
      </c>
      <c r="AA37" s="350">
        <v>146</v>
      </c>
      <c r="AB37" s="350">
        <v>13</v>
      </c>
      <c r="AC37" s="350">
        <v>13</v>
      </c>
      <c r="AD37" s="350">
        <v>203</v>
      </c>
      <c r="AE37" s="350">
        <v>201</v>
      </c>
      <c r="AF37" s="350" t="s">
        <v>729</v>
      </c>
      <c r="AG37" s="350" t="s">
        <v>729</v>
      </c>
      <c r="AH37" s="350" t="s">
        <v>729</v>
      </c>
      <c r="AI37" s="350" t="s">
        <v>729</v>
      </c>
      <c r="AJ37" s="350">
        <v>510</v>
      </c>
      <c r="AK37" s="350">
        <v>477</v>
      </c>
      <c r="AL37" s="350">
        <v>7</v>
      </c>
      <c r="AM37" s="350">
        <v>8</v>
      </c>
      <c r="AN37" s="350">
        <v>17286</v>
      </c>
      <c r="AO37" s="350">
        <v>18576</v>
      </c>
      <c r="AP37" s="350">
        <v>778</v>
      </c>
      <c r="AQ37" s="350">
        <v>568</v>
      </c>
      <c r="AR37" s="350">
        <v>0</v>
      </c>
      <c r="AS37" s="350">
        <v>0</v>
      </c>
      <c r="AT37" s="350">
        <v>778</v>
      </c>
      <c r="AU37" s="350">
        <v>568</v>
      </c>
      <c r="AV37" s="350">
        <v>1257</v>
      </c>
      <c r="AW37" s="350">
        <v>1259</v>
      </c>
      <c r="AX37" s="350">
        <v>336</v>
      </c>
      <c r="AY37" s="350">
        <v>337</v>
      </c>
      <c r="AZ37" s="350">
        <v>1</v>
      </c>
      <c r="BA37" s="350">
        <v>1</v>
      </c>
      <c r="BB37" s="350">
        <v>0</v>
      </c>
      <c r="BC37" s="350">
        <v>0</v>
      </c>
      <c r="BD37" s="350">
        <v>1</v>
      </c>
      <c r="BE37" s="350">
        <v>1</v>
      </c>
      <c r="BF37" s="350">
        <v>2</v>
      </c>
      <c r="BG37" s="350">
        <v>2</v>
      </c>
      <c r="BH37" s="350">
        <v>64</v>
      </c>
      <c r="BI37" s="350">
        <v>52</v>
      </c>
      <c r="BJ37" s="350">
        <v>4</v>
      </c>
      <c r="BK37" s="350">
        <v>5</v>
      </c>
      <c r="BL37" s="350">
        <v>3</v>
      </c>
      <c r="BM37" s="350">
        <v>4</v>
      </c>
      <c r="BN37" s="350">
        <v>0</v>
      </c>
      <c r="BO37" s="350">
        <v>0</v>
      </c>
      <c r="BP37" s="350" t="s">
        <v>836</v>
      </c>
      <c r="BQ37" s="350" t="s">
        <v>836</v>
      </c>
      <c r="BR37" s="350">
        <v>0</v>
      </c>
      <c r="BS37" s="350">
        <v>0</v>
      </c>
      <c r="BT37" s="350">
        <v>22</v>
      </c>
      <c r="BU37" s="350">
        <v>22</v>
      </c>
      <c r="BV37" s="350">
        <v>0</v>
      </c>
      <c r="BW37" s="350">
        <v>0</v>
      </c>
      <c r="BX37" s="350">
        <v>13</v>
      </c>
      <c r="BY37" s="350">
        <v>14</v>
      </c>
      <c r="BZ37" s="350">
        <v>33</v>
      </c>
      <c r="CA37" s="350">
        <v>34</v>
      </c>
      <c r="CB37" s="350">
        <v>0</v>
      </c>
      <c r="CC37" s="355">
        <v>0</v>
      </c>
      <c r="CD37" s="355">
        <v>3</v>
      </c>
      <c r="CE37" s="350">
        <v>3</v>
      </c>
      <c r="CF37" s="350">
        <v>0</v>
      </c>
      <c r="CG37" s="350">
        <v>0</v>
      </c>
      <c r="CH37" s="350">
        <v>0</v>
      </c>
      <c r="CI37" s="350" t="s">
        <v>836</v>
      </c>
    </row>
    <row r="38" spans="1:87" ht="20.25" x14ac:dyDescent="0.25">
      <c r="A38" s="349" t="s">
        <v>758</v>
      </c>
      <c r="B38" s="350" t="s">
        <v>729</v>
      </c>
      <c r="C38" s="350" t="s">
        <v>729</v>
      </c>
      <c r="D38" s="350">
        <v>280</v>
      </c>
      <c r="E38" s="350">
        <v>290</v>
      </c>
      <c r="F38" s="350">
        <v>1</v>
      </c>
      <c r="G38" s="350">
        <v>2</v>
      </c>
      <c r="H38" s="350">
        <v>2</v>
      </c>
      <c r="I38" s="350">
        <v>3</v>
      </c>
      <c r="J38" s="350">
        <v>0</v>
      </c>
      <c r="K38" s="350">
        <v>1</v>
      </c>
      <c r="L38" s="350">
        <v>277</v>
      </c>
      <c r="M38" s="350">
        <v>281</v>
      </c>
      <c r="N38" s="350">
        <v>0</v>
      </c>
      <c r="O38" s="350">
        <v>3</v>
      </c>
      <c r="P38" s="350">
        <v>15</v>
      </c>
      <c r="Q38" s="350">
        <v>16</v>
      </c>
      <c r="R38" s="350" t="s">
        <v>729</v>
      </c>
      <c r="S38" s="350" t="s">
        <v>729</v>
      </c>
      <c r="T38" s="350">
        <v>103</v>
      </c>
      <c r="U38" s="350">
        <v>97</v>
      </c>
      <c r="V38" s="350">
        <v>423</v>
      </c>
      <c r="W38" s="350">
        <v>425</v>
      </c>
      <c r="X38" s="350">
        <v>339</v>
      </c>
      <c r="Y38" s="350">
        <v>340</v>
      </c>
      <c r="Z38" s="350">
        <v>348</v>
      </c>
      <c r="AA38" s="350">
        <v>339</v>
      </c>
      <c r="AB38" s="350">
        <v>42</v>
      </c>
      <c r="AC38" s="350">
        <v>42</v>
      </c>
      <c r="AD38" s="350">
        <v>659</v>
      </c>
      <c r="AE38" s="350">
        <v>720</v>
      </c>
      <c r="AF38" s="350" t="s">
        <v>729</v>
      </c>
      <c r="AG38" s="350" t="s">
        <v>729</v>
      </c>
      <c r="AH38" s="350" t="s">
        <v>729</v>
      </c>
      <c r="AI38" s="350" t="s">
        <v>729</v>
      </c>
      <c r="AJ38" s="350">
        <v>1709</v>
      </c>
      <c r="AK38" s="350">
        <v>1586</v>
      </c>
      <c r="AL38" s="350">
        <v>305</v>
      </c>
      <c r="AM38" s="350">
        <v>308</v>
      </c>
      <c r="AN38" s="350">
        <v>57011</v>
      </c>
      <c r="AO38" s="350">
        <v>64294</v>
      </c>
      <c r="AP38" s="350">
        <v>1111</v>
      </c>
      <c r="AQ38" s="350">
        <v>528</v>
      </c>
      <c r="AR38" s="350">
        <v>0</v>
      </c>
      <c r="AS38" s="350">
        <v>0</v>
      </c>
      <c r="AT38" s="350">
        <v>1111</v>
      </c>
      <c r="AU38" s="350">
        <v>528</v>
      </c>
      <c r="AV38" s="350">
        <v>3674</v>
      </c>
      <c r="AW38" s="350">
        <v>3807</v>
      </c>
      <c r="AX38" s="350">
        <v>534</v>
      </c>
      <c r="AY38" s="350">
        <v>531</v>
      </c>
      <c r="AZ38" s="350">
        <v>6</v>
      </c>
      <c r="BA38" s="350">
        <v>6</v>
      </c>
      <c r="BB38" s="350">
        <v>0</v>
      </c>
      <c r="BC38" s="350">
        <v>0</v>
      </c>
      <c r="BD38" s="350">
        <v>6</v>
      </c>
      <c r="BE38" s="350">
        <v>6</v>
      </c>
      <c r="BF38" s="350">
        <v>1</v>
      </c>
      <c r="BG38" s="350">
        <v>1</v>
      </c>
      <c r="BH38" s="350">
        <v>77</v>
      </c>
      <c r="BI38" s="350">
        <v>51</v>
      </c>
      <c r="BJ38" s="350">
        <v>5</v>
      </c>
      <c r="BK38" s="350">
        <v>6</v>
      </c>
      <c r="BL38" s="350">
        <v>6</v>
      </c>
      <c r="BM38" s="350">
        <v>8</v>
      </c>
      <c r="BN38" s="350">
        <v>3</v>
      </c>
      <c r="BO38" s="350">
        <v>3</v>
      </c>
      <c r="BP38" s="350" t="s">
        <v>836</v>
      </c>
      <c r="BQ38" s="350" t="s">
        <v>836</v>
      </c>
      <c r="BR38" s="350">
        <v>11</v>
      </c>
      <c r="BS38" s="350">
        <v>9</v>
      </c>
      <c r="BT38" s="350">
        <v>72</v>
      </c>
      <c r="BU38" s="350">
        <v>75</v>
      </c>
      <c r="BV38" s="350">
        <v>1</v>
      </c>
      <c r="BW38" s="350">
        <v>1</v>
      </c>
      <c r="BX38" s="350">
        <v>10</v>
      </c>
      <c r="BY38" s="350">
        <v>10</v>
      </c>
      <c r="BZ38" s="350">
        <v>81</v>
      </c>
      <c r="CA38" s="350">
        <v>81</v>
      </c>
      <c r="CB38" s="350">
        <v>1</v>
      </c>
      <c r="CC38" s="355">
        <v>1</v>
      </c>
      <c r="CD38" s="355">
        <v>2</v>
      </c>
      <c r="CE38" s="350">
        <v>2</v>
      </c>
      <c r="CF38" s="350">
        <v>0</v>
      </c>
      <c r="CG38" s="350">
        <v>0</v>
      </c>
      <c r="CH38" s="350">
        <v>0</v>
      </c>
      <c r="CI38" s="350" t="s">
        <v>836</v>
      </c>
    </row>
    <row r="39" spans="1:87" ht="20.25" x14ac:dyDescent="0.25">
      <c r="A39" s="349" t="s">
        <v>759</v>
      </c>
      <c r="B39" s="350" t="s">
        <v>729</v>
      </c>
      <c r="C39" s="350" t="s">
        <v>729</v>
      </c>
      <c r="D39" s="350">
        <v>914</v>
      </c>
      <c r="E39" s="350">
        <v>850</v>
      </c>
      <c r="F39" s="350">
        <v>19</v>
      </c>
      <c r="G39" s="350">
        <v>20</v>
      </c>
      <c r="H39" s="350">
        <v>31</v>
      </c>
      <c r="I39" s="350">
        <v>27</v>
      </c>
      <c r="J39" s="350">
        <v>9</v>
      </c>
      <c r="K39" s="350">
        <v>8</v>
      </c>
      <c r="L39" s="350">
        <v>852</v>
      </c>
      <c r="M39" s="350">
        <v>795</v>
      </c>
      <c r="N39" s="350">
        <v>3</v>
      </c>
      <c r="O39" s="350">
        <v>0</v>
      </c>
      <c r="P39" s="350">
        <v>4</v>
      </c>
      <c r="Q39" s="350">
        <v>0</v>
      </c>
      <c r="R39" s="350" t="s">
        <v>729</v>
      </c>
      <c r="S39" s="350" t="s">
        <v>729</v>
      </c>
      <c r="T39" s="350">
        <v>382</v>
      </c>
      <c r="U39" s="350">
        <v>326</v>
      </c>
      <c r="V39" s="350">
        <v>291</v>
      </c>
      <c r="W39" s="350">
        <v>306</v>
      </c>
      <c r="X39" s="350">
        <v>282</v>
      </c>
      <c r="Y39" s="350">
        <v>295</v>
      </c>
      <c r="Z39" s="350">
        <v>266</v>
      </c>
      <c r="AA39" s="350">
        <v>291</v>
      </c>
      <c r="AB39" s="350">
        <v>105</v>
      </c>
      <c r="AC39" s="350">
        <v>104</v>
      </c>
      <c r="AD39" s="350">
        <v>1248</v>
      </c>
      <c r="AE39" s="350">
        <v>1293</v>
      </c>
      <c r="AF39" s="350" t="s">
        <v>729</v>
      </c>
      <c r="AG39" s="350" t="s">
        <v>729</v>
      </c>
      <c r="AH39" s="350" t="s">
        <v>729</v>
      </c>
      <c r="AI39" s="350" t="s">
        <v>729</v>
      </c>
      <c r="AJ39" s="350">
        <v>7204</v>
      </c>
      <c r="AK39" s="350">
        <v>6584</v>
      </c>
      <c r="AL39" s="350">
        <v>1178</v>
      </c>
      <c r="AM39" s="350">
        <v>1204</v>
      </c>
      <c r="AN39" s="350">
        <v>261624</v>
      </c>
      <c r="AO39" s="350">
        <v>289459</v>
      </c>
      <c r="AP39" s="350">
        <v>2028</v>
      </c>
      <c r="AQ39" s="350">
        <v>1035</v>
      </c>
      <c r="AR39" s="350">
        <v>0</v>
      </c>
      <c r="AS39" s="350">
        <v>0</v>
      </c>
      <c r="AT39" s="350">
        <v>2028</v>
      </c>
      <c r="AU39" s="350">
        <v>1035</v>
      </c>
      <c r="AV39" s="350">
        <v>7257</v>
      </c>
      <c r="AW39" s="350">
        <v>7171</v>
      </c>
      <c r="AX39" s="350">
        <v>235</v>
      </c>
      <c r="AY39" s="350">
        <v>246</v>
      </c>
      <c r="AZ39" s="350">
        <v>41</v>
      </c>
      <c r="BA39" s="350">
        <v>39</v>
      </c>
      <c r="BB39" s="350">
        <v>1</v>
      </c>
      <c r="BC39" s="350">
        <v>1</v>
      </c>
      <c r="BD39" s="350">
        <v>40</v>
      </c>
      <c r="BE39" s="350">
        <v>38</v>
      </c>
      <c r="BF39" s="350">
        <v>21</v>
      </c>
      <c r="BG39" s="350">
        <v>20</v>
      </c>
      <c r="BH39" s="350">
        <v>87</v>
      </c>
      <c r="BI39" s="350">
        <v>42</v>
      </c>
      <c r="BJ39" s="350">
        <v>45</v>
      </c>
      <c r="BK39" s="350">
        <v>43</v>
      </c>
      <c r="BL39" s="350">
        <v>1</v>
      </c>
      <c r="BM39" s="350">
        <v>1</v>
      </c>
      <c r="BN39" s="350">
        <v>0</v>
      </c>
      <c r="BO39" s="350">
        <v>0</v>
      </c>
      <c r="BP39" s="350" t="s">
        <v>836</v>
      </c>
      <c r="BQ39" s="350" t="s">
        <v>836</v>
      </c>
      <c r="BR39" s="350">
        <v>66</v>
      </c>
      <c r="BS39" s="350">
        <v>62</v>
      </c>
      <c r="BT39" s="350">
        <v>366</v>
      </c>
      <c r="BU39" s="350">
        <v>381</v>
      </c>
      <c r="BV39" s="350">
        <v>13</v>
      </c>
      <c r="BW39" s="350">
        <v>14</v>
      </c>
      <c r="BX39" s="350">
        <v>36</v>
      </c>
      <c r="BY39" s="350">
        <v>36</v>
      </c>
      <c r="BZ39" s="350">
        <v>176</v>
      </c>
      <c r="CA39" s="350">
        <v>176</v>
      </c>
      <c r="CB39" s="350">
        <v>28</v>
      </c>
      <c r="CC39" s="355">
        <v>24</v>
      </c>
      <c r="CD39" s="355">
        <v>38</v>
      </c>
      <c r="CE39" s="350">
        <v>39</v>
      </c>
      <c r="CF39" s="350">
        <v>8</v>
      </c>
      <c r="CG39" s="350">
        <v>12</v>
      </c>
      <c r="CH39" s="350">
        <v>0</v>
      </c>
      <c r="CI39" s="350" t="s">
        <v>836</v>
      </c>
    </row>
    <row r="40" spans="1:87" ht="20.25" x14ac:dyDescent="0.25">
      <c r="A40" s="352" t="s">
        <v>760</v>
      </c>
      <c r="B40" s="353" t="s">
        <v>729</v>
      </c>
      <c r="C40" s="353" t="s">
        <v>729</v>
      </c>
      <c r="D40" s="353">
        <v>2811</v>
      </c>
      <c r="E40" s="353">
        <v>2959</v>
      </c>
      <c r="F40" s="353">
        <v>17</v>
      </c>
      <c r="G40" s="353">
        <v>17</v>
      </c>
      <c r="H40" s="353">
        <v>44</v>
      </c>
      <c r="I40" s="353">
        <v>45</v>
      </c>
      <c r="J40" s="353">
        <v>13</v>
      </c>
      <c r="K40" s="353">
        <v>11</v>
      </c>
      <c r="L40" s="353">
        <v>2704</v>
      </c>
      <c r="M40" s="353">
        <v>2850</v>
      </c>
      <c r="N40" s="353">
        <v>33</v>
      </c>
      <c r="O40" s="353">
        <v>36</v>
      </c>
      <c r="P40" s="353">
        <v>192</v>
      </c>
      <c r="Q40" s="353">
        <v>282</v>
      </c>
      <c r="R40" s="353" t="s">
        <v>729</v>
      </c>
      <c r="S40" s="353" t="s">
        <v>729</v>
      </c>
      <c r="T40" s="353">
        <v>1234</v>
      </c>
      <c r="U40" s="353">
        <v>1137</v>
      </c>
      <c r="V40" s="353">
        <v>3391</v>
      </c>
      <c r="W40" s="353">
        <v>3357</v>
      </c>
      <c r="X40" s="353">
        <v>3087</v>
      </c>
      <c r="Y40" s="353">
        <v>2880</v>
      </c>
      <c r="Z40" s="353">
        <v>2493</v>
      </c>
      <c r="AA40" s="353">
        <v>2488</v>
      </c>
      <c r="AB40" s="353">
        <v>163</v>
      </c>
      <c r="AC40" s="353">
        <v>168</v>
      </c>
      <c r="AD40" s="353">
        <v>3394</v>
      </c>
      <c r="AE40" s="353">
        <v>3532</v>
      </c>
      <c r="AF40" s="353" t="s">
        <v>729</v>
      </c>
      <c r="AG40" s="353" t="s">
        <v>729</v>
      </c>
      <c r="AH40" s="353" t="s">
        <v>729</v>
      </c>
      <c r="AI40" s="353" t="s">
        <v>729</v>
      </c>
      <c r="AJ40" s="353">
        <v>16203</v>
      </c>
      <c r="AK40" s="353">
        <v>16070</v>
      </c>
      <c r="AL40" s="353">
        <v>176</v>
      </c>
      <c r="AM40" s="353">
        <v>180</v>
      </c>
      <c r="AN40" s="353">
        <v>475864</v>
      </c>
      <c r="AO40" s="353">
        <v>537505</v>
      </c>
      <c r="AP40" s="353">
        <v>16953</v>
      </c>
      <c r="AQ40" s="353">
        <v>14697</v>
      </c>
      <c r="AR40" s="353">
        <v>2</v>
      </c>
      <c r="AS40" s="353">
        <v>43</v>
      </c>
      <c r="AT40" s="353">
        <v>16951</v>
      </c>
      <c r="AU40" s="353">
        <v>14654</v>
      </c>
      <c r="AV40" s="353">
        <v>21295</v>
      </c>
      <c r="AW40" s="353">
        <v>22547</v>
      </c>
      <c r="AX40" s="353">
        <v>4277</v>
      </c>
      <c r="AY40" s="353">
        <v>4307</v>
      </c>
      <c r="AZ40" s="353">
        <v>74</v>
      </c>
      <c r="BA40" s="353">
        <v>64</v>
      </c>
      <c r="BB40" s="353">
        <v>4</v>
      </c>
      <c r="BC40" s="353">
        <v>4</v>
      </c>
      <c r="BD40" s="353">
        <v>70</v>
      </c>
      <c r="BE40" s="353">
        <v>60</v>
      </c>
      <c r="BF40" s="353">
        <v>35</v>
      </c>
      <c r="BG40" s="353">
        <v>60</v>
      </c>
      <c r="BH40" s="353">
        <v>1190</v>
      </c>
      <c r="BI40" s="353">
        <v>982</v>
      </c>
      <c r="BJ40" s="353">
        <v>180</v>
      </c>
      <c r="BK40" s="353">
        <v>163</v>
      </c>
      <c r="BL40" s="353">
        <v>119</v>
      </c>
      <c r="BM40" s="353">
        <v>105</v>
      </c>
      <c r="BN40" s="353">
        <v>69</v>
      </c>
      <c r="BO40" s="353">
        <v>44</v>
      </c>
      <c r="BP40" s="353">
        <v>6</v>
      </c>
      <c r="BQ40" s="353">
        <v>4</v>
      </c>
      <c r="BR40" s="353">
        <v>253</v>
      </c>
      <c r="BS40" s="353">
        <v>244</v>
      </c>
      <c r="BT40" s="353">
        <v>1647</v>
      </c>
      <c r="BU40" s="353">
        <v>1633</v>
      </c>
      <c r="BV40" s="353">
        <v>5</v>
      </c>
      <c r="BW40" s="353">
        <v>5</v>
      </c>
      <c r="BX40" s="353">
        <v>153</v>
      </c>
      <c r="BY40" s="353">
        <v>158</v>
      </c>
      <c r="BZ40" s="353">
        <v>451</v>
      </c>
      <c r="CA40" s="353">
        <v>449</v>
      </c>
      <c r="CB40" s="353">
        <v>5</v>
      </c>
      <c r="CC40" s="353">
        <v>5</v>
      </c>
      <c r="CD40" s="353">
        <v>63</v>
      </c>
      <c r="CE40" s="353">
        <v>63</v>
      </c>
      <c r="CF40" s="353">
        <v>3</v>
      </c>
      <c r="CG40" s="353">
        <v>5</v>
      </c>
      <c r="CH40" s="353">
        <v>0</v>
      </c>
      <c r="CI40" s="353">
        <v>0</v>
      </c>
    </row>
    <row r="41" spans="1:87" ht="20.25" x14ac:dyDescent="0.25">
      <c r="A41" s="349" t="s">
        <v>761</v>
      </c>
      <c r="B41" s="350" t="s">
        <v>729</v>
      </c>
      <c r="C41" s="350" t="s">
        <v>729</v>
      </c>
      <c r="D41" s="350">
        <v>78</v>
      </c>
      <c r="E41" s="350">
        <v>78</v>
      </c>
      <c r="F41" s="350">
        <v>0</v>
      </c>
      <c r="G41" s="350">
        <v>0</v>
      </c>
      <c r="H41" s="350">
        <v>1</v>
      </c>
      <c r="I41" s="350">
        <v>1</v>
      </c>
      <c r="J41" s="350">
        <v>0</v>
      </c>
      <c r="K41" s="350">
        <v>0</v>
      </c>
      <c r="L41" s="350">
        <v>77</v>
      </c>
      <c r="M41" s="350">
        <v>77</v>
      </c>
      <c r="N41" s="350">
        <v>0</v>
      </c>
      <c r="O41" s="350">
        <v>0</v>
      </c>
      <c r="P41" s="350">
        <v>0</v>
      </c>
      <c r="Q41" s="350">
        <v>0</v>
      </c>
      <c r="R41" s="350" t="s">
        <v>729</v>
      </c>
      <c r="S41" s="350" t="s">
        <v>729</v>
      </c>
      <c r="T41" s="350">
        <v>61</v>
      </c>
      <c r="U41" s="350">
        <v>56</v>
      </c>
      <c r="V41" s="350">
        <v>128</v>
      </c>
      <c r="W41" s="350">
        <v>124</v>
      </c>
      <c r="X41" s="350">
        <v>117</v>
      </c>
      <c r="Y41" s="350">
        <v>107</v>
      </c>
      <c r="Z41" s="350">
        <v>91</v>
      </c>
      <c r="AA41" s="350">
        <v>91</v>
      </c>
      <c r="AB41" s="350">
        <v>7</v>
      </c>
      <c r="AC41" s="350">
        <v>7</v>
      </c>
      <c r="AD41" s="350">
        <v>118</v>
      </c>
      <c r="AE41" s="350">
        <v>114</v>
      </c>
      <c r="AF41" s="350" t="s">
        <v>729</v>
      </c>
      <c r="AG41" s="350" t="s">
        <v>729</v>
      </c>
      <c r="AH41" s="350" t="s">
        <v>729</v>
      </c>
      <c r="AI41" s="350" t="s">
        <v>729</v>
      </c>
      <c r="AJ41" s="350">
        <v>365</v>
      </c>
      <c r="AK41" s="350">
        <v>374</v>
      </c>
      <c r="AL41" s="350">
        <v>8</v>
      </c>
      <c r="AM41" s="350">
        <v>8</v>
      </c>
      <c r="AN41" s="350">
        <v>10266</v>
      </c>
      <c r="AO41" s="350">
        <v>11750</v>
      </c>
      <c r="AP41" s="350">
        <v>351</v>
      </c>
      <c r="AQ41" s="350">
        <v>572</v>
      </c>
      <c r="AR41" s="350">
        <v>1</v>
      </c>
      <c r="AS41" s="350">
        <v>11</v>
      </c>
      <c r="AT41" s="350">
        <v>350</v>
      </c>
      <c r="AU41" s="350">
        <v>561</v>
      </c>
      <c r="AV41" s="350">
        <v>784</v>
      </c>
      <c r="AW41" s="350">
        <v>773</v>
      </c>
      <c r="AX41" s="350">
        <v>137</v>
      </c>
      <c r="AY41" s="350">
        <v>137</v>
      </c>
      <c r="AZ41" s="350">
        <v>2</v>
      </c>
      <c r="BA41" s="350">
        <v>2</v>
      </c>
      <c r="BB41" s="350">
        <v>0</v>
      </c>
      <c r="BC41" s="350">
        <v>0</v>
      </c>
      <c r="BD41" s="350">
        <v>2</v>
      </c>
      <c r="BE41" s="350">
        <v>2</v>
      </c>
      <c r="BF41" s="350">
        <v>0</v>
      </c>
      <c r="BG41" s="350">
        <v>1</v>
      </c>
      <c r="BH41" s="350">
        <v>9</v>
      </c>
      <c r="BI41" s="350">
        <v>6</v>
      </c>
      <c r="BJ41" s="350">
        <v>4</v>
      </c>
      <c r="BK41" s="350">
        <v>4</v>
      </c>
      <c r="BL41" s="350" t="s">
        <v>836</v>
      </c>
      <c r="BM41" s="350" t="s">
        <v>836</v>
      </c>
      <c r="BN41" s="350">
        <v>1</v>
      </c>
      <c r="BO41" s="350">
        <v>0</v>
      </c>
      <c r="BP41" s="350" t="s">
        <v>836</v>
      </c>
      <c r="BQ41" s="350" t="s">
        <v>836</v>
      </c>
      <c r="BR41" s="350">
        <v>11</v>
      </c>
      <c r="BS41" s="350">
        <v>9</v>
      </c>
      <c r="BT41" s="350">
        <v>42</v>
      </c>
      <c r="BU41" s="350">
        <v>38</v>
      </c>
      <c r="BV41" s="350">
        <v>0</v>
      </c>
      <c r="BW41" s="350">
        <v>0</v>
      </c>
      <c r="BX41" s="350">
        <v>9</v>
      </c>
      <c r="BY41" s="350">
        <v>9</v>
      </c>
      <c r="BZ41" s="350">
        <v>1</v>
      </c>
      <c r="CA41" s="350">
        <v>2</v>
      </c>
      <c r="CB41" s="350">
        <v>1</v>
      </c>
      <c r="CC41" s="355">
        <v>1</v>
      </c>
      <c r="CD41" s="355">
        <v>1</v>
      </c>
      <c r="CE41" s="350">
        <v>1</v>
      </c>
      <c r="CF41" s="350">
        <v>0</v>
      </c>
      <c r="CG41" s="350">
        <v>0</v>
      </c>
      <c r="CH41" s="350">
        <v>0</v>
      </c>
      <c r="CI41" s="350" t="s">
        <v>836</v>
      </c>
    </row>
    <row r="42" spans="1:87" ht="20.25" x14ac:dyDescent="0.25">
      <c r="A42" s="349" t="s">
        <v>762</v>
      </c>
      <c r="B42" s="350" t="s">
        <v>729</v>
      </c>
      <c r="C42" s="350" t="s">
        <v>729</v>
      </c>
      <c r="D42" s="350">
        <v>28</v>
      </c>
      <c r="E42" s="350">
        <v>29</v>
      </c>
      <c r="F42" s="350">
        <v>0</v>
      </c>
      <c r="G42" s="350">
        <v>0</v>
      </c>
      <c r="H42" s="350">
        <v>1</v>
      </c>
      <c r="I42" s="350">
        <v>1</v>
      </c>
      <c r="J42" s="350">
        <v>0</v>
      </c>
      <c r="K42" s="350">
        <v>0</v>
      </c>
      <c r="L42" s="350">
        <v>27</v>
      </c>
      <c r="M42" s="350">
        <v>28</v>
      </c>
      <c r="N42" s="350">
        <v>0</v>
      </c>
      <c r="O42" s="350">
        <v>0</v>
      </c>
      <c r="P42" s="350">
        <v>0</v>
      </c>
      <c r="Q42" s="350">
        <v>0</v>
      </c>
      <c r="R42" s="350" t="s">
        <v>729</v>
      </c>
      <c r="S42" s="350" t="s">
        <v>729</v>
      </c>
      <c r="T42" s="350">
        <v>26</v>
      </c>
      <c r="U42" s="350">
        <v>29</v>
      </c>
      <c r="V42" s="350">
        <v>95</v>
      </c>
      <c r="W42" s="350">
        <v>96</v>
      </c>
      <c r="X42" s="350">
        <v>85</v>
      </c>
      <c r="Y42" s="350">
        <v>88</v>
      </c>
      <c r="Z42" s="350">
        <v>53</v>
      </c>
      <c r="AA42" s="350">
        <v>54</v>
      </c>
      <c r="AB42" s="350">
        <v>8</v>
      </c>
      <c r="AC42" s="350">
        <v>7</v>
      </c>
      <c r="AD42" s="350">
        <v>33</v>
      </c>
      <c r="AE42" s="350">
        <v>34</v>
      </c>
      <c r="AF42" s="350" t="s">
        <v>729</v>
      </c>
      <c r="AG42" s="350" t="s">
        <v>729</v>
      </c>
      <c r="AH42" s="350" t="s">
        <v>729</v>
      </c>
      <c r="AI42" s="350" t="s">
        <v>729</v>
      </c>
      <c r="AJ42" s="350">
        <v>168</v>
      </c>
      <c r="AK42" s="350">
        <v>158</v>
      </c>
      <c r="AL42" s="350">
        <v>1</v>
      </c>
      <c r="AM42" s="350">
        <v>1</v>
      </c>
      <c r="AN42" s="350">
        <v>4494</v>
      </c>
      <c r="AO42" s="350">
        <v>6052</v>
      </c>
      <c r="AP42" s="350">
        <v>121</v>
      </c>
      <c r="AQ42" s="350">
        <v>63</v>
      </c>
      <c r="AR42" s="350">
        <v>0</v>
      </c>
      <c r="AS42" s="350">
        <v>0</v>
      </c>
      <c r="AT42" s="350">
        <v>121</v>
      </c>
      <c r="AU42" s="350">
        <v>63</v>
      </c>
      <c r="AV42" s="350">
        <v>386</v>
      </c>
      <c r="AW42" s="350">
        <v>418</v>
      </c>
      <c r="AX42" s="350">
        <v>141</v>
      </c>
      <c r="AY42" s="350">
        <v>140</v>
      </c>
      <c r="AZ42" s="350">
        <v>1</v>
      </c>
      <c r="BA42" s="350">
        <v>1</v>
      </c>
      <c r="BB42" s="350">
        <v>0</v>
      </c>
      <c r="BC42" s="350">
        <v>0</v>
      </c>
      <c r="BD42" s="350">
        <v>1</v>
      </c>
      <c r="BE42" s="350">
        <v>1</v>
      </c>
      <c r="BF42" s="350">
        <v>0</v>
      </c>
      <c r="BG42" s="350">
        <v>0</v>
      </c>
      <c r="BH42" s="350">
        <v>18</v>
      </c>
      <c r="BI42" s="350">
        <v>11</v>
      </c>
      <c r="BJ42" s="350">
        <v>3</v>
      </c>
      <c r="BK42" s="350">
        <v>3</v>
      </c>
      <c r="BL42" s="350">
        <v>3</v>
      </c>
      <c r="BM42" s="350">
        <v>2</v>
      </c>
      <c r="BN42" s="350" t="s">
        <v>836</v>
      </c>
      <c r="BO42" s="350">
        <v>0</v>
      </c>
      <c r="BP42" s="350" t="s">
        <v>836</v>
      </c>
      <c r="BQ42" s="350" t="s">
        <v>836</v>
      </c>
      <c r="BR42" s="350">
        <v>1</v>
      </c>
      <c r="BS42" s="350">
        <v>1</v>
      </c>
      <c r="BT42" s="350">
        <v>8</v>
      </c>
      <c r="BU42" s="350">
        <v>8</v>
      </c>
      <c r="BV42" s="350">
        <v>0</v>
      </c>
      <c r="BW42" s="350">
        <v>0</v>
      </c>
      <c r="BX42" s="350">
        <v>10</v>
      </c>
      <c r="BY42" s="350">
        <v>10</v>
      </c>
      <c r="BZ42" s="350">
        <v>4</v>
      </c>
      <c r="CA42" s="350">
        <v>5</v>
      </c>
      <c r="CB42" s="350">
        <v>0</v>
      </c>
      <c r="CC42" s="355">
        <v>0</v>
      </c>
      <c r="CD42" s="355">
        <v>1</v>
      </c>
      <c r="CE42" s="350">
        <v>1</v>
      </c>
      <c r="CF42" s="350">
        <v>0</v>
      </c>
      <c r="CG42" s="350">
        <v>0</v>
      </c>
      <c r="CH42" s="350">
        <v>0</v>
      </c>
      <c r="CI42" s="350" t="s">
        <v>836</v>
      </c>
    </row>
    <row r="43" spans="1:87" ht="20.25" x14ac:dyDescent="0.25">
      <c r="A43" s="349" t="s">
        <v>763</v>
      </c>
      <c r="B43" s="350" t="s">
        <v>729</v>
      </c>
      <c r="C43" s="350" t="s">
        <v>729</v>
      </c>
      <c r="D43" s="350">
        <v>219</v>
      </c>
      <c r="E43" s="350">
        <v>339</v>
      </c>
      <c r="F43" s="350">
        <v>3</v>
      </c>
      <c r="G43" s="350">
        <v>3</v>
      </c>
      <c r="H43" s="350">
        <v>2</v>
      </c>
      <c r="I43" s="350">
        <v>3</v>
      </c>
      <c r="J43" s="350">
        <v>2</v>
      </c>
      <c r="K43" s="350">
        <v>2</v>
      </c>
      <c r="L43" s="350">
        <v>207</v>
      </c>
      <c r="M43" s="350">
        <v>326</v>
      </c>
      <c r="N43" s="350">
        <v>5</v>
      </c>
      <c r="O43" s="350">
        <v>5</v>
      </c>
      <c r="P43" s="350">
        <v>26</v>
      </c>
      <c r="Q43" s="350">
        <v>25</v>
      </c>
      <c r="R43" s="350" t="s">
        <v>729</v>
      </c>
      <c r="S43" s="350" t="s">
        <v>729</v>
      </c>
      <c r="T43" s="350">
        <v>34</v>
      </c>
      <c r="U43" s="350">
        <v>50</v>
      </c>
      <c r="V43" s="350" t="s">
        <v>836</v>
      </c>
      <c r="W43" s="350" t="s">
        <v>836</v>
      </c>
      <c r="X43" s="350" t="s">
        <v>836</v>
      </c>
      <c r="Y43" s="350" t="s">
        <v>836</v>
      </c>
      <c r="Z43" s="350" t="s">
        <v>836</v>
      </c>
      <c r="AA43" s="350" t="s">
        <v>836</v>
      </c>
      <c r="AB43" s="350" t="s">
        <v>836</v>
      </c>
      <c r="AC43" s="350" t="s">
        <v>836</v>
      </c>
      <c r="AD43" s="350">
        <v>19</v>
      </c>
      <c r="AE43" s="350">
        <v>164</v>
      </c>
      <c r="AF43" s="350" t="s">
        <v>729</v>
      </c>
      <c r="AG43" s="350" t="s">
        <v>729</v>
      </c>
      <c r="AH43" s="350" t="s">
        <v>729</v>
      </c>
      <c r="AI43" s="350" t="s">
        <v>729</v>
      </c>
      <c r="AJ43" s="350">
        <v>2244</v>
      </c>
      <c r="AK43" s="350">
        <v>2314</v>
      </c>
      <c r="AL43" s="350">
        <v>0</v>
      </c>
      <c r="AM43" s="350">
        <v>0</v>
      </c>
      <c r="AN43" s="350">
        <v>53060</v>
      </c>
      <c r="AO43" s="350">
        <v>61296</v>
      </c>
      <c r="AP43" s="350">
        <v>5953</v>
      </c>
      <c r="AQ43" s="350">
        <v>3785</v>
      </c>
      <c r="AR43" s="350">
        <v>0</v>
      </c>
      <c r="AS43" s="350">
        <v>0</v>
      </c>
      <c r="AT43" s="350">
        <v>5953</v>
      </c>
      <c r="AU43" s="350">
        <v>3785</v>
      </c>
      <c r="AV43" s="350">
        <v>10</v>
      </c>
      <c r="AW43" s="350">
        <v>11</v>
      </c>
      <c r="AX43" s="350">
        <v>487</v>
      </c>
      <c r="AY43" s="350">
        <v>482</v>
      </c>
      <c r="AZ43" s="350">
        <v>9</v>
      </c>
      <c r="BA43" s="350">
        <v>8</v>
      </c>
      <c r="BB43" s="350">
        <v>0</v>
      </c>
      <c r="BC43" s="350">
        <v>0</v>
      </c>
      <c r="BD43" s="350">
        <v>9</v>
      </c>
      <c r="BE43" s="350">
        <v>8</v>
      </c>
      <c r="BF43" s="350">
        <v>0</v>
      </c>
      <c r="BG43" s="350">
        <v>0</v>
      </c>
      <c r="BH43" s="350">
        <v>320</v>
      </c>
      <c r="BI43" s="350">
        <v>311</v>
      </c>
      <c r="BJ43" s="350">
        <v>19</v>
      </c>
      <c r="BK43" s="350">
        <v>18</v>
      </c>
      <c r="BL43" s="350">
        <v>14</v>
      </c>
      <c r="BM43" s="350">
        <v>15</v>
      </c>
      <c r="BN43" s="350">
        <v>1</v>
      </c>
      <c r="BO43" s="350">
        <v>1</v>
      </c>
      <c r="BP43" s="350" t="s">
        <v>836</v>
      </c>
      <c r="BQ43" s="350" t="s">
        <v>836</v>
      </c>
      <c r="BR43" s="350">
        <v>16</v>
      </c>
      <c r="BS43" s="350">
        <v>15</v>
      </c>
      <c r="BT43" s="350">
        <v>212</v>
      </c>
      <c r="BU43" s="350">
        <v>174</v>
      </c>
      <c r="BV43" s="350">
        <v>2</v>
      </c>
      <c r="BW43" s="350">
        <v>2</v>
      </c>
      <c r="BX43" s="350">
        <v>9</v>
      </c>
      <c r="BY43" s="350">
        <v>11</v>
      </c>
      <c r="BZ43" s="350">
        <v>28</v>
      </c>
      <c r="CA43" s="350">
        <v>30</v>
      </c>
      <c r="CB43" s="350">
        <v>0</v>
      </c>
      <c r="CC43" s="355">
        <v>0</v>
      </c>
      <c r="CD43" s="355">
        <v>4</v>
      </c>
      <c r="CE43" s="350">
        <v>3</v>
      </c>
      <c r="CF43" s="350">
        <v>0</v>
      </c>
      <c r="CG43" s="350">
        <v>0</v>
      </c>
      <c r="CH43" s="350">
        <v>0</v>
      </c>
      <c r="CI43" s="350" t="s">
        <v>836</v>
      </c>
    </row>
    <row r="44" spans="1:87" ht="20.25" x14ac:dyDescent="0.25">
      <c r="A44" s="349" t="s">
        <v>764</v>
      </c>
      <c r="B44" s="350" t="s">
        <v>729</v>
      </c>
      <c r="C44" s="350" t="s">
        <v>729</v>
      </c>
      <c r="D44" s="350">
        <v>1067</v>
      </c>
      <c r="E44" s="350">
        <v>1097</v>
      </c>
      <c r="F44" s="350">
        <v>5</v>
      </c>
      <c r="G44" s="350">
        <v>5</v>
      </c>
      <c r="H44" s="350">
        <v>16</v>
      </c>
      <c r="I44" s="350">
        <v>16</v>
      </c>
      <c r="J44" s="350">
        <v>3</v>
      </c>
      <c r="K44" s="350">
        <v>3</v>
      </c>
      <c r="L44" s="350">
        <v>1038</v>
      </c>
      <c r="M44" s="350">
        <v>1068</v>
      </c>
      <c r="N44" s="350">
        <v>5</v>
      </c>
      <c r="O44" s="350">
        <v>5</v>
      </c>
      <c r="P44" s="350">
        <v>33</v>
      </c>
      <c r="Q44" s="350">
        <v>42</v>
      </c>
      <c r="R44" s="350" t="s">
        <v>729</v>
      </c>
      <c r="S44" s="350" t="s">
        <v>729</v>
      </c>
      <c r="T44" s="350">
        <v>551</v>
      </c>
      <c r="U44" s="350">
        <v>465</v>
      </c>
      <c r="V44" s="350">
        <v>1127</v>
      </c>
      <c r="W44" s="350">
        <v>1131</v>
      </c>
      <c r="X44" s="350">
        <v>1060</v>
      </c>
      <c r="Y44" s="350">
        <v>1000</v>
      </c>
      <c r="Z44" s="350">
        <v>873</v>
      </c>
      <c r="AA44" s="350">
        <v>873</v>
      </c>
      <c r="AB44" s="350">
        <v>56</v>
      </c>
      <c r="AC44" s="350">
        <v>58</v>
      </c>
      <c r="AD44" s="350">
        <v>1463</v>
      </c>
      <c r="AE44" s="350">
        <v>1380</v>
      </c>
      <c r="AF44" s="350" t="s">
        <v>729</v>
      </c>
      <c r="AG44" s="350" t="s">
        <v>729</v>
      </c>
      <c r="AH44" s="350" t="s">
        <v>729</v>
      </c>
      <c r="AI44" s="350" t="s">
        <v>729</v>
      </c>
      <c r="AJ44" s="350">
        <v>6040</v>
      </c>
      <c r="AK44" s="350">
        <v>6052</v>
      </c>
      <c r="AL44" s="350">
        <v>71</v>
      </c>
      <c r="AM44" s="350">
        <v>71</v>
      </c>
      <c r="AN44" s="350">
        <v>199906</v>
      </c>
      <c r="AO44" s="350">
        <v>225823</v>
      </c>
      <c r="AP44" s="350">
        <v>3741</v>
      </c>
      <c r="AQ44" s="350">
        <v>4855</v>
      </c>
      <c r="AR44" s="350">
        <v>1</v>
      </c>
      <c r="AS44" s="350">
        <v>32</v>
      </c>
      <c r="AT44" s="350">
        <v>3740</v>
      </c>
      <c r="AU44" s="350">
        <v>4823</v>
      </c>
      <c r="AV44" s="350">
        <v>8011</v>
      </c>
      <c r="AW44" s="350">
        <v>8789</v>
      </c>
      <c r="AX44" s="350">
        <v>1248</v>
      </c>
      <c r="AY44" s="350">
        <v>1245</v>
      </c>
      <c r="AZ44" s="350">
        <v>17</v>
      </c>
      <c r="BA44" s="350">
        <v>10</v>
      </c>
      <c r="BB44" s="350">
        <v>1</v>
      </c>
      <c r="BC44" s="350">
        <v>1</v>
      </c>
      <c r="BD44" s="350">
        <v>16</v>
      </c>
      <c r="BE44" s="350">
        <v>9</v>
      </c>
      <c r="BF44" s="350">
        <v>8</v>
      </c>
      <c r="BG44" s="350">
        <v>17</v>
      </c>
      <c r="BH44" s="350">
        <v>332</v>
      </c>
      <c r="BI44" s="350">
        <v>248</v>
      </c>
      <c r="BJ44" s="350">
        <v>50</v>
      </c>
      <c r="BK44" s="350">
        <v>46</v>
      </c>
      <c r="BL44" s="350">
        <v>22</v>
      </c>
      <c r="BM44" s="350">
        <v>18</v>
      </c>
      <c r="BN44" s="350">
        <v>13</v>
      </c>
      <c r="BO44" s="350">
        <v>12</v>
      </c>
      <c r="BP44" s="350" t="s">
        <v>836</v>
      </c>
      <c r="BQ44" s="350" t="s">
        <v>836</v>
      </c>
      <c r="BR44" s="350">
        <v>112</v>
      </c>
      <c r="BS44" s="350">
        <v>108</v>
      </c>
      <c r="BT44" s="350">
        <v>641</v>
      </c>
      <c r="BU44" s="350">
        <v>647</v>
      </c>
      <c r="BV44" s="350">
        <v>2</v>
      </c>
      <c r="BW44" s="350">
        <v>2</v>
      </c>
      <c r="BX44" s="350">
        <v>36</v>
      </c>
      <c r="BY44" s="350">
        <v>37</v>
      </c>
      <c r="BZ44" s="350">
        <v>161</v>
      </c>
      <c r="CA44" s="350">
        <v>162</v>
      </c>
      <c r="CB44" s="350">
        <v>2</v>
      </c>
      <c r="CC44" s="355">
        <v>2</v>
      </c>
      <c r="CD44" s="355">
        <v>29</v>
      </c>
      <c r="CE44" s="350">
        <v>30</v>
      </c>
      <c r="CF44" s="350">
        <v>2</v>
      </c>
      <c r="CG44" s="350">
        <v>3</v>
      </c>
      <c r="CH44" s="350">
        <v>0</v>
      </c>
      <c r="CI44" s="350" t="s">
        <v>836</v>
      </c>
    </row>
    <row r="45" spans="1:87" ht="20.25" x14ac:dyDescent="0.25">
      <c r="A45" s="349" t="s">
        <v>765</v>
      </c>
      <c r="B45" s="350" t="s">
        <v>729</v>
      </c>
      <c r="C45" s="350" t="s">
        <v>729</v>
      </c>
      <c r="D45" s="350">
        <v>163</v>
      </c>
      <c r="E45" s="350">
        <v>163</v>
      </c>
      <c r="F45" s="350">
        <v>1</v>
      </c>
      <c r="G45" s="350">
        <v>1</v>
      </c>
      <c r="H45" s="350">
        <v>2</v>
      </c>
      <c r="I45" s="350">
        <v>2</v>
      </c>
      <c r="J45" s="350">
        <v>1</v>
      </c>
      <c r="K45" s="350">
        <v>1</v>
      </c>
      <c r="L45" s="350">
        <v>159</v>
      </c>
      <c r="M45" s="350">
        <v>158</v>
      </c>
      <c r="N45" s="350">
        <v>0</v>
      </c>
      <c r="O45" s="350">
        <v>1</v>
      </c>
      <c r="P45" s="350">
        <v>0</v>
      </c>
      <c r="Q45" s="350">
        <v>5</v>
      </c>
      <c r="R45" s="350" t="s">
        <v>729</v>
      </c>
      <c r="S45" s="350" t="s">
        <v>729</v>
      </c>
      <c r="T45" s="350">
        <v>88</v>
      </c>
      <c r="U45" s="350">
        <v>89</v>
      </c>
      <c r="V45" s="350">
        <v>210</v>
      </c>
      <c r="W45" s="350">
        <v>212</v>
      </c>
      <c r="X45" s="350">
        <v>179</v>
      </c>
      <c r="Y45" s="350">
        <v>191</v>
      </c>
      <c r="Z45" s="350">
        <v>197</v>
      </c>
      <c r="AA45" s="350">
        <v>192</v>
      </c>
      <c r="AB45" s="350">
        <v>22</v>
      </c>
      <c r="AC45" s="350">
        <v>24</v>
      </c>
      <c r="AD45" s="350">
        <v>170</v>
      </c>
      <c r="AE45" s="350">
        <v>203</v>
      </c>
      <c r="AF45" s="350" t="s">
        <v>729</v>
      </c>
      <c r="AG45" s="350" t="s">
        <v>729</v>
      </c>
      <c r="AH45" s="350" t="s">
        <v>729</v>
      </c>
      <c r="AI45" s="350" t="s">
        <v>729</v>
      </c>
      <c r="AJ45" s="350">
        <v>827</v>
      </c>
      <c r="AK45" s="350">
        <v>782</v>
      </c>
      <c r="AL45" s="350">
        <v>9</v>
      </c>
      <c r="AM45" s="350">
        <v>9</v>
      </c>
      <c r="AN45" s="350">
        <v>22128</v>
      </c>
      <c r="AO45" s="350">
        <v>24155</v>
      </c>
      <c r="AP45" s="350">
        <v>717</v>
      </c>
      <c r="AQ45" s="350">
        <v>768</v>
      </c>
      <c r="AR45" s="350">
        <v>0</v>
      </c>
      <c r="AS45" s="350">
        <v>0</v>
      </c>
      <c r="AT45" s="350">
        <v>717</v>
      </c>
      <c r="AU45" s="350">
        <v>768</v>
      </c>
      <c r="AV45" s="350">
        <v>1271</v>
      </c>
      <c r="AW45" s="350">
        <v>1406</v>
      </c>
      <c r="AX45" s="350">
        <v>240</v>
      </c>
      <c r="AY45" s="350">
        <v>243</v>
      </c>
      <c r="AZ45" s="350">
        <v>3</v>
      </c>
      <c r="BA45" s="350">
        <v>4</v>
      </c>
      <c r="BB45" s="350">
        <v>0</v>
      </c>
      <c r="BC45" s="350">
        <v>0</v>
      </c>
      <c r="BD45" s="350">
        <v>3</v>
      </c>
      <c r="BE45" s="350">
        <v>4</v>
      </c>
      <c r="BF45" s="350">
        <v>4</v>
      </c>
      <c r="BG45" s="350">
        <v>7</v>
      </c>
      <c r="BH45" s="350">
        <v>60</v>
      </c>
      <c r="BI45" s="350">
        <v>65</v>
      </c>
      <c r="BJ45" s="350">
        <v>8</v>
      </c>
      <c r="BK45" s="350">
        <v>5</v>
      </c>
      <c r="BL45" s="350">
        <v>4</v>
      </c>
      <c r="BM45" s="350">
        <v>1</v>
      </c>
      <c r="BN45" s="350">
        <v>2</v>
      </c>
      <c r="BO45" s="350">
        <v>1</v>
      </c>
      <c r="BP45" s="350" t="s">
        <v>836</v>
      </c>
      <c r="BQ45" s="350" t="s">
        <v>836</v>
      </c>
      <c r="BR45" s="350">
        <v>18</v>
      </c>
      <c r="BS45" s="350">
        <v>18</v>
      </c>
      <c r="BT45" s="350">
        <v>93</v>
      </c>
      <c r="BU45" s="350">
        <v>91</v>
      </c>
      <c r="BV45" s="350">
        <v>0</v>
      </c>
      <c r="BW45" s="350">
        <v>0</v>
      </c>
      <c r="BX45" s="350">
        <v>11</v>
      </c>
      <c r="BY45" s="350">
        <v>11</v>
      </c>
      <c r="BZ45" s="350">
        <v>23</v>
      </c>
      <c r="CA45" s="350">
        <v>21</v>
      </c>
      <c r="CB45" s="350">
        <v>0</v>
      </c>
      <c r="CC45" s="355">
        <v>0</v>
      </c>
      <c r="CD45" s="355">
        <v>3</v>
      </c>
      <c r="CE45" s="350">
        <v>2</v>
      </c>
      <c r="CF45" s="350">
        <v>0</v>
      </c>
      <c r="CG45" s="350">
        <v>0</v>
      </c>
      <c r="CH45" s="350">
        <v>0</v>
      </c>
      <c r="CI45" s="350" t="s">
        <v>836</v>
      </c>
    </row>
    <row r="46" spans="1:87" ht="20.25" x14ac:dyDescent="0.25">
      <c r="A46" s="349" t="s">
        <v>766</v>
      </c>
      <c r="B46" s="350" t="s">
        <v>729</v>
      </c>
      <c r="C46" s="350" t="s">
        <v>729</v>
      </c>
      <c r="D46" s="350">
        <v>437</v>
      </c>
      <c r="E46" s="350">
        <v>421</v>
      </c>
      <c r="F46" s="350">
        <v>1</v>
      </c>
      <c r="G46" s="350">
        <v>1</v>
      </c>
      <c r="H46" s="350">
        <v>6</v>
      </c>
      <c r="I46" s="350">
        <v>6</v>
      </c>
      <c r="J46" s="350">
        <v>3</v>
      </c>
      <c r="K46" s="350">
        <v>1</v>
      </c>
      <c r="L46" s="350">
        <v>409</v>
      </c>
      <c r="M46" s="350">
        <v>393</v>
      </c>
      <c r="N46" s="350">
        <v>18</v>
      </c>
      <c r="O46" s="350">
        <v>20</v>
      </c>
      <c r="P46" s="350">
        <v>99</v>
      </c>
      <c r="Q46" s="350">
        <v>152</v>
      </c>
      <c r="R46" s="350" t="s">
        <v>729</v>
      </c>
      <c r="S46" s="350" t="s">
        <v>729</v>
      </c>
      <c r="T46" s="350">
        <v>182</v>
      </c>
      <c r="U46" s="350">
        <v>160</v>
      </c>
      <c r="V46" s="350">
        <v>810</v>
      </c>
      <c r="W46" s="350">
        <v>795</v>
      </c>
      <c r="X46" s="350">
        <v>728</v>
      </c>
      <c r="Y46" s="350">
        <v>690</v>
      </c>
      <c r="Z46" s="350">
        <v>628</v>
      </c>
      <c r="AA46" s="350">
        <v>628</v>
      </c>
      <c r="AB46" s="350">
        <v>37</v>
      </c>
      <c r="AC46" s="350">
        <v>37</v>
      </c>
      <c r="AD46" s="350">
        <v>506</v>
      </c>
      <c r="AE46" s="350">
        <v>604</v>
      </c>
      <c r="AF46" s="350" t="s">
        <v>729</v>
      </c>
      <c r="AG46" s="350" t="s">
        <v>729</v>
      </c>
      <c r="AH46" s="350" t="s">
        <v>729</v>
      </c>
      <c r="AI46" s="350" t="s">
        <v>729</v>
      </c>
      <c r="AJ46" s="350">
        <v>1924</v>
      </c>
      <c r="AK46" s="350">
        <v>1816</v>
      </c>
      <c r="AL46" s="350">
        <v>24</v>
      </c>
      <c r="AM46" s="350">
        <v>21</v>
      </c>
      <c r="AN46" s="350">
        <v>56961</v>
      </c>
      <c r="AO46" s="350">
        <v>66661</v>
      </c>
      <c r="AP46" s="350">
        <v>1398</v>
      </c>
      <c r="AQ46" s="350">
        <v>1161</v>
      </c>
      <c r="AR46" s="350">
        <v>0</v>
      </c>
      <c r="AS46" s="350">
        <v>0</v>
      </c>
      <c r="AT46" s="350">
        <v>1398</v>
      </c>
      <c r="AU46" s="350">
        <v>1161</v>
      </c>
      <c r="AV46" s="350">
        <v>3372</v>
      </c>
      <c r="AW46" s="350">
        <v>3708</v>
      </c>
      <c r="AX46" s="350">
        <v>858</v>
      </c>
      <c r="AY46" s="350">
        <v>889</v>
      </c>
      <c r="AZ46" s="350">
        <v>4</v>
      </c>
      <c r="BA46" s="350">
        <v>4</v>
      </c>
      <c r="BB46" s="350">
        <v>0</v>
      </c>
      <c r="BC46" s="350">
        <v>0</v>
      </c>
      <c r="BD46" s="350">
        <v>4</v>
      </c>
      <c r="BE46" s="350">
        <v>4</v>
      </c>
      <c r="BF46" s="350">
        <v>7</v>
      </c>
      <c r="BG46" s="350">
        <v>12</v>
      </c>
      <c r="BH46" s="350">
        <v>163</v>
      </c>
      <c r="BI46" s="350">
        <v>125</v>
      </c>
      <c r="BJ46" s="350">
        <v>43</v>
      </c>
      <c r="BK46" s="350">
        <v>36</v>
      </c>
      <c r="BL46" s="350">
        <v>25</v>
      </c>
      <c r="BM46" s="350">
        <v>24</v>
      </c>
      <c r="BN46" s="350">
        <v>37</v>
      </c>
      <c r="BO46" s="350">
        <v>18</v>
      </c>
      <c r="BP46" s="350">
        <v>2</v>
      </c>
      <c r="BQ46" s="350">
        <v>2</v>
      </c>
      <c r="BR46" s="350">
        <v>24</v>
      </c>
      <c r="BS46" s="350">
        <v>24</v>
      </c>
      <c r="BT46" s="350">
        <v>190</v>
      </c>
      <c r="BU46" s="350">
        <v>211</v>
      </c>
      <c r="BV46" s="350">
        <v>0</v>
      </c>
      <c r="BW46" s="350">
        <v>0</v>
      </c>
      <c r="BX46" s="350">
        <v>17</v>
      </c>
      <c r="BY46" s="350">
        <v>17</v>
      </c>
      <c r="BZ46" s="350">
        <v>86</v>
      </c>
      <c r="CA46" s="350">
        <v>92</v>
      </c>
      <c r="CB46" s="350">
        <v>1</v>
      </c>
      <c r="CC46" s="355">
        <v>1</v>
      </c>
      <c r="CD46" s="355">
        <v>11</v>
      </c>
      <c r="CE46" s="350">
        <v>10</v>
      </c>
      <c r="CF46" s="350">
        <v>0</v>
      </c>
      <c r="CG46" s="350">
        <v>0</v>
      </c>
      <c r="CH46" s="350">
        <v>0</v>
      </c>
      <c r="CI46" s="350" t="s">
        <v>836</v>
      </c>
    </row>
    <row r="47" spans="1:87" ht="20.25" x14ac:dyDescent="0.25">
      <c r="A47" s="349" t="s">
        <v>767</v>
      </c>
      <c r="B47" s="350" t="s">
        <v>729</v>
      </c>
      <c r="C47" s="350" t="s">
        <v>729</v>
      </c>
      <c r="D47" s="350">
        <v>761</v>
      </c>
      <c r="E47" s="350">
        <v>743</v>
      </c>
      <c r="F47" s="350">
        <v>7</v>
      </c>
      <c r="G47" s="350">
        <v>7</v>
      </c>
      <c r="H47" s="350">
        <v>15</v>
      </c>
      <c r="I47" s="350">
        <v>15</v>
      </c>
      <c r="J47" s="350">
        <v>4</v>
      </c>
      <c r="K47" s="350">
        <v>4</v>
      </c>
      <c r="L47" s="350">
        <v>730</v>
      </c>
      <c r="M47" s="350">
        <v>712</v>
      </c>
      <c r="N47" s="350">
        <v>5</v>
      </c>
      <c r="O47" s="350">
        <v>5</v>
      </c>
      <c r="P47" s="350">
        <v>34</v>
      </c>
      <c r="Q47" s="350">
        <v>58</v>
      </c>
      <c r="R47" s="350" t="s">
        <v>729</v>
      </c>
      <c r="S47" s="350" t="s">
        <v>729</v>
      </c>
      <c r="T47" s="350">
        <v>287</v>
      </c>
      <c r="U47" s="350">
        <v>275</v>
      </c>
      <c r="V47" s="350">
        <v>1021</v>
      </c>
      <c r="W47" s="350">
        <v>999</v>
      </c>
      <c r="X47" s="350">
        <v>918</v>
      </c>
      <c r="Y47" s="350">
        <v>804</v>
      </c>
      <c r="Z47" s="350">
        <v>651</v>
      </c>
      <c r="AA47" s="350">
        <v>650</v>
      </c>
      <c r="AB47" s="350">
        <v>33</v>
      </c>
      <c r="AC47" s="350">
        <v>35</v>
      </c>
      <c r="AD47" s="350">
        <v>1082</v>
      </c>
      <c r="AE47" s="350">
        <v>1027</v>
      </c>
      <c r="AF47" s="350" t="s">
        <v>729</v>
      </c>
      <c r="AG47" s="350" t="s">
        <v>729</v>
      </c>
      <c r="AH47" s="350" t="s">
        <v>729</v>
      </c>
      <c r="AI47" s="350" t="s">
        <v>729</v>
      </c>
      <c r="AJ47" s="350">
        <v>4042</v>
      </c>
      <c r="AK47" s="350">
        <v>3939</v>
      </c>
      <c r="AL47" s="350">
        <v>63</v>
      </c>
      <c r="AM47" s="350">
        <v>70</v>
      </c>
      <c r="AN47" s="350">
        <v>110491</v>
      </c>
      <c r="AO47" s="350">
        <v>119857</v>
      </c>
      <c r="AP47" s="350">
        <v>2755</v>
      </c>
      <c r="AQ47" s="350">
        <v>2196</v>
      </c>
      <c r="AR47" s="350">
        <v>0</v>
      </c>
      <c r="AS47" s="350">
        <v>0</v>
      </c>
      <c r="AT47" s="350">
        <v>2755</v>
      </c>
      <c r="AU47" s="350">
        <v>2196</v>
      </c>
      <c r="AV47" s="350">
        <v>7361</v>
      </c>
      <c r="AW47" s="350">
        <v>7349</v>
      </c>
      <c r="AX47" s="350">
        <v>1110</v>
      </c>
      <c r="AY47" s="350">
        <v>1115</v>
      </c>
      <c r="AZ47" s="350">
        <v>36</v>
      </c>
      <c r="BA47" s="350">
        <v>33</v>
      </c>
      <c r="BB47" s="350">
        <v>3</v>
      </c>
      <c r="BC47" s="350">
        <v>3</v>
      </c>
      <c r="BD47" s="350">
        <v>33</v>
      </c>
      <c r="BE47" s="350">
        <v>30</v>
      </c>
      <c r="BF47" s="350">
        <v>16</v>
      </c>
      <c r="BG47" s="350">
        <v>23</v>
      </c>
      <c r="BH47" s="350">
        <v>227</v>
      </c>
      <c r="BI47" s="350">
        <v>151</v>
      </c>
      <c r="BJ47" s="350">
        <v>36</v>
      </c>
      <c r="BK47" s="350">
        <v>35</v>
      </c>
      <c r="BL47" s="350">
        <v>43</v>
      </c>
      <c r="BM47" s="350">
        <v>39</v>
      </c>
      <c r="BN47" s="350">
        <v>15</v>
      </c>
      <c r="BO47" s="350">
        <v>12</v>
      </c>
      <c r="BP47" s="350">
        <v>4</v>
      </c>
      <c r="BQ47" s="350">
        <v>2</v>
      </c>
      <c r="BR47" s="350">
        <v>64</v>
      </c>
      <c r="BS47" s="350">
        <v>64</v>
      </c>
      <c r="BT47" s="350">
        <v>387</v>
      </c>
      <c r="BU47" s="350">
        <v>403</v>
      </c>
      <c r="BV47" s="350">
        <v>1</v>
      </c>
      <c r="BW47" s="350">
        <v>1</v>
      </c>
      <c r="BX47" s="350">
        <v>53</v>
      </c>
      <c r="BY47" s="350">
        <v>53</v>
      </c>
      <c r="BZ47" s="350">
        <v>146</v>
      </c>
      <c r="CA47" s="350">
        <v>134</v>
      </c>
      <c r="CB47" s="350">
        <v>1</v>
      </c>
      <c r="CC47" s="355">
        <v>1</v>
      </c>
      <c r="CD47" s="355">
        <v>13</v>
      </c>
      <c r="CE47" s="350">
        <v>15</v>
      </c>
      <c r="CF47" s="350">
        <v>1</v>
      </c>
      <c r="CG47" s="350">
        <v>1</v>
      </c>
      <c r="CH47" s="350">
        <v>0</v>
      </c>
      <c r="CI47" s="350" t="s">
        <v>836</v>
      </c>
    </row>
    <row r="48" spans="1:87" ht="20.25" x14ac:dyDescent="0.25">
      <c r="A48" s="349" t="s">
        <v>768</v>
      </c>
      <c r="B48" s="350" t="s">
        <v>729</v>
      </c>
      <c r="C48" s="350" t="s">
        <v>729</v>
      </c>
      <c r="D48" s="350">
        <v>58</v>
      </c>
      <c r="E48" s="350">
        <v>89</v>
      </c>
      <c r="F48" s="350">
        <v>0</v>
      </c>
      <c r="G48" s="350">
        <v>0</v>
      </c>
      <c r="H48" s="350">
        <v>1</v>
      </c>
      <c r="I48" s="350">
        <v>1</v>
      </c>
      <c r="J48" s="350">
        <v>0</v>
      </c>
      <c r="K48" s="350">
        <v>0</v>
      </c>
      <c r="L48" s="350">
        <v>57</v>
      </c>
      <c r="M48" s="350">
        <v>88</v>
      </c>
      <c r="N48" s="350">
        <v>0</v>
      </c>
      <c r="O48" s="350">
        <v>0</v>
      </c>
      <c r="P48" s="350">
        <v>0</v>
      </c>
      <c r="Q48" s="350">
        <v>0</v>
      </c>
      <c r="R48" s="350" t="s">
        <v>729</v>
      </c>
      <c r="S48" s="350" t="s">
        <v>729</v>
      </c>
      <c r="T48" s="350">
        <v>5</v>
      </c>
      <c r="U48" s="350">
        <v>13</v>
      </c>
      <c r="V48" s="350" t="s">
        <v>836</v>
      </c>
      <c r="W48" s="350" t="s">
        <v>836</v>
      </c>
      <c r="X48" s="350" t="s">
        <v>836</v>
      </c>
      <c r="Y48" s="350" t="s">
        <v>836</v>
      </c>
      <c r="Z48" s="350" t="s">
        <v>836</v>
      </c>
      <c r="AA48" s="350" t="s">
        <v>836</v>
      </c>
      <c r="AB48" s="350" t="s">
        <v>836</v>
      </c>
      <c r="AC48" s="350" t="s">
        <v>836</v>
      </c>
      <c r="AD48" s="350">
        <v>3</v>
      </c>
      <c r="AE48" s="350">
        <v>6</v>
      </c>
      <c r="AF48" s="350" t="s">
        <v>729</v>
      </c>
      <c r="AG48" s="350" t="s">
        <v>729</v>
      </c>
      <c r="AH48" s="350" t="s">
        <v>729</v>
      </c>
      <c r="AI48" s="350" t="s">
        <v>729</v>
      </c>
      <c r="AJ48" s="350">
        <v>593</v>
      </c>
      <c r="AK48" s="350">
        <v>635</v>
      </c>
      <c r="AL48" s="350">
        <v>0</v>
      </c>
      <c r="AM48" s="350">
        <v>0</v>
      </c>
      <c r="AN48" s="350">
        <v>18558</v>
      </c>
      <c r="AO48" s="350">
        <v>21911</v>
      </c>
      <c r="AP48" s="350">
        <v>1917</v>
      </c>
      <c r="AQ48" s="350">
        <v>1297</v>
      </c>
      <c r="AR48" s="350">
        <v>0</v>
      </c>
      <c r="AS48" s="350">
        <v>0</v>
      </c>
      <c r="AT48" s="350">
        <v>1917</v>
      </c>
      <c r="AU48" s="350">
        <v>1297</v>
      </c>
      <c r="AV48" s="350">
        <v>100</v>
      </c>
      <c r="AW48" s="350">
        <v>93</v>
      </c>
      <c r="AX48" s="350">
        <v>56</v>
      </c>
      <c r="AY48" s="350">
        <v>56</v>
      </c>
      <c r="AZ48" s="350">
        <v>2</v>
      </c>
      <c r="BA48" s="350">
        <v>2</v>
      </c>
      <c r="BB48" s="350">
        <v>0</v>
      </c>
      <c r="BC48" s="350">
        <v>0</v>
      </c>
      <c r="BD48" s="350">
        <v>2</v>
      </c>
      <c r="BE48" s="350">
        <v>2</v>
      </c>
      <c r="BF48" s="350">
        <v>0</v>
      </c>
      <c r="BG48" s="350">
        <v>0</v>
      </c>
      <c r="BH48" s="350">
        <v>61</v>
      </c>
      <c r="BI48" s="350">
        <v>65</v>
      </c>
      <c r="BJ48" s="350">
        <v>17</v>
      </c>
      <c r="BK48" s="350">
        <v>16</v>
      </c>
      <c r="BL48" s="350">
        <v>8</v>
      </c>
      <c r="BM48" s="350">
        <v>6</v>
      </c>
      <c r="BN48" s="350">
        <v>0</v>
      </c>
      <c r="BO48" s="350">
        <v>0</v>
      </c>
      <c r="BP48" s="350" t="s">
        <v>836</v>
      </c>
      <c r="BQ48" s="350" t="s">
        <v>836</v>
      </c>
      <c r="BR48" s="350">
        <v>7</v>
      </c>
      <c r="BS48" s="350">
        <v>5</v>
      </c>
      <c r="BT48" s="350">
        <v>74</v>
      </c>
      <c r="BU48" s="350">
        <v>61</v>
      </c>
      <c r="BV48" s="350">
        <v>0</v>
      </c>
      <c r="BW48" s="350">
        <v>0</v>
      </c>
      <c r="BX48" s="350">
        <v>8</v>
      </c>
      <c r="BY48" s="350">
        <v>10</v>
      </c>
      <c r="BZ48" s="350">
        <v>2</v>
      </c>
      <c r="CA48" s="350">
        <v>3</v>
      </c>
      <c r="CB48" s="350">
        <v>0</v>
      </c>
      <c r="CC48" s="355">
        <v>0</v>
      </c>
      <c r="CD48" s="355">
        <v>1</v>
      </c>
      <c r="CE48" s="350">
        <v>1</v>
      </c>
      <c r="CF48" s="350" t="s">
        <v>836</v>
      </c>
      <c r="CG48" s="350">
        <v>1</v>
      </c>
      <c r="CH48" s="350">
        <v>0</v>
      </c>
      <c r="CI48" s="350" t="s">
        <v>836</v>
      </c>
    </row>
    <row r="49" spans="1:87" ht="40.5" x14ac:dyDescent="0.25">
      <c r="A49" s="352" t="s">
        <v>769</v>
      </c>
      <c r="B49" s="353" t="s">
        <v>729</v>
      </c>
      <c r="C49" s="353" t="s">
        <v>729</v>
      </c>
      <c r="D49" s="353">
        <v>736</v>
      </c>
      <c r="E49" s="353">
        <v>745</v>
      </c>
      <c r="F49" s="353">
        <v>7</v>
      </c>
      <c r="G49" s="353">
        <v>7</v>
      </c>
      <c r="H49" s="353">
        <v>23</v>
      </c>
      <c r="I49" s="353">
        <v>21</v>
      </c>
      <c r="J49" s="353">
        <v>5</v>
      </c>
      <c r="K49" s="353">
        <v>5</v>
      </c>
      <c r="L49" s="353">
        <v>700</v>
      </c>
      <c r="M49" s="353">
        <v>710</v>
      </c>
      <c r="N49" s="353">
        <v>1</v>
      </c>
      <c r="O49" s="353">
        <v>2</v>
      </c>
      <c r="P49" s="353">
        <v>4</v>
      </c>
      <c r="Q49" s="353">
        <v>13</v>
      </c>
      <c r="R49" s="353" t="s">
        <v>729</v>
      </c>
      <c r="S49" s="353" t="s">
        <v>729</v>
      </c>
      <c r="T49" s="353">
        <v>566</v>
      </c>
      <c r="U49" s="353">
        <v>469</v>
      </c>
      <c r="V49" s="353">
        <v>1560</v>
      </c>
      <c r="W49" s="353">
        <v>1563</v>
      </c>
      <c r="X49" s="353">
        <v>1449</v>
      </c>
      <c r="Y49" s="353">
        <v>1416</v>
      </c>
      <c r="Z49" s="353">
        <v>1080</v>
      </c>
      <c r="AA49" s="353">
        <v>1083</v>
      </c>
      <c r="AB49" s="353">
        <v>114</v>
      </c>
      <c r="AC49" s="353">
        <v>114</v>
      </c>
      <c r="AD49" s="353">
        <v>843</v>
      </c>
      <c r="AE49" s="353">
        <v>819</v>
      </c>
      <c r="AF49" s="353" t="s">
        <v>729</v>
      </c>
      <c r="AG49" s="353" t="s">
        <v>729</v>
      </c>
      <c r="AH49" s="353" t="s">
        <v>729</v>
      </c>
      <c r="AI49" s="353" t="s">
        <v>729</v>
      </c>
      <c r="AJ49" s="353">
        <v>4778</v>
      </c>
      <c r="AK49" s="353">
        <v>4784</v>
      </c>
      <c r="AL49" s="353">
        <v>79</v>
      </c>
      <c r="AM49" s="353">
        <v>51</v>
      </c>
      <c r="AN49" s="353">
        <v>98766</v>
      </c>
      <c r="AO49" s="353">
        <v>117977</v>
      </c>
      <c r="AP49" s="353">
        <v>15445</v>
      </c>
      <c r="AQ49" s="353">
        <v>11402</v>
      </c>
      <c r="AR49" s="353">
        <v>0</v>
      </c>
      <c r="AS49" s="353">
        <v>9</v>
      </c>
      <c r="AT49" s="353">
        <v>15445</v>
      </c>
      <c r="AU49" s="353">
        <v>11393</v>
      </c>
      <c r="AV49" s="353">
        <v>8156</v>
      </c>
      <c r="AW49" s="353">
        <v>9241</v>
      </c>
      <c r="AX49" s="353">
        <v>1796</v>
      </c>
      <c r="AY49" s="353">
        <v>2007</v>
      </c>
      <c r="AZ49" s="353">
        <v>24</v>
      </c>
      <c r="BA49" s="353">
        <v>22</v>
      </c>
      <c r="BB49" s="353">
        <v>1</v>
      </c>
      <c r="BC49" s="353">
        <v>1</v>
      </c>
      <c r="BD49" s="353">
        <v>23</v>
      </c>
      <c r="BE49" s="353">
        <v>21</v>
      </c>
      <c r="BF49" s="353">
        <v>10</v>
      </c>
      <c r="BG49" s="353">
        <v>10</v>
      </c>
      <c r="BH49" s="353">
        <v>180</v>
      </c>
      <c r="BI49" s="353">
        <v>102</v>
      </c>
      <c r="BJ49" s="353">
        <v>111</v>
      </c>
      <c r="BK49" s="353">
        <v>112</v>
      </c>
      <c r="BL49" s="353">
        <v>34</v>
      </c>
      <c r="BM49" s="353">
        <v>44</v>
      </c>
      <c r="BN49" s="353">
        <v>12</v>
      </c>
      <c r="BO49" s="353">
        <v>9</v>
      </c>
      <c r="BP49" s="353">
        <v>0</v>
      </c>
      <c r="BQ49" s="353">
        <v>0</v>
      </c>
      <c r="BR49" s="353">
        <v>39</v>
      </c>
      <c r="BS49" s="353">
        <v>38</v>
      </c>
      <c r="BT49" s="353">
        <v>325</v>
      </c>
      <c r="BU49" s="353">
        <v>334</v>
      </c>
      <c r="BV49" s="353">
        <v>0</v>
      </c>
      <c r="BW49" s="353">
        <v>1</v>
      </c>
      <c r="BX49" s="353">
        <v>79</v>
      </c>
      <c r="BY49" s="353">
        <v>80</v>
      </c>
      <c r="BZ49" s="353">
        <v>149</v>
      </c>
      <c r="CA49" s="353">
        <v>153</v>
      </c>
      <c r="CB49" s="353">
        <v>2</v>
      </c>
      <c r="CC49" s="353">
        <v>2</v>
      </c>
      <c r="CD49" s="353">
        <v>13</v>
      </c>
      <c r="CE49" s="353">
        <v>12</v>
      </c>
      <c r="CF49" s="353">
        <v>0</v>
      </c>
      <c r="CG49" s="353">
        <v>0</v>
      </c>
      <c r="CH49" s="353">
        <v>0</v>
      </c>
      <c r="CI49" s="353">
        <v>0</v>
      </c>
    </row>
    <row r="50" spans="1:87" ht="20.25" x14ac:dyDescent="0.25">
      <c r="A50" s="349" t="s">
        <v>770</v>
      </c>
      <c r="B50" s="350" t="s">
        <v>729</v>
      </c>
      <c r="C50" s="350" t="s">
        <v>729</v>
      </c>
      <c r="D50" s="350">
        <v>89</v>
      </c>
      <c r="E50" s="350">
        <v>92</v>
      </c>
      <c r="F50" s="350">
        <v>2</v>
      </c>
      <c r="G50" s="350">
        <v>2</v>
      </c>
      <c r="H50" s="350">
        <v>3</v>
      </c>
      <c r="I50" s="350">
        <v>3</v>
      </c>
      <c r="J50" s="350">
        <v>1</v>
      </c>
      <c r="K50" s="350">
        <v>1</v>
      </c>
      <c r="L50" s="350">
        <v>82</v>
      </c>
      <c r="M50" s="350">
        <v>85</v>
      </c>
      <c r="N50" s="350">
        <v>1</v>
      </c>
      <c r="O50" s="350">
        <v>1</v>
      </c>
      <c r="P50" s="350">
        <v>4</v>
      </c>
      <c r="Q50" s="350">
        <v>4</v>
      </c>
      <c r="R50" s="350" t="s">
        <v>729</v>
      </c>
      <c r="S50" s="350" t="s">
        <v>729</v>
      </c>
      <c r="T50" s="350">
        <v>90</v>
      </c>
      <c r="U50" s="350">
        <v>70</v>
      </c>
      <c r="V50" s="350">
        <v>339</v>
      </c>
      <c r="W50" s="350">
        <v>341</v>
      </c>
      <c r="X50" s="350">
        <v>329</v>
      </c>
      <c r="Y50" s="350">
        <v>333</v>
      </c>
      <c r="Z50" s="350">
        <v>181</v>
      </c>
      <c r="AA50" s="350">
        <v>186</v>
      </c>
      <c r="AB50" s="350">
        <v>13</v>
      </c>
      <c r="AC50" s="350">
        <v>13</v>
      </c>
      <c r="AD50" s="350">
        <v>5</v>
      </c>
      <c r="AE50" s="350">
        <v>2</v>
      </c>
      <c r="AF50" s="350" t="s">
        <v>729</v>
      </c>
      <c r="AG50" s="350" t="s">
        <v>729</v>
      </c>
      <c r="AH50" s="350" t="s">
        <v>729</v>
      </c>
      <c r="AI50" s="350" t="s">
        <v>729</v>
      </c>
      <c r="AJ50" s="350">
        <v>856</v>
      </c>
      <c r="AK50" s="350">
        <v>879</v>
      </c>
      <c r="AL50" s="350">
        <v>9</v>
      </c>
      <c r="AM50" s="350">
        <v>6</v>
      </c>
      <c r="AN50" s="350">
        <v>11112</v>
      </c>
      <c r="AO50" s="350">
        <v>16220</v>
      </c>
      <c r="AP50" s="350">
        <v>1762</v>
      </c>
      <c r="AQ50" s="350">
        <v>356</v>
      </c>
      <c r="AR50" s="350">
        <v>0</v>
      </c>
      <c r="AS50" s="350">
        <v>0</v>
      </c>
      <c r="AT50" s="350">
        <v>1762</v>
      </c>
      <c r="AU50" s="350">
        <v>356</v>
      </c>
      <c r="AV50" s="350">
        <v>1355</v>
      </c>
      <c r="AW50" s="350">
        <v>1119</v>
      </c>
      <c r="AX50" s="350">
        <v>343</v>
      </c>
      <c r="AY50" s="350">
        <v>554</v>
      </c>
      <c r="AZ50" s="350">
        <v>2</v>
      </c>
      <c r="BA50" s="350">
        <v>1</v>
      </c>
      <c r="BB50" s="350">
        <v>1</v>
      </c>
      <c r="BC50" s="350">
        <v>1</v>
      </c>
      <c r="BD50" s="350">
        <v>1</v>
      </c>
      <c r="BE50" s="350">
        <v>0</v>
      </c>
      <c r="BF50" s="350">
        <v>4</v>
      </c>
      <c r="BG50" s="350">
        <v>3</v>
      </c>
      <c r="BH50" s="350">
        <v>9</v>
      </c>
      <c r="BI50" s="350">
        <v>0</v>
      </c>
      <c r="BJ50" s="350">
        <v>47</v>
      </c>
      <c r="BK50" s="350">
        <v>54</v>
      </c>
      <c r="BL50" s="350">
        <v>4</v>
      </c>
      <c r="BM50" s="350">
        <v>5</v>
      </c>
      <c r="BN50" s="350">
        <v>3</v>
      </c>
      <c r="BO50" s="350">
        <v>3</v>
      </c>
      <c r="BP50" s="350" t="s">
        <v>836</v>
      </c>
      <c r="BQ50" s="350" t="s">
        <v>836</v>
      </c>
      <c r="BR50" s="350">
        <v>0</v>
      </c>
      <c r="BS50" s="350">
        <v>0</v>
      </c>
      <c r="BT50" s="350">
        <v>15</v>
      </c>
      <c r="BU50" s="350">
        <v>13</v>
      </c>
      <c r="BV50" s="350">
        <v>0</v>
      </c>
      <c r="BW50" s="350">
        <v>0</v>
      </c>
      <c r="BX50" s="350">
        <v>12</v>
      </c>
      <c r="BY50" s="350">
        <v>12</v>
      </c>
      <c r="BZ50" s="350">
        <v>54</v>
      </c>
      <c r="CA50" s="350">
        <v>53</v>
      </c>
      <c r="CB50" s="350">
        <v>0</v>
      </c>
      <c r="CC50" s="355">
        <v>0</v>
      </c>
      <c r="CD50" s="355">
        <v>2</v>
      </c>
      <c r="CE50" s="350">
        <v>2</v>
      </c>
      <c r="CF50" s="350">
        <v>0</v>
      </c>
      <c r="CG50" s="350">
        <v>0</v>
      </c>
      <c r="CH50" s="350">
        <v>0</v>
      </c>
      <c r="CI50" s="350" t="s">
        <v>836</v>
      </c>
    </row>
    <row r="51" spans="1:87" ht="20.25" x14ac:dyDescent="0.25">
      <c r="A51" s="349" t="s">
        <v>771</v>
      </c>
      <c r="B51" s="350" t="s">
        <v>729</v>
      </c>
      <c r="C51" s="350" t="s">
        <v>729</v>
      </c>
      <c r="D51" s="350">
        <v>11</v>
      </c>
      <c r="E51" s="350">
        <v>15</v>
      </c>
      <c r="F51" s="350">
        <v>0</v>
      </c>
      <c r="G51" s="350">
        <v>0</v>
      </c>
      <c r="H51" s="350">
        <v>2</v>
      </c>
      <c r="I51" s="350">
        <v>1</v>
      </c>
      <c r="J51" s="350">
        <v>0</v>
      </c>
      <c r="K51" s="350">
        <v>0</v>
      </c>
      <c r="L51" s="350">
        <v>9</v>
      </c>
      <c r="M51" s="350">
        <v>14</v>
      </c>
      <c r="N51" s="350">
        <v>0</v>
      </c>
      <c r="O51" s="350">
        <v>0</v>
      </c>
      <c r="P51" s="350">
        <v>0</v>
      </c>
      <c r="Q51" s="350">
        <v>0</v>
      </c>
      <c r="R51" s="350" t="s">
        <v>729</v>
      </c>
      <c r="S51" s="350" t="s">
        <v>729</v>
      </c>
      <c r="T51" s="350">
        <v>28</v>
      </c>
      <c r="U51" s="350">
        <v>27</v>
      </c>
      <c r="V51" s="350">
        <v>46</v>
      </c>
      <c r="W51" s="350">
        <v>51</v>
      </c>
      <c r="X51" s="350">
        <v>45</v>
      </c>
      <c r="Y51" s="350">
        <v>50</v>
      </c>
      <c r="Z51" s="350">
        <v>38</v>
      </c>
      <c r="AA51" s="350">
        <v>44</v>
      </c>
      <c r="AB51" s="350">
        <v>13</v>
      </c>
      <c r="AC51" s="350">
        <v>13</v>
      </c>
      <c r="AD51" s="350">
        <v>23</v>
      </c>
      <c r="AE51" s="350">
        <v>23</v>
      </c>
      <c r="AF51" s="350" t="s">
        <v>729</v>
      </c>
      <c r="AG51" s="350" t="s">
        <v>729</v>
      </c>
      <c r="AH51" s="350" t="s">
        <v>729</v>
      </c>
      <c r="AI51" s="350" t="s">
        <v>729</v>
      </c>
      <c r="AJ51" s="350">
        <v>204</v>
      </c>
      <c r="AK51" s="350">
        <v>199</v>
      </c>
      <c r="AL51" s="350">
        <v>0</v>
      </c>
      <c r="AM51" s="350">
        <v>0</v>
      </c>
      <c r="AN51" s="350">
        <v>1358</v>
      </c>
      <c r="AO51" s="350">
        <v>2118</v>
      </c>
      <c r="AP51" s="350">
        <v>260</v>
      </c>
      <c r="AQ51" s="350">
        <v>534</v>
      </c>
      <c r="AR51" s="350">
        <v>0</v>
      </c>
      <c r="AS51" s="350">
        <v>0</v>
      </c>
      <c r="AT51" s="350">
        <v>260</v>
      </c>
      <c r="AU51" s="350">
        <v>534</v>
      </c>
      <c r="AV51" s="350">
        <v>176</v>
      </c>
      <c r="AW51" s="350">
        <v>341</v>
      </c>
      <c r="AX51" s="350">
        <v>55</v>
      </c>
      <c r="AY51" s="350">
        <v>57</v>
      </c>
      <c r="AZ51" s="350">
        <v>1</v>
      </c>
      <c r="BA51" s="350">
        <v>1</v>
      </c>
      <c r="BB51" s="350">
        <v>0</v>
      </c>
      <c r="BC51" s="350">
        <v>0</v>
      </c>
      <c r="BD51" s="350">
        <v>1</v>
      </c>
      <c r="BE51" s="350">
        <v>1</v>
      </c>
      <c r="BF51" s="350">
        <v>0</v>
      </c>
      <c r="BG51" s="350">
        <v>0</v>
      </c>
      <c r="BH51" s="350">
        <v>1</v>
      </c>
      <c r="BI51" s="350">
        <v>0</v>
      </c>
      <c r="BJ51" s="350">
        <v>24</v>
      </c>
      <c r="BK51" s="350">
        <v>23</v>
      </c>
      <c r="BL51" s="350">
        <v>3</v>
      </c>
      <c r="BM51" s="350">
        <v>1</v>
      </c>
      <c r="BN51" s="350">
        <v>0</v>
      </c>
      <c r="BO51" s="350">
        <v>0</v>
      </c>
      <c r="BP51" s="350" t="s">
        <v>836</v>
      </c>
      <c r="BQ51" s="350" t="s">
        <v>836</v>
      </c>
      <c r="BR51" s="350">
        <v>0</v>
      </c>
      <c r="BS51" s="350">
        <v>0</v>
      </c>
      <c r="BT51" s="350">
        <v>2</v>
      </c>
      <c r="BU51" s="350">
        <v>2</v>
      </c>
      <c r="BV51" s="350">
        <v>0</v>
      </c>
      <c r="BW51" s="350">
        <v>0</v>
      </c>
      <c r="BX51" s="350">
        <v>10</v>
      </c>
      <c r="BY51" s="350">
        <v>10</v>
      </c>
      <c r="BZ51" s="350">
        <v>6</v>
      </c>
      <c r="CA51" s="350">
        <v>8</v>
      </c>
      <c r="CB51" s="350">
        <v>0</v>
      </c>
      <c r="CC51" s="355">
        <v>0</v>
      </c>
      <c r="CD51" s="355" t="s">
        <v>836</v>
      </c>
      <c r="CE51" s="350">
        <v>0</v>
      </c>
      <c r="CF51" s="350">
        <v>0</v>
      </c>
      <c r="CG51" s="350">
        <v>0</v>
      </c>
      <c r="CH51" s="350">
        <v>0</v>
      </c>
      <c r="CI51" s="350" t="s">
        <v>836</v>
      </c>
    </row>
    <row r="52" spans="1:87" ht="20.25" x14ac:dyDescent="0.25">
      <c r="A52" s="349" t="s">
        <v>772</v>
      </c>
      <c r="B52" s="350" t="s">
        <v>729</v>
      </c>
      <c r="C52" s="350" t="s">
        <v>729</v>
      </c>
      <c r="D52" s="350">
        <v>72</v>
      </c>
      <c r="E52" s="350">
        <v>74</v>
      </c>
      <c r="F52" s="350">
        <v>1</v>
      </c>
      <c r="G52" s="350">
        <v>1</v>
      </c>
      <c r="H52" s="350">
        <v>3</v>
      </c>
      <c r="I52" s="350">
        <v>3</v>
      </c>
      <c r="J52" s="350">
        <v>1</v>
      </c>
      <c r="K52" s="350">
        <v>1</v>
      </c>
      <c r="L52" s="350">
        <v>67</v>
      </c>
      <c r="M52" s="350">
        <v>69</v>
      </c>
      <c r="N52" s="350">
        <v>0</v>
      </c>
      <c r="O52" s="350">
        <v>0</v>
      </c>
      <c r="P52" s="350">
        <v>0</v>
      </c>
      <c r="Q52" s="350">
        <v>0</v>
      </c>
      <c r="R52" s="350" t="s">
        <v>729</v>
      </c>
      <c r="S52" s="350" t="s">
        <v>729</v>
      </c>
      <c r="T52" s="350">
        <v>48</v>
      </c>
      <c r="U52" s="350">
        <v>40</v>
      </c>
      <c r="V52" s="350">
        <v>174</v>
      </c>
      <c r="W52" s="350">
        <v>175</v>
      </c>
      <c r="X52" s="350">
        <v>158</v>
      </c>
      <c r="Y52" s="350">
        <v>152</v>
      </c>
      <c r="Z52" s="350">
        <v>138</v>
      </c>
      <c r="AA52" s="350">
        <v>137</v>
      </c>
      <c r="AB52" s="350">
        <v>11</v>
      </c>
      <c r="AC52" s="350">
        <v>11</v>
      </c>
      <c r="AD52" s="350">
        <v>68</v>
      </c>
      <c r="AE52" s="350">
        <v>73</v>
      </c>
      <c r="AF52" s="350" t="s">
        <v>729</v>
      </c>
      <c r="AG52" s="350" t="s">
        <v>729</v>
      </c>
      <c r="AH52" s="350" t="s">
        <v>729</v>
      </c>
      <c r="AI52" s="350" t="s">
        <v>729</v>
      </c>
      <c r="AJ52" s="350">
        <v>392</v>
      </c>
      <c r="AK52" s="350">
        <v>386</v>
      </c>
      <c r="AL52" s="350">
        <v>26</v>
      </c>
      <c r="AM52" s="350">
        <v>6</v>
      </c>
      <c r="AN52" s="350">
        <v>7729</v>
      </c>
      <c r="AO52" s="350">
        <v>9296</v>
      </c>
      <c r="AP52" s="350">
        <v>4440</v>
      </c>
      <c r="AQ52" s="350">
        <v>2517</v>
      </c>
      <c r="AR52" s="350">
        <v>0</v>
      </c>
      <c r="AS52" s="350">
        <v>0</v>
      </c>
      <c r="AT52" s="350">
        <v>4440</v>
      </c>
      <c r="AU52" s="350">
        <v>2517</v>
      </c>
      <c r="AV52" s="350">
        <v>748</v>
      </c>
      <c r="AW52" s="350">
        <v>842</v>
      </c>
      <c r="AX52" s="350">
        <v>213</v>
      </c>
      <c r="AY52" s="350">
        <v>210</v>
      </c>
      <c r="AZ52" s="350">
        <v>2</v>
      </c>
      <c r="BA52" s="350">
        <v>2</v>
      </c>
      <c r="BB52" s="350">
        <v>0</v>
      </c>
      <c r="BC52" s="350">
        <v>0</v>
      </c>
      <c r="BD52" s="350">
        <v>2</v>
      </c>
      <c r="BE52" s="350">
        <v>2</v>
      </c>
      <c r="BF52" s="350">
        <v>3</v>
      </c>
      <c r="BG52" s="350">
        <v>3</v>
      </c>
      <c r="BH52" s="350">
        <v>19</v>
      </c>
      <c r="BI52" s="350">
        <v>9</v>
      </c>
      <c r="BJ52" s="350">
        <v>3</v>
      </c>
      <c r="BK52" s="350">
        <v>3</v>
      </c>
      <c r="BL52" s="350">
        <v>3</v>
      </c>
      <c r="BM52" s="350">
        <v>7</v>
      </c>
      <c r="BN52" s="350">
        <v>0</v>
      </c>
      <c r="BO52" s="350">
        <v>0</v>
      </c>
      <c r="BP52" s="350" t="s">
        <v>836</v>
      </c>
      <c r="BQ52" s="350" t="s">
        <v>836</v>
      </c>
      <c r="BR52" s="350">
        <v>1</v>
      </c>
      <c r="BS52" s="350">
        <v>1</v>
      </c>
      <c r="BT52" s="350">
        <v>45</v>
      </c>
      <c r="BU52" s="350">
        <v>45</v>
      </c>
      <c r="BV52" s="350">
        <v>0</v>
      </c>
      <c r="BW52" s="350">
        <v>0</v>
      </c>
      <c r="BX52" s="350">
        <v>11</v>
      </c>
      <c r="BY52" s="350">
        <v>11</v>
      </c>
      <c r="BZ52" s="350">
        <v>17</v>
      </c>
      <c r="CA52" s="350">
        <v>18</v>
      </c>
      <c r="CB52" s="350">
        <v>1</v>
      </c>
      <c r="CC52" s="355">
        <v>1</v>
      </c>
      <c r="CD52" s="355">
        <v>1</v>
      </c>
      <c r="CE52" s="350">
        <v>1</v>
      </c>
      <c r="CF52" s="350">
        <v>0</v>
      </c>
      <c r="CG52" s="350">
        <v>0</v>
      </c>
      <c r="CH52" s="350">
        <v>0</v>
      </c>
      <c r="CI52" s="350" t="s">
        <v>836</v>
      </c>
    </row>
    <row r="53" spans="1:87" ht="20.25" x14ac:dyDescent="0.25">
      <c r="A53" s="349" t="s">
        <v>773</v>
      </c>
      <c r="B53" s="350" t="s">
        <v>729</v>
      </c>
      <c r="C53" s="350" t="s">
        <v>729</v>
      </c>
      <c r="D53" s="350">
        <v>28</v>
      </c>
      <c r="E53" s="350">
        <v>27</v>
      </c>
      <c r="F53" s="350">
        <v>0</v>
      </c>
      <c r="G53" s="350">
        <v>0</v>
      </c>
      <c r="H53" s="350">
        <v>1</v>
      </c>
      <c r="I53" s="350">
        <v>1</v>
      </c>
      <c r="J53" s="350">
        <v>0</v>
      </c>
      <c r="K53" s="350">
        <v>0</v>
      </c>
      <c r="L53" s="350">
        <v>27</v>
      </c>
      <c r="M53" s="350">
        <v>26</v>
      </c>
      <c r="N53" s="350">
        <v>0</v>
      </c>
      <c r="O53" s="350">
        <v>0</v>
      </c>
      <c r="P53" s="350">
        <v>0</v>
      </c>
      <c r="Q53" s="350">
        <v>0</v>
      </c>
      <c r="R53" s="350" t="s">
        <v>729</v>
      </c>
      <c r="S53" s="350" t="s">
        <v>729</v>
      </c>
      <c r="T53" s="350">
        <v>44</v>
      </c>
      <c r="U53" s="350">
        <v>37</v>
      </c>
      <c r="V53" s="350">
        <v>126</v>
      </c>
      <c r="W53" s="350">
        <v>126</v>
      </c>
      <c r="X53" s="350">
        <v>121</v>
      </c>
      <c r="Y53" s="350">
        <v>118</v>
      </c>
      <c r="Z53" s="350">
        <v>77</v>
      </c>
      <c r="AA53" s="350">
        <v>77</v>
      </c>
      <c r="AB53" s="350">
        <v>10</v>
      </c>
      <c r="AC53" s="350">
        <v>10</v>
      </c>
      <c r="AD53" s="350">
        <v>49</v>
      </c>
      <c r="AE53" s="350">
        <v>46</v>
      </c>
      <c r="AF53" s="350" t="s">
        <v>729</v>
      </c>
      <c r="AG53" s="350" t="s">
        <v>729</v>
      </c>
      <c r="AH53" s="350" t="s">
        <v>729</v>
      </c>
      <c r="AI53" s="350" t="s">
        <v>729</v>
      </c>
      <c r="AJ53" s="350">
        <v>267</v>
      </c>
      <c r="AK53" s="350">
        <v>258</v>
      </c>
      <c r="AL53" s="350">
        <v>3</v>
      </c>
      <c r="AM53" s="350">
        <v>3</v>
      </c>
      <c r="AN53" s="350">
        <v>5355</v>
      </c>
      <c r="AO53" s="350">
        <v>6509</v>
      </c>
      <c r="AP53" s="350">
        <v>217</v>
      </c>
      <c r="AQ53" s="350">
        <v>343</v>
      </c>
      <c r="AR53" s="350">
        <v>0</v>
      </c>
      <c r="AS53" s="350">
        <v>3</v>
      </c>
      <c r="AT53" s="350">
        <v>217</v>
      </c>
      <c r="AU53" s="350">
        <v>340</v>
      </c>
      <c r="AV53" s="350">
        <v>515</v>
      </c>
      <c r="AW53" s="350">
        <v>573</v>
      </c>
      <c r="AX53" s="350">
        <v>145</v>
      </c>
      <c r="AY53" s="350">
        <v>146</v>
      </c>
      <c r="AZ53" s="350">
        <v>2</v>
      </c>
      <c r="BA53" s="350">
        <v>1</v>
      </c>
      <c r="BB53" s="350">
        <v>0</v>
      </c>
      <c r="BC53" s="350">
        <v>0</v>
      </c>
      <c r="BD53" s="350">
        <v>2</v>
      </c>
      <c r="BE53" s="350">
        <v>1</v>
      </c>
      <c r="BF53" s="350">
        <v>0</v>
      </c>
      <c r="BG53" s="350">
        <v>1</v>
      </c>
      <c r="BH53" s="350">
        <v>10</v>
      </c>
      <c r="BI53" s="350">
        <v>2</v>
      </c>
      <c r="BJ53" s="350">
        <v>0</v>
      </c>
      <c r="BK53" s="350">
        <v>0</v>
      </c>
      <c r="BL53" s="350" t="s">
        <v>836</v>
      </c>
      <c r="BM53" s="350">
        <v>1</v>
      </c>
      <c r="BN53" s="350">
        <v>3</v>
      </c>
      <c r="BO53" s="350">
        <v>2</v>
      </c>
      <c r="BP53" s="350" t="s">
        <v>836</v>
      </c>
      <c r="BQ53" s="350" t="s">
        <v>836</v>
      </c>
      <c r="BR53" s="350">
        <v>2</v>
      </c>
      <c r="BS53" s="350">
        <v>2</v>
      </c>
      <c r="BT53" s="350">
        <v>43</v>
      </c>
      <c r="BU53" s="350">
        <v>44</v>
      </c>
      <c r="BV53" s="350">
        <v>0</v>
      </c>
      <c r="BW53" s="350">
        <v>0</v>
      </c>
      <c r="BX53" s="350">
        <v>10</v>
      </c>
      <c r="BY53" s="350">
        <v>10</v>
      </c>
      <c r="BZ53" s="350">
        <v>9</v>
      </c>
      <c r="CA53" s="350">
        <v>9</v>
      </c>
      <c r="CB53" s="350">
        <v>0</v>
      </c>
      <c r="CC53" s="355">
        <v>0</v>
      </c>
      <c r="CD53" s="355">
        <v>1</v>
      </c>
      <c r="CE53" s="350">
        <v>0</v>
      </c>
      <c r="CF53" s="350">
        <v>0</v>
      </c>
      <c r="CG53" s="350">
        <v>0</v>
      </c>
      <c r="CH53" s="350">
        <v>0</v>
      </c>
      <c r="CI53" s="350" t="s">
        <v>836</v>
      </c>
    </row>
    <row r="54" spans="1:87" ht="20.25" x14ac:dyDescent="0.25">
      <c r="A54" s="349" t="s">
        <v>774</v>
      </c>
      <c r="B54" s="350" t="s">
        <v>729</v>
      </c>
      <c r="C54" s="350" t="s">
        <v>729</v>
      </c>
      <c r="D54" s="350">
        <v>60</v>
      </c>
      <c r="E54" s="350">
        <v>57</v>
      </c>
      <c r="F54" s="350">
        <v>1</v>
      </c>
      <c r="G54" s="350">
        <v>1</v>
      </c>
      <c r="H54" s="350">
        <v>2</v>
      </c>
      <c r="I54" s="350">
        <v>2</v>
      </c>
      <c r="J54" s="350">
        <v>1</v>
      </c>
      <c r="K54" s="350">
        <v>1</v>
      </c>
      <c r="L54" s="350">
        <v>56</v>
      </c>
      <c r="M54" s="350">
        <v>53</v>
      </c>
      <c r="N54" s="350">
        <v>0</v>
      </c>
      <c r="O54" s="350">
        <v>0</v>
      </c>
      <c r="P54" s="350">
        <v>0</v>
      </c>
      <c r="Q54" s="350">
        <v>0</v>
      </c>
      <c r="R54" s="350" t="s">
        <v>729</v>
      </c>
      <c r="S54" s="350" t="s">
        <v>729</v>
      </c>
      <c r="T54" s="350">
        <v>78</v>
      </c>
      <c r="U54" s="350">
        <v>62</v>
      </c>
      <c r="V54" s="350">
        <v>142</v>
      </c>
      <c r="W54" s="350">
        <v>143</v>
      </c>
      <c r="X54" s="350">
        <v>129</v>
      </c>
      <c r="Y54" s="350">
        <v>131</v>
      </c>
      <c r="Z54" s="350">
        <v>106</v>
      </c>
      <c r="AA54" s="350">
        <v>109</v>
      </c>
      <c r="AB54" s="350">
        <v>16</v>
      </c>
      <c r="AC54" s="350">
        <v>16</v>
      </c>
      <c r="AD54" s="350">
        <v>48</v>
      </c>
      <c r="AE54" s="350">
        <v>53</v>
      </c>
      <c r="AF54" s="350" t="s">
        <v>729</v>
      </c>
      <c r="AG54" s="350" t="s">
        <v>729</v>
      </c>
      <c r="AH54" s="350" t="s">
        <v>729</v>
      </c>
      <c r="AI54" s="350" t="s">
        <v>729</v>
      </c>
      <c r="AJ54" s="350">
        <v>422</v>
      </c>
      <c r="AK54" s="350">
        <v>399</v>
      </c>
      <c r="AL54" s="350">
        <v>11</v>
      </c>
      <c r="AM54" s="350">
        <v>9</v>
      </c>
      <c r="AN54" s="350">
        <v>7929</v>
      </c>
      <c r="AO54" s="350">
        <v>10367</v>
      </c>
      <c r="AP54" s="350">
        <v>2830</v>
      </c>
      <c r="AQ54" s="350">
        <v>2028</v>
      </c>
      <c r="AR54" s="350">
        <v>0</v>
      </c>
      <c r="AS54" s="350">
        <v>0</v>
      </c>
      <c r="AT54" s="350">
        <v>2830</v>
      </c>
      <c r="AU54" s="350">
        <v>2028</v>
      </c>
      <c r="AV54" s="350">
        <v>688</v>
      </c>
      <c r="AW54" s="350">
        <v>747</v>
      </c>
      <c r="AX54" s="350">
        <v>165</v>
      </c>
      <c r="AY54" s="350">
        <v>166</v>
      </c>
      <c r="AZ54" s="350">
        <v>9</v>
      </c>
      <c r="BA54" s="350">
        <v>9</v>
      </c>
      <c r="BB54" s="350">
        <v>0</v>
      </c>
      <c r="BC54" s="350">
        <v>0</v>
      </c>
      <c r="BD54" s="350">
        <v>9</v>
      </c>
      <c r="BE54" s="350">
        <v>9</v>
      </c>
      <c r="BF54" s="350">
        <v>1</v>
      </c>
      <c r="BG54" s="350">
        <v>1</v>
      </c>
      <c r="BH54" s="350">
        <v>18</v>
      </c>
      <c r="BI54" s="350">
        <v>3</v>
      </c>
      <c r="BJ54" s="350">
        <v>2</v>
      </c>
      <c r="BK54" s="350">
        <v>2</v>
      </c>
      <c r="BL54" s="350">
        <v>1</v>
      </c>
      <c r="BM54" s="350">
        <v>2</v>
      </c>
      <c r="BN54" s="350">
        <v>1</v>
      </c>
      <c r="BO54" s="350">
        <v>1</v>
      </c>
      <c r="BP54" s="350" t="s">
        <v>836</v>
      </c>
      <c r="BQ54" s="350" t="s">
        <v>836</v>
      </c>
      <c r="BR54" s="350">
        <v>6</v>
      </c>
      <c r="BS54" s="350">
        <v>6</v>
      </c>
      <c r="BT54" s="350">
        <v>37</v>
      </c>
      <c r="BU54" s="350">
        <v>35</v>
      </c>
      <c r="BV54" s="350">
        <v>0</v>
      </c>
      <c r="BW54" s="350">
        <v>0</v>
      </c>
      <c r="BX54" s="350">
        <v>9</v>
      </c>
      <c r="BY54" s="350">
        <v>9</v>
      </c>
      <c r="BZ54" s="350">
        <v>10</v>
      </c>
      <c r="CA54" s="350">
        <v>9</v>
      </c>
      <c r="CB54" s="350">
        <v>0</v>
      </c>
      <c r="CC54" s="355">
        <v>0</v>
      </c>
      <c r="CD54" s="355">
        <v>2</v>
      </c>
      <c r="CE54" s="350">
        <v>2</v>
      </c>
      <c r="CF54" s="350">
        <v>0</v>
      </c>
      <c r="CG54" s="350">
        <v>0</v>
      </c>
      <c r="CH54" s="350">
        <v>0</v>
      </c>
      <c r="CI54" s="350" t="s">
        <v>836</v>
      </c>
    </row>
    <row r="55" spans="1:87" ht="20.25" x14ac:dyDescent="0.25">
      <c r="A55" s="349" t="s">
        <v>775</v>
      </c>
      <c r="B55" s="350" t="s">
        <v>729</v>
      </c>
      <c r="C55" s="350" t="s">
        <v>729</v>
      </c>
      <c r="D55" s="350">
        <v>48</v>
      </c>
      <c r="E55" s="350">
        <v>53</v>
      </c>
      <c r="F55" s="350">
        <v>0</v>
      </c>
      <c r="G55" s="350">
        <v>0</v>
      </c>
      <c r="H55" s="350">
        <v>2</v>
      </c>
      <c r="I55" s="350">
        <v>2</v>
      </c>
      <c r="J55" s="350">
        <v>1</v>
      </c>
      <c r="K55" s="350">
        <v>1</v>
      </c>
      <c r="L55" s="350">
        <v>45</v>
      </c>
      <c r="M55" s="350">
        <v>50</v>
      </c>
      <c r="N55" s="350">
        <v>0</v>
      </c>
      <c r="O55" s="350">
        <v>0</v>
      </c>
      <c r="P55" s="350">
        <v>0</v>
      </c>
      <c r="Q55" s="350">
        <v>0</v>
      </c>
      <c r="R55" s="350" t="s">
        <v>729</v>
      </c>
      <c r="S55" s="350" t="s">
        <v>729</v>
      </c>
      <c r="T55" s="350">
        <v>48</v>
      </c>
      <c r="U55" s="350">
        <v>31</v>
      </c>
      <c r="V55" s="350">
        <v>157</v>
      </c>
      <c r="W55" s="350">
        <v>149</v>
      </c>
      <c r="X55" s="350">
        <v>142</v>
      </c>
      <c r="Y55" s="350">
        <v>134</v>
      </c>
      <c r="Z55" s="350">
        <v>108</v>
      </c>
      <c r="AA55" s="350">
        <v>107</v>
      </c>
      <c r="AB55" s="350">
        <v>14</v>
      </c>
      <c r="AC55" s="350">
        <v>14</v>
      </c>
      <c r="AD55" s="350" t="s">
        <v>836</v>
      </c>
      <c r="AE55" s="350" t="s">
        <v>836</v>
      </c>
      <c r="AF55" s="350" t="s">
        <v>729</v>
      </c>
      <c r="AG55" s="350" t="s">
        <v>729</v>
      </c>
      <c r="AH55" s="350" t="s">
        <v>729</v>
      </c>
      <c r="AI55" s="350" t="s">
        <v>729</v>
      </c>
      <c r="AJ55" s="350">
        <v>673</v>
      </c>
      <c r="AK55" s="350">
        <v>728</v>
      </c>
      <c r="AL55" s="350">
        <v>8</v>
      </c>
      <c r="AM55" s="350">
        <v>6</v>
      </c>
      <c r="AN55" s="350">
        <v>3987</v>
      </c>
      <c r="AO55" s="350">
        <v>5743</v>
      </c>
      <c r="AP55" s="350">
        <v>2487</v>
      </c>
      <c r="AQ55" s="350">
        <v>2091</v>
      </c>
      <c r="AR55" s="350">
        <v>0</v>
      </c>
      <c r="AS55" s="350">
        <v>0</v>
      </c>
      <c r="AT55" s="350">
        <v>2487</v>
      </c>
      <c r="AU55" s="350">
        <v>2091</v>
      </c>
      <c r="AV55" s="350">
        <v>440</v>
      </c>
      <c r="AW55" s="350">
        <v>497</v>
      </c>
      <c r="AX55" s="350">
        <v>261</v>
      </c>
      <c r="AY55" s="350">
        <v>256</v>
      </c>
      <c r="AZ55" s="350">
        <v>4</v>
      </c>
      <c r="BA55" s="350">
        <v>4</v>
      </c>
      <c r="BB55" s="350">
        <v>0</v>
      </c>
      <c r="BC55" s="350">
        <v>0</v>
      </c>
      <c r="BD55" s="350">
        <v>4</v>
      </c>
      <c r="BE55" s="350">
        <v>4</v>
      </c>
      <c r="BF55" s="350">
        <v>0</v>
      </c>
      <c r="BG55" s="350">
        <v>0</v>
      </c>
      <c r="BH55" s="350">
        <v>1</v>
      </c>
      <c r="BI55" s="350">
        <v>0</v>
      </c>
      <c r="BJ55" s="350">
        <v>12</v>
      </c>
      <c r="BK55" s="350">
        <v>9</v>
      </c>
      <c r="BL55" s="350" t="s">
        <v>836</v>
      </c>
      <c r="BM55" s="350">
        <v>3</v>
      </c>
      <c r="BN55" s="350">
        <v>1</v>
      </c>
      <c r="BO55" s="350">
        <v>0</v>
      </c>
      <c r="BP55" s="350" t="s">
        <v>836</v>
      </c>
      <c r="BQ55" s="350" t="s">
        <v>836</v>
      </c>
      <c r="BR55" s="350">
        <v>0</v>
      </c>
      <c r="BS55" s="350">
        <v>0</v>
      </c>
      <c r="BT55" s="350">
        <v>0</v>
      </c>
      <c r="BU55" s="350">
        <v>0</v>
      </c>
      <c r="BV55" s="350">
        <v>0</v>
      </c>
      <c r="BW55" s="350">
        <v>1</v>
      </c>
      <c r="BX55" s="350">
        <v>10</v>
      </c>
      <c r="BY55" s="350">
        <v>10</v>
      </c>
      <c r="BZ55" s="350">
        <v>16</v>
      </c>
      <c r="CA55" s="350">
        <v>16</v>
      </c>
      <c r="CB55" s="350">
        <v>0</v>
      </c>
      <c r="CC55" s="355">
        <v>0</v>
      </c>
      <c r="CD55" s="355" t="s">
        <v>836</v>
      </c>
      <c r="CE55" s="350">
        <v>1</v>
      </c>
      <c r="CF55" s="350">
        <v>0</v>
      </c>
      <c r="CG55" s="350">
        <v>0</v>
      </c>
      <c r="CH55" s="350">
        <v>0</v>
      </c>
      <c r="CI55" s="350" t="s">
        <v>836</v>
      </c>
    </row>
    <row r="56" spans="1:87" ht="20.25" x14ac:dyDescent="0.25">
      <c r="A56" s="349" t="s">
        <v>776</v>
      </c>
      <c r="B56" s="350" t="s">
        <v>729</v>
      </c>
      <c r="C56" s="350" t="s">
        <v>729</v>
      </c>
      <c r="D56" s="350">
        <v>428</v>
      </c>
      <c r="E56" s="350">
        <v>427</v>
      </c>
      <c r="F56" s="350">
        <v>3</v>
      </c>
      <c r="G56" s="350">
        <v>3</v>
      </c>
      <c r="H56" s="350">
        <v>10</v>
      </c>
      <c r="I56" s="350">
        <v>9</v>
      </c>
      <c r="J56" s="350">
        <v>1</v>
      </c>
      <c r="K56" s="350">
        <v>1</v>
      </c>
      <c r="L56" s="350">
        <v>414</v>
      </c>
      <c r="M56" s="350">
        <v>413</v>
      </c>
      <c r="N56" s="350">
        <v>0</v>
      </c>
      <c r="O56" s="350">
        <v>1</v>
      </c>
      <c r="P56" s="350">
        <v>0</v>
      </c>
      <c r="Q56" s="350">
        <v>9</v>
      </c>
      <c r="R56" s="350" t="s">
        <v>729</v>
      </c>
      <c r="S56" s="350" t="s">
        <v>729</v>
      </c>
      <c r="T56" s="350">
        <v>230</v>
      </c>
      <c r="U56" s="350">
        <v>202</v>
      </c>
      <c r="V56" s="350">
        <v>576</v>
      </c>
      <c r="W56" s="350">
        <v>578</v>
      </c>
      <c r="X56" s="350">
        <v>525</v>
      </c>
      <c r="Y56" s="350">
        <v>498</v>
      </c>
      <c r="Z56" s="350">
        <v>432</v>
      </c>
      <c r="AA56" s="350">
        <v>423</v>
      </c>
      <c r="AB56" s="350">
        <v>37</v>
      </c>
      <c r="AC56" s="350">
        <v>37</v>
      </c>
      <c r="AD56" s="350">
        <v>650</v>
      </c>
      <c r="AE56" s="350">
        <v>622</v>
      </c>
      <c r="AF56" s="350" t="s">
        <v>729</v>
      </c>
      <c r="AG56" s="350" t="s">
        <v>729</v>
      </c>
      <c r="AH56" s="350" t="s">
        <v>729</v>
      </c>
      <c r="AI56" s="350" t="s">
        <v>729</v>
      </c>
      <c r="AJ56" s="350">
        <v>1964</v>
      </c>
      <c r="AK56" s="350">
        <v>1935</v>
      </c>
      <c r="AL56" s="350">
        <v>22</v>
      </c>
      <c r="AM56" s="350">
        <v>21</v>
      </c>
      <c r="AN56" s="350">
        <v>61296</v>
      </c>
      <c r="AO56" s="350">
        <v>67724</v>
      </c>
      <c r="AP56" s="350">
        <v>3449</v>
      </c>
      <c r="AQ56" s="350">
        <v>3533</v>
      </c>
      <c r="AR56" s="350">
        <v>0</v>
      </c>
      <c r="AS56" s="350">
        <v>6</v>
      </c>
      <c r="AT56" s="350">
        <v>3449</v>
      </c>
      <c r="AU56" s="350">
        <v>3527</v>
      </c>
      <c r="AV56" s="350">
        <v>4234</v>
      </c>
      <c r="AW56" s="350">
        <v>5122</v>
      </c>
      <c r="AX56" s="350">
        <v>614</v>
      </c>
      <c r="AY56" s="350">
        <v>618</v>
      </c>
      <c r="AZ56" s="350">
        <v>4</v>
      </c>
      <c r="BA56" s="350">
        <v>4</v>
      </c>
      <c r="BB56" s="350">
        <v>0</v>
      </c>
      <c r="BC56" s="350">
        <v>0</v>
      </c>
      <c r="BD56" s="350">
        <v>4</v>
      </c>
      <c r="BE56" s="350">
        <v>4</v>
      </c>
      <c r="BF56" s="350">
        <v>2</v>
      </c>
      <c r="BG56" s="350">
        <v>2</v>
      </c>
      <c r="BH56" s="350">
        <v>122</v>
      </c>
      <c r="BI56" s="350">
        <v>88</v>
      </c>
      <c r="BJ56" s="350">
        <v>23</v>
      </c>
      <c r="BK56" s="350">
        <v>21</v>
      </c>
      <c r="BL56" s="350">
        <v>23</v>
      </c>
      <c r="BM56" s="350">
        <v>25</v>
      </c>
      <c r="BN56" s="350">
        <v>4</v>
      </c>
      <c r="BO56" s="350">
        <v>3</v>
      </c>
      <c r="BP56" s="350" t="s">
        <v>836</v>
      </c>
      <c r="BQ56" s="350" t="s">
        <v>836</v>
      </c>
      <c r="BR56" s="350">
        <v>30</v>
      </c>
      <c r="BS56" s="350">
        <v>29</v>
      </c>
      <c r="BT56" s="350">
        <v>183</v>
      </c>
      <c r="BU56" s="350">
        <v>195</v>
      </c>
      <c r="BV56" s="350">
        <v>0</v>
      </c>
      <c r="BW56" s="350">
        <v>0</v>
      </c>
      <c r="BX56" s="350">
        <v>17</v>
      </c>
      <c r="BY56" s="350">
        <v>18</v>
      </c>
      <c r="BZ56" s="350">
        <v>37</v>
      </c>
      <c r="CA56" s="350">
        <v>40</v>
      </c>
      <c r="CB56" s="350">
        <v>1</v>
      </c>
      <c r="CC56" s="355">
        <v>1</v>
      </c>
      <c r="CD56" s="355">
        <v>7</v>
      </c>
      <c r="CE56" s="350">
        <v>6</v>
      </c>
      <c r="CF56" s="350">
        <v>0</v>
      </c>
      <c r="CG56" s="350">
        <v>0</v>
      </c>
      <c r="CH56" s="350">
        <v>0</v>
      </c>
      <c r="CI56" s="350" t="s">
        <v>836</v>
      </c>
    </row>
    <row r="57" spans="1:87" ht="40.5" x14ac:dyDescent="0.25">
      <c r="A57" s="352" t="s">
        <v>777</v>
      </c>
      <c r="B57" s="353" t="s">
        <v>729</v>
      </c>
      <c r="C57" s="353" t="s">
        <v>729</v>
      </c>
      <c r="D57" s="353">
        <v>5637</v>
      </c>
      <c r="E57" s="353">
        <v>5363</v>
      </c>
      <c r="F57" s="353">
        <v>43</v>
      </c>
      <c r="G57" s="353">
        <v>42</v>
      </c>
      <c r="H57" s="353">
        <v>67</v>
      </c>
      <c r="I57" s="353">
        <v>62</v>
      </c>
      <c r="J57" s="353">
        <v>25</v>
      </c>
      <c r="K57" s="353">
        <v>22</v>
      </c>
      <c r="L57" s="353">
        <v>5373</v>
      </c>
      <c r="M57" s="353">
        <v>5102</v>
      </c>
      <c r="N57" s="353">
        <v>129</v>
      </c>
      <c r="O57" s="353">
        <v>135</v>
      </c>
      <c r="P57" s="353">
        <v>1173</v>
      </c>
      <c r="Q57" s="353">
        <v>1333</v>
      </c>
      <c r="R57" s="353" t="s">
        <v>729</v>
      </c>
      <c r="S57" s="353" t="s">
        <v>729</v>
      </c>
      <c r="T57" s="353">
        <v>2470</v>
      </c>
      <c r="U57" s="353">
        <v>2117</v>
      </c>
      <c r="V57" s="353">
        <v>8133</v>
      </c>
      <c r="W57" s="353">
        <v>8083</v>
      </c>
      <c r="X57" s="353">
        <v>7203</v>
      </c>
      <c r="Y57" s="353">
        <v>6824</v>
      </c>
      <c r="Z57" s="353">
        <v>6082</v>
      </c>
      <c r="AA57" s="353">
        <v>6096</v>
      </c>
      <c r="AB57" s="353">
        <v>526</v>
      </c>
      <c r="AC57" s="353">
        <v>530</v>
      </c>
      <c r="AD57" s="353">
        <v>8811</v>
      </c>
      <c r="AE57" s="353">
        <v>8894</v>
      </c>
      <c r="AF57" s="353" t="s">
        <v>729</v>
      </c>
      <c r="AG57" s="353" t="s">
        <v>729</v>
      </c>
      <c r="AH57" s="353" t="s">
        <v>729</v>
      </c>
      <c r="AI57" s="353" t="s">
        <v>729</v>
      </c>
      <c r="AJ57" s="353">
        <v>26506</v>
      </c>
      <c r="AK57" s="353">
        <v>25253</v>
      </c>
      <c r="AL57" s="353">
        <v>804</v>
      </c>
      <c r="AM57" s="353">
        <v>611</v>
      </c>
      <c r="AN57" s="353">
        <v>820825</v>
      </c>
      <c r="AO57" s="353">
        <v>872127</v>
      </c>
      <c r="AP57" s="353">
        <v>10565</v>
      </c>
      <c r="AQ57" s="353">
        <v>15723</v>
      </c>
      <c r="AR57" s="353">
        <v>8</v>
      </c>
      <c r="AS57" s="353">
        <v>56</v>
      </c>
      <c r="AT57" s="353">
        <v>10557</v>
      </c>
      <c r="AU57" s="353">
        <v>15667</v>
      </c>
      <c r="AV57" s="353">
        <v>48523</v>
      </c>
      <c r="AW57" s="353">
        <v>49038</v>
      </c>
      <c r="AX57" s="353">
        <v>9619</v>
      </c>
      <c r="AY57" s="353">
        <v>9778</v>
      </c>
      <c r="AZ57" s="353">
        <v>213</v>
      </c>
      <c r="BA57" s="353">
        <v>180</v>
      </c>
      <c r="BB57" s="353">
        <v>4</v>
      </c>
      <c r="BC57" s="353">
        <v>5</v>
      </c>
      <c r="BD57" s="353">
        <v>209</v>
      </c>
      <c r="BE57" s="353">
        <v>175</v>
      </c>
      <c r="BF57" s="353">
        <v>158</v>
      </c>
      <c r="BG57" s="353">
        <v>140</v>
      </c>
      <c r="BH57" s="353">
        <v>2425</v>
      </c>
      <c r="BI57" s="353">
        <v>2068</v>
      </c>
      <c r="BJ57" s="353">
        <v>285</v>
      </c>
      <c r="BK57" s="353">
        <v>269</v>
      </c>
      <c r="BL57" s="353">
        <v>429</v>
      </c>
      <c r="BM57" s="353">
        <v>392</v>
      </c>
      <c r="BN57" s="353">
        <v>82</v>
      </c>
      <c r="BO57" s="353">
        <v>65</v>
      </c>
      <c r="BP57" s="353">
        <v>31</v>
      </c>
      <c r="BQ57" s="353">
        <v>32</v>
      </c>
      <c r="BR57" s="353">
        <v>288</v>
      </c>
      <c r="BS57" s="353">
        <v>291</v>
      </c>
      <c r="BT57" s="353">
        <v>1759</v>
      </c>
      <c r="BU57" s="353">
        <v>1783</v>
      </c>
      <c r="BV57" s="353">
        <v>16</v>
      </c>
      <c r="BW57" s="353">
        <v>16</v>
      </c>
      <c r="BX57" s="353">
        <v>417</v>
      </c>
      <c r="BY57" s="353">
        <v>403</v>
      </c>
      <c r="BZ57" s="353">
        <v>1336</v>
      </c>
      <c r="CA57" s="353">
        <v>1333</v>
      </c>
      <c r="CB57" s="353">
        <v>34</v>
      </c>
      <c r="CC57" s="353">
        <v>31</v>
      </c>
      <c r="CD57" s="353">
        <v>142</v>
      </c>
      <c r="CE57" s="353">
        <v>141</v>
      </c>
      <c r="CF57" s="353">
        <v>10</v>
      </c>
      <c r="CG57" s="353">
        <v>8</v>
      </c>
      <c r="CH57" s="353">
        <v>0</v>
      </c>
      <c r="CI57" s="353">
        <v>0</v>
      </c>
    </row>
    <row r="58" spans="1:87" ht="20.25" x14ac:dyDescent="0.25">
      <c r="A58" s="349" t="s">
        <v>778</v>
      </c>
      <c r="B58" s="350" t="s">
        <v>729</v>
      </c>
      <c r="C58" s="350" t="s">
        <v>729</v>
      </c>
      <c r="D58" s="350">
        <v>768</v>
      </c>
      <c r="E58" s="350">
        <v>733</v>
      </c>
      <c r="F58" s="350">
        <v>1</v>
      </c>
      <c r="G58" s="350">
        <v>1</v>
      </c>
      <c r="H58" s="350">
        <v>6</v>
      </c>
      <c r="I58" s="350">
        <v>4</v>
      </c>
      <c r="J58" s="350">
        <v>2</v>
      </c>
      <c r="K58" s="350">
        <v>2</v>
      </c>
      <c r="L58" s="350">
        <v>736</v>
      </c>
      <c r="M58" s="350">
        <v>703</v>
      </c>
      <c r="N58" s="350">
        <v>23</v>
      </c>
      <c r="O58" s="350">
        <v>23</v>
      </c>
      <c r="P58" s="350">
        <v>174</v>
      </c>
      <c r="Q58" s="350">
        <v>184</v>
      </c>
      <c r="R58" s="350" t="s">
        <v>729</v>
      </c>
      <c r="S58" s="350" t="s">
        <v>729</v>
      </c>
      <c r="T58" s="350">
        <v>379</v>
      </c>
      <c r="U58" s="350">
        <v>295</v>
      </c>
      <c r="V58" s="350">
        <v>1049</v>
      </c>
      <c r="W58" s="350">
        <v>1059</v>
      </c>
      <c r="X58" s="350">
        <v>911</v>
      </c>
      <c r="Y58" s="350">
        <v>880</v>
      </c>
      <c r="Z58" s="350">
        <v>724</v>
      </c>
      <c r="AA58" s="350">
        <v>723</v>
      </c>
      <c r="AB58" s="350">
        <v>72</v>
      </c>
      <c r="AC58" s="350">
        <v>73</v>
      </c>
      <c r="AD58" s="350">
        <v>1318</v>
      </c>
      <c r="AE58" s="350">
        <v>1426</v>
      </c>
      <c r="AF58" s="350" t="s">
        <v>729</v>
      </c>
      <c r="AG58" s="350" t="s">
        <v>729</v>
      </c>
      <c r="AH58" s="350" t="s">
        <v>729</v>
      </c>
      <c r="AI58" s="350" t="s">
        <v>729</v>
      </c>
      <c r="AJ58" s="350">
        <v>3456</v>
      </c>
      <c r="AK58" s="350">
        <v>3381</v>
      </c>
      <c r="AL58" s="350">
        <v>64</v>
      </c>
      <c r="AM58" s="350">
        <v>62</v>
      </c>
      <c r="AN58" s="350">
        <v>103908</v>
      </c>
      <c r="AO58" s="350">
        <v>108106</v>
      </c>
      <c r="AP58" s="350">
        <v>1926</v>
      </c>
      <c r="AQ58" s="350">
        <v>3540</v>
      </c>
      <c r="AR58" s="350">
        <v>0</v>
      </c>
      <c r="AS58" s="350">
        <v>1</v>
      </c>
      <c r="AT58" s="350">
        <v>1926</v>
      </c>
      <c r="AU58" s="350">
        <v>3539</v>
      </c>
      <c r="AV58" s="350">
        <v>5573</v>
      </c>
      <c r="AW58" s="350">
        <v>5926</v>
      </c>
      <c r="AX58" s="350">
        <v>1228</v>
      </c>
      <c r="AY58" s="350">
        <v>1211</v>
      </c>
      <c r="AZ58" s="350">
        <v>23</v>
      </c>
      <c r="BA58" s="350">
        <v>18</v>
      </c>
      <c r="BB58" s="350">
        <v>0</v>
      </c>
      <c r="BC58" s="350">
        <v>0</v>
      </c>
      <c r="BD58" s="350">
        <v>23</v>
      </c>
      <c r="BE58" s="350">
        <v>18</v>
      </c>
      <c r="BF58" s="350">
        <v>20</v>
      </c>
      <c r="BG58" s="350">
        <v>15</v>
      </c>
      <c r="BH58" s="350">
        <v>539</v>
      </c>
      <c r="BI58" s="350">
        <v>449</v>
      </c>
      <c r="BJ58" s="350">
        <v>44</v>
      </c>
      <c r="BK58" s="350">
        <v>40</v>
      </c>
      <c r="BL58" s="350">
        <v>74</v>
      </c>
      <c r="BM58" s="350">
        <v>57</v>
      </c>
      <c r="BN58" s="350">
        <v>11</v>
      </c>
      <c r="BO58" s="350">
        <v>7</v>
      </c>
      <c r="BP58" s="350">
        <v>19</v>
      </c>
      <c r="BQ58" s="350">
        <v>19</v>
      </c>
      <c r="BR58" s="350">
        <v>27</v>
      </c>
      <c r="BS58" s="350">
        <v>25</v>
      </c>
      <c r="BT58" s="350">
        <v>291</v>
      </c>
      <c r="BU58" s="350">
        <v>283</v>
      </c>
      <c r="BV58" s="350">
        <v>0</v>
      </c>
      <c r="BW58" s="355">
        <v>0</v>
      </c>
      <c r="BX58" s="355">
        <v>27</v>
      </c>
      <c r="BY58" s="350">
        <v>28</v>
      </c>
      <c r="BZ58" s="350">
        <v>176</v>
      </c>
      <c r="CA58" s="350">
        <v>177</v>
      </c>
      <c r="CB58" s="350">
        <v>2</v>
      </c>
      <c r="CC58" s="355">
        <v>2</v>
      </c>
      <c r="CD58" s="355">
        <v>11</v>
      </c>
      <c r="CE58" s="350">
        <v>12</v>
      </c>
      <c r="CF58" s="350">
        <v>1</v>
      </c>
      <c r="CG58" s="350">
        <v>0</v>
      </c>
      <c r="CH58" s="350">
        <v>0</v>
      </c>
      <c r="CI58" s="350" t="s">
        <v>836</v>
      </c>
    </row>
    <row r="59" spans="1:87" ht="20.25" x14ac:dyDescent="0.25">
      <c r="A59" s="349" t="s">
        <v>779</v>
      </c>
      <c r="B59" s="350" t="s">
        <v>729</v>
      </c>
      <c r="C59" s="350" t="s">
        <v>729</v>
      </c>
      <c r="D59" s="350">
        <v>111</v>
      </c>
      <c r="E59" s="350">
        <v>109</v>
      </c>
      <c r="F59" s="350">
        <v>2</v>
      </c>
      <c r="G59" s="350">
        <v>2</v>
      </c>
      <c r="H59" s="350">
        <v>2</v>
      </c>
      <c r="I59" s="350">
        <v>2</v>
      </c>
      <c r="J59" s="350">
        <v>1</v>
      </c>
      <c r="K59" s="350">
        <v>1</v>
      </c>
      <c r="L59" s="350">
        <v>105</v>
      </c>
      <c r="M59" s="350">
        <v>103</v>
      </c>
      <c r="N59" s="350">
        <v>1</v>
      </c>
      <c r="O59" s="350">
        <v>1</v>
      </c>
      <c r="P59" s="350">
        <v>12</v>
      </c>
      <c r="Q59" s="350">
        <v>13</v>
      </c>
      <c r="R59" s="350" t="s">
        <v>729</v>
      </c>
      <c r="S59" s="350" t="s">
        <v>729</v>
      </c>
      <c r="T59" s="350">
        <v>50</v>
      </c>
      <c r="U59" s="350">
        <v>46</v>
      </c>
      <c r="V59" s="350">
        <v>205</v>
      </c>
      <c r="W59" s="350">
        <v>206</v>
      </c>
      <c r="X59" s="350">
        <v>185</v>
      </c>
      <c r="Y59" s="350">
        <v>185</v>
      </c>
      <c r="Z59" s="350">
        <v>167</v>
      </c>
      <c r="AA59" s="350">
        <v>176</v>
      </c>
      <c r="AB59" s="350">
        <v>12</v>
      </c>
      <c r="AC59" s="350">
        <v>12</v>
      </c>
      <c r="AD59" s="350">
        <v>184</v>
      </c>
      <c r="AE59" s="350">
        <v>164</v>
      </c>
      <c r="AF59" s="350" t="s">
        <v>729</v>
      </c>
      <c r="AG59" s="350" t="s">
        <v>729</v>
      </c>
      <c r="AH59" s="350" t="s">
        <v>729</v>
      </c>
      <c r="AI59" s="350" t="s">
        <v>729</v>
      </c>
      <c r="AJ59" s="350">
        <v>588</v>
      </c>
      <c r="AK59" s="350">
        <v>555</v>
      </c>
      <c r="AL59" s="350">
        <v>9</v>
      </c>
      <c r="AM59" s="350">
        <v>7</v>
      </c>
      <c r="AN59" s="350">
        <v>18662</v>
      </c>
      <c r="AO59" s="350">
        <v>19973</v>
      </c>
      <c r="AP59" s="350">
        <v>738</v>
      </c>
      <c r="AQ59" s="350">
        <v>442</v>
      </c>
      <c r="AR59" s="350">
        <v>0</v>
      </c>
      <c r="AS59" s="350">
        <v>0</v>
      </c>
      <c r="AT59" s="350">
        <v>738</v>
      </c>
      <c r="AU59" s="350">
        <v>442</v>
      </c>
      <c r="AV59" s="350">
        <v>990</v>
      </c>
      <c r="AW59" s="350">
        <v>967</v>
      </c>
      <c r="AX59" s="350">
        <v>256</v>
      </c>
      <c r="AY59" s="350">
        <v>247</v>
      </c>
      <c r="AZ59" s="350">
        <v>3</v>
      </c>
      <c r="BA59" s="350">
        <v>2</v>
      </c>
      <c r="BB59" s="350">
        <v>1</v>
      </c>
      <c r="BC59" s="350">
        <v>1</v>
      </c>
      <c r="BD59" s="350">
        <v>2</v>
      </c>
      <c r="BE59" s="350">
        <v>1</v>
      </c>
      <c r="BF59" s="350">
        <v>20</v>
      </c>
      <c r="BG59" s="350">
        <v>14</v>
      </c>
      <c r="BH59" s="350">
        <v>62</v>
      </c>
      <c r="BI59" s="350">
        <v>48</v>
      </c>
      <c r="BJ59" s="350">
        <v>17</v>
      </c>
      <c r="BK59" s="350">
        <v>15</v>
      </c>
      <c r="BL59" s="350">
        <v>39</v>
      </c>
      <c r="BM59" s="350">
        <v>34</v>
      </c>
      <c r="BN59" s="350">
        <v>6</v>
      </c>
      <c r="BO59" s="350">
        <v>4</v>
      </c>
      <c r="BP59" s="350" t="s">
        <v>836</v>
      </c>
      <c r="BQ59" s="350" t="s">
        <v>836</v>
      </c>
      <c r="BR59" s="350">
        <v>7</v>
      </c>
      <c r="BS59" s="350">
        <v>6</v>
      </c>
      <c r="BT59" s="350">
        <v>33</v>
      </c>
      <c r="BU59" s="350">
        <v>30</v>
      </c>
      <c r="BV59" s="350">
        <v>0</v>
      </c>
      <c r="BW59" s="355">
        <v>0</v>
      </c>
      <c r="BX59" s="355">
        <v>14</v>
      </c>
      <c r="BY59" s="350">
        <v>13</v>
      </c>
      <c r="BZ59" s="350">
        <v>46</v>
      </c>
      <c r="CA59" s="350">
        <v>46</v>
      </c>
      <c r="CB59" s="350">
        <v>0</v>
      </c>
      <c r="CC59" s="355">
        <v>0</v>
      </c>
      <c r="CD59" s="355">
        <v>2</v>
      </c>
      <c r="CE59" s="350">
        <v>2</v>
      </c>
      <c r="CF59" s="350">
        <v>0</v>
      </c>
      <c r="CG59" s="350">
        <v>0</v>
      </c>
      <c r="CH59" s="350">
        <v>0</v>
      </c>
      <c r="CI59" s="350" t="s">
        <v>836</v>
      </c>
    </row>
    <row r="60" spans="1:87" ht="20.25" x14ac:dyDescent="0.25">
      <c r="A60" s="349" t="s">
        <v>780</v>
      </c>
      <c r="B60" s="350" t="s">
        <v>729</v>
      </c>
      <c r="C60" s="350" t="s">
        <v>729</v>
      </c>
      <c r="D60" s="350">
        <v>114</v>
      </c>
      <c r="E60" s="350">
        <v>114</v>
      </c>
      <c r="F60" s="350">
        <v>0</v>
      </c>
      <c r="G60" s="350">
        <v>0</v>
      </c>
      <c r="H60" s="350">
        <v>2</v>
      </c>
      <c r="I60" s="350">
        <v>2</v>
      </c>
      <c r="J60" s="350">
        <v>1</v>
      </c>
      <c r="K60" s="350">
        <v>1</v>
      </c>
      <c r="L60" s="350">
        <v>109</v>
      </c>
      <c r="M60" s="350">
        <v>109</v>
      </c>
      <c r="N60" s="350">
        <v>2</v>
      </c>
      <c r="O60" s="350">
        <v>2</v>
      </c>
      <c r="P60" s="350">
        <v>49</v>
      </c>
      <c r="Q60" s="350">
        <v>55</v>
      </c>
      <c r="R60" s="350" t="s">
        <v>729</v>
      </c>
      <c r="S60" s="350" t="s">
        <v>729</v>
      </c>
      <c r="T60" s="350">
        <v>67</v>
      </c>
      <c r="U60" s="350">
        <v>57</v>
      </c>
      <c r="V60" s="350">
        <v>298</v>
      </c>
      <c r="W60" s="350">
        <v>294</v>
      </c>
      <c r="X60" s="350">
        <v>257</v>
      </c>
      <c r="Y60" s="350">
        <v>263</v>
      </c>
      <c r="Z60" s="350">
        <v>214</v>
      </c>
      <c r="AA60" s="350">
        <v>212</v>
      </c>
      <c r="AB60" s="350">
        <v>15</v>
      </c>
      <c r="AC60" s="350">
        <v>14</v>
      </c>
      <c r="AD60" s="350">
        <v>140</v>
      </c>
      <c r="AE60" s="350">
        <v>140</v>
      </c>
      <c r="AF60" s="350" t="s">
        <v>729</v>
      </c>
      <c r="AG60" s="350" t="s">
        <v>729</v>
      </c>
      <c r="AH60" s="350" t="s">
        <v>729</v>
      </c>
      <c r="AI60" s="350" t="s">
        <v>729</v>
      </c>
      <c r="AJ60" s="350">
        <v>551</v>
      </c>
      <c r="AK60" s="350">
        <v>532</v>
      </c>
      <c r="AL60" s="350">
        <v>31</v>
      </c>
      <c r="AM60" s="350">
        <v>32</v>
      </c>
      <c r="AN60" s="350">
        <v>16534</v>
      </c>
      <c r="AO60" s="350">
        <v>18496</v>
      </c>
      <c r="AP60" s="350">
        <v>130</v>
      </c>
      <c r="AQ60" s="350">
        <v>459</v>
      </c>
      <c r="AR60" s="350">
        <v>0</v>
      </c>
      <c r="AS60" s="350">
        <v>0</v>
      </c>
      <c r="AT60" s="350">
        <v>130</v>
      </c>
      <c r="AU60" s="350">
        <v>459</v>
      </c>
      <c r="AV60" s="350">
        <v>1070</v>
      </c>
      <c r="AW60" s="350">
        <v>1046</v>
      </c>
      <c r="AX60" s="350">
        <v>489</v>
      </c>
      <c r="AY60" s="350">
        <v>485</v>
      </c>
      <c r="AZ60" s="350">
        <v>9</v>
      </c>
      <c r="BA60" s="350">
        <v>10</v>
      </c>
      <c r="BB60" s="350">
        <v>0</v>
      </c>
      <c r="BC60" s="350">
        <v>0</v>
      </c>
      <c r="BD60" s="350">
        <v>9</v>
      </c>
      <c r="BE60" s="350">
        <v>10</v>
      </c>
      <c r="BF60" s="350">
        <v>6</v>
      </c>
      <c r="BG60" s="350">
        <v>3</v>
      </c>
      <c r="BH60" s="350">
        <v>68</v>
      </c>
      <c r="BI60" s="350">
        <v>62</v>
      </c>
      <c r="BJ60" s="350">
        <v>7</v>
      </c>
      <c r="BK60" s="350">
        <v>7</v>
      </c>
      <c r="BL60" s="350">
        <v>17</v>
      </c>
      <c r="BM60" s="350">
        <v>15</v>
      </c>
      <c r="BN60" s="350">
        <v>0</v>
      </c>
      <c r="BO60" s="350">
        <v>0</v>
      </c>
      <c r="BP60" s="350" t="s">
        <v>836</v>
      </c>
      <c r="BQ60" s="350" t="s">
        <v>836</v>
      </c>
      <c r="BR60" s="350">
        <v>4</v>
      </c>
      <c r="BS60" s="350">
        <v>3</v>
      </c>
      <c r="BT60" s="350">
        <v>25</v>
      </c>
      <c r="BU60" s="350">
        <v>29</v>
      </c>
      <c r="BV60" s="350">
        <v>0</v>
      </c>
      <c r="BW60" s="355">
        <v>0</v>
      </c>
      <c r="BX60" s="355">
        <v>13</v>
      </c>
      <c r="BY60" s="350">
        <v>13</v>
      </c>
      <c r="BZ60" s="350">
        <v>21</v>
      </c>
      <c r="CA60" s="350">
        <v>22</v>
      </c>
      <c r="CB60" s="350">
        <v>0</v>
      </c>
      <c r="CC60" s="355">
        <v>0</v>
      </c>
      <c r="CD60" s="355">
        <v>3</v>
      </c>
      <c r="CE60" s="350">
        <v>3</v>
      </c>
      <c r="CF60" s="350">
        <v>0</v>
      </c>
      <c r="CG60" s="350">
        <v>0</v>
      </c>
      <c r="CH60" s="350">
        <v>0</v>
      </c>
      <c r="CI60" s="350" t="s">
        <v>836</v>
      </c>
    </row>
    <row r="61" spans="1:87" ht="20.25" x14ac:dyDescent="0.25">
      <c r="A61" s="349" t="s">
        <v>781</v>
      </c>
      <c r="B61" s="350" t="s">
        <v>729</v>
      </c>
      <c r="C61" s="350" t="s">
        <v>729</v>
      </c>
      <c r="D61" s="350">
        <v>787</v>
      </c>
      <c r="E61" s="350">
        <v>740</v>
      </c>
      <c r="F61" s="350">
        <v>13</v>
      </c>
      <c r="G61" s="350">
        <v>12</v>
      </c>
      <c r="H61" s="350">
        <v>6</v>
      </c>
      <c r="I61" s="350">
        <v>4</v>
      </c>
      <c r="J61" s="350">
        <v>3</v>
      </c>
      <c r="K61" s="350">
        <v>3</v>
      </c>
      <c r="L61" s="350">
        <v>757</v>
      </c>
      <c r="M61" s="350">
        <v>710</v>
      </c>
      <c r="N61" s="350">
        <v>8</v>
      </c>
      <c r="O61" s="350">
        <v>11</v>
      </c>
      <c r="P61" s="350">
        <v>134</v>
      </c>
      <c r="Q61" s="350">
        <v>187</v>
      </c>
      <c r="R61" s="350" t="s">
        <v>729</v>
      </c>
      <c r="S61" s="350" t="s">
        <v>729</v>
      </c>
      <c r="T61" s="350">
        <v>428</v>
      </c>
      <c r="U61" s="350">
        <v>386</v>
      </c>
      <c r="V61" s="350">
        <v>921</v>
      </c>
      <c r="W61" s="350">
        <v>925</v>
      </c>
      <c r="X61" s="350">
        <v>830</v>
      </c>
      <c r="Y61" s="350">
        <v>795</v>
      </c>
      <c r="Z61" s="350">
        <v>700</v>
      </c>
      <c r="AA61" s="350">
        <v>704</v>
      </c>
      <c r="AB61" s="350">
        <v>60</v>
      </c>
      <c r="AC61" s="350">
        <v>60</v>
      </c>
      <c r="AD61" s="350">
        <v>1414</v>
      </c>
      <c r="AE61" s="350">
        <v>1400</v>
      </c>
      <c r="AF61" s="350" t="s">
        <v>729</v>
      </c>
      <c r="AG61" s="350" t="s">
        <v>729</v>
      </c>
      <c r="AH61" s="350" t="s">
        <v>729</v>
      </c>
      <c r="AI61" s="350" t="s">
        <v>729</v>
      </c>
      <c r="AJ61" s="350">
        <v>4392</v>
      </c>
      <c r="AK61" s="350">
        <v>4272</v>
      </c>
      <c r="AL61" s="350">
        <v>270</v>
      </c>
      <c r="AM61" s="350">
        <v>165</v>
      </c>
      <c r="AN61" s="350">
        <v>115859</v>
      </c>
      <c r="AO61" s="350">
        <v>129056</v>
      </c>
      <c r="AP61" s="350">
        <v>919</v>
      </c>
      <c r="AQ61" s="350">
        <v>385</v>
      </c>
      <c r="AR61" s="350">
        <v>0</v>
      </c>
      <c r="AS61" s="350">
        <v>0</v>
      </c>
      <c r="AT61" s="350">
        <v>919</v>
      </c>
      <c r="AU61" s="350">
        <v>385</v>
      </c>
      <c r="AV61" s="350">
        <v>6499</v>
      </c>
      <c r="AW61" s="350">
        <v>6360</v>
      </c>
      <c r="AX61" s="350">
        <v>1165</v>
      </c>
      <c r="AY61" s="350">
        <v>1126</v>
      </c>
      <c r="AZ61" s="350">
        <v>22</v>
      </c>
      <c r="BA61" s="350">
        <v>19</v>
      </c>
      <c r="BB61" s="350">
        <v>0</v>
      </c>
      <c r="BC61" s="350">
        <v>1</v>
      </c>
      <c r="BD61" s="350">
        <v>22</v>
      </c>
      <c r="BE61" s="350">
        <v>18</v>
      </c>
      <c r="BF61" s="350">
        <v>32</v>
      </c>
      <c r="BG61" s="350">
        <v>26</v>
      </c>
      <c r="BH61" s="350">
        <v>225</v>
      </c>
      <c r="BI61" s="350">
        <v>198</v>
      </c>
      <c r="BJ61" s="350">
        <v>25</v>
      </c>
      <c r="BK61" s="350">
        <v>23</v>
      </c>
      <c r="BL61" s="350">
        <v>30</v>
      </c>
      <c r="BM61" s="350">
        <v>32</v>
      </c>
      <c r="BN61" s="350">
        <v>2</v>
      </c>
      <c r="BO61" s="350">
        <v>1</v>
      </c>
      <c r="BP61" s="350" t="s">
        <v>836</v>
      </c>
      <c r="BQ61" s="350">
        <v>1</v>
      </c>
      <c r="BR61" s="350">
        <v>25</v>
      </c>
      <c r="BS61" s="350">
        <v>27</v>
      </c>
      <c r="BT61" s="350">
        <v>154</v>
      </c>
      <c r="BU61" s="350">
        <v>153</v>
      </c>
      <c r="BV61" s="350">
        <v>8</v>
      </c>
      <c r="BW61" s="355">
        <v>8</v>
      </c>
      <c r="BX61" s="355">
        <v>121</v>
      </c>
      <c r="BY61" s="350">
        <v>115</v>
      </c>
      <c r="BZ61" s="350">
        <v>163</v>
      </c>
      <c r="CA61" s="350">
        <v>165</v>
      </c>
      <c r="CB61" s="350">
        <v>7</v>
      </c>
      <c r="CC61" s="355">
        <v>7</v>
      </c>
      <c r="CD61" s="355">
        <v>26</v>
      </c>
      <c r="CE61" s="350">
        <v>26</v>
      </c>
      <c r="CF61" s="350">
        <v>1</v>
      </c>
      <c r="CG61" s="350">
        <v>2</v>
      </c>
      <c r="CH61" s="350">
        <v>0</v>
      </c>
      <c r="CI61" s="350" t="s">
        <v>836</v>
      </c>
    </row>
    <row r="62" spans="1:87" ht="20.25" x14ac:dyDescent="0.25">
      <c r="A62" s="349" t="s">
        <v>782</v>
      </c>
      <c r="B62" s="350" t="s">
        <v>729</v>
      </c>
      <c r="C62" s="350" t="s">
        <v>729</v>
      </c>
      <c r="D62" s="350">
        <v>273</v>
      </c>
      <c r="E62" s="350">
        <v>251</v>
      </c>
      <c r="F62" s="350">
        <v>3</v>
      </c>
      <c r="G62" s="350">
        <v>3</v>
      </c>
      <c r="H62" s="350">
        <v>2</v>
      </c>
      <c r="I62" s="350">
        <v>2</v>
      </c>
      <c r="J62" s="350">
        <v>1</v>
      </c>
      <c r="K62" s="350">
        <v>1</v>
      </c>
      <c r="L62" s="350">
        <v>261</v>
      </c>
      <c r="M62" s="350">
        <v>239</v>
      </c>
      <c r="N62" s="350">
        <v>6</v>
      </c>
      <c r="O62" s="350">
        <v>6</v>
      </c>
      <c r="P62" s="350">
        <v>48</v>
      </c>
      <c r="Q62" s="350">
        <v>53</v>
      </c>
      <c r="R62" s="350" t="s">
        <v>729</v>
      </c>
      <c r="S62" s="350" t="s">
        <v>729</v>
      </c>
      <c r="T62" s="350">
        <v>121</v>
      </c>
      <c r="U62" s="350">
        <v>114</v>
      </c>
      <c r="V62" s="350">
        <v>400</v>
      </c>
      <c r="W62" s="350">
        <v>368</v>
      </c>
      <c r="X62" s="350">
        <v>341</v>
      </c>
      <c r="Y62" s="350">
        <v>305</v>
      </c>
      <c r="Z62" s="350">
        <v>312</v>
      </c>
      <c r="AA62" s="350">
        <v>311</v>
      </c>
      <c r="AB62" s="350">
        <v>25</v>
      </c>
      <c r="AC62" s="350">
        <v>25</v>
      </c>
      <c r="AD62" s="350">
        <v>589</v>
      </c>
      <c r="AE62" s="350">
        <v>572</v>
      </c>
      <c r="AF62" s="350" t="s">
        <v>729</v>
      </c>
      <c r="AG62" s="350" t="s">
        <v>729</v>
      </c>
      <c r="AH62" s="350" t="s">
        <v>729</v>
      </c>
      <c r="AI62" s="350" t="s">
        <v>729</v>
      </c>
      <c r="AJ62" s="350">
        <v>1491</v>
      </c>
      <c r="AK62" s="350">
        <v>1445</v>
      </c>
      <c r="AL62" s="350">
        <v>13</v>
      </c>
      <c r="AM62" s="350">
        <v>13</v>
      </c>
      <c r="AN62" s="350">
        <v>45593</v>
      </c>
      <c r="AO62" s="350">
        <v>48483</v>
      </c>
      <c r="AP62" s="350">
        <v>507</v>
      </c>
      <c r="AQ62" s="350">
        <v>203</v>
      </c>
      <c r="AR62" s="350">
        <v>0</v>
      </c>
      <c r="AS62" s="350">
        <v>0</v>
      </c>
      <c r="AT62" s="350">
        <v>507</v>
      </c>
      <c r="AU62" s="350">
        <v>203</v>
      </c>
      <c r="AV62" s="350">
        <v>2526</v>
      </c>
      <c r="AW62" s="350">
        <v>2409</v>
      </c>
      <c r="AX62" s="350">
        <v>479</v>
      </c>
      <c r="AY62" s="350">
        <v>483</v>
      </c>
      <c r="AZ62" s="350">
        <v>16</v>
      </c>
      <c r="BA62" s="350">
        <v>11</v>
      </c>
      <c r="BB62" s="350">
        <v>0</v>
      </c>
      <c r="BC62" s="350">
        <v>0</v>
      </c>
      <c r="BD62" s="350">
        <v>16</v>
      </c>
      <c r="BE62" s="350">
        <v>11</v>
      </c>
      <c r="BF62" s="350">
        <v>11</v>
      </c>
      <c r="BG62" s="350">
        <v>13</v>
      </c>
      <c r="BH62" s="350">
        <v>184</v>
      </c>
      <c r="BI62" s="350">
        <v>169</v>
      </c>
      <c r="BJ62" s="350">
        <v>20</v>
      </c>
      <c r="BK62" s="350">
        <v>18</v>
      </c>
      <c r="BL62" s="350">
        <v>71</v>
      </c>
      <c r="BM62" s="350">
        <v>72</v>
      </c>
      <c r="BN62" s="350">
        <v>0</v>
      </c>
      <c r="BO62" s="350">
        <v>0</v>
      </c>
      <c r="BP62" s="350" t="s">
        <v>836</v>
      </c>
      <c r="BQ62" s="350" t="s">
        <v>836</v>
      </c>
      <c r="BR62" s="350">
        <v>14</v>
      </c>
      <c r="BS62" s="350">
        <v>13</v>
      </c>
      <c r="BT62" s="350">
        <v>59</v>
      </c>
      <c r="BU62" s="350">
        <v>68</v>
      </c>
      <c r="BV62" s="350">
        <v>0</v>
      </c>
      <c r="BW62" s="355">
        <v>0</v>
      </c>
      <c r="BX62" s="355">
        <v>16</v>
      </c>
      <c r="BY62" s="350">
        <v>16</v>
      </c>
      <c r="BZ62" s="350">
        <v>70</v>
      </c>
      <c r="CA62" s="350">
        <v>68</v>
      </c>
      <c r="CB62" s="350">
        <v>1</v>
      </c>
      <c r="CC62" s="355">
        <v>1</v>
      </c>
      <c r="CD62" s="355">
        <v>6</v>
      </c>
      <c r="CE62" s="350">
        <v>6</v>
      </c>
      <c r="CF62" s="350">
        <v>3</v>
      </c>
      <c r="CG62" s="350">
        <v>2</v>
      </c>
      <c r="CH62" s="350">
        <v>0</v>
      </c>
      <c r="CI62" s="350" t="s">
        <v>836</v>
      </c>
    </row>
    <row r="63" spans="1:87" ht="20.25" x14ac:dyDescent="0.25">
      <c r="A63" s="349" t="s">
        <v>783</v>
      </c>
      <c r="B63" s="350" t="s">
        <v>729</v>
      </c>
      <c r="C63" s="350" t="s">
        <v>729</v>
      </c>
      <c r="D63" s="350">
        <v>234</v>
      </c>
      <c r="E63" s="350">
        <v>217</v>
      </c>
      <c r="F63" s="350">
        <v>0</v>
      </c>
      <c r="G63" s="350">
        <v>0</v>
      </c>
      <c r="H63" s="350">
        <v>2</v>
      </c>
      <c r="I63" s="350">
        <v>2</v>
      </c>
      <c r="J63" s="350">
        <v>1</v>
      </c>
      <c r="K63" s="350">
        <v>1</v>
      </c>
      <c r="L63" s="350">
        <v>229</v>
      </c>
      <c r="M63" s="350">
        <v>212</v>
      </c>
      <c r="N63" s="350">
        <v>2</v>
      </c>
      <c r="O63" s="350">
        <v>2</v>
      </c>
      <c r="P63" s="350">
        <v>51</v>
      </c>
      <c r="Q63" s="350">
        <v>42</v>
      </c>
      <c r="R63" s="350" t="s">
        <v>729</v>
      </c>
      <c r="S63" s="350" t="s">
        <v>729</v>
      </c>
      <c r="T63" s="350">
        <v>102</v>
      </c>
      <c r="U63" s="350">
        <v>84</v>
      </c>
      <c r="V63" s="350">
        <v>354</v>
      </c>
      <c r="W63" s="350">
        <v>358</v>
      </c>
      <c r="X63" s="350">
        <v>316</v>
      </c>
      <c r="Y63" s="350">
        <v>302</v>
      </c>
      <c r="Z63" s="350">
        <v>304</v>
      </c>
      <c r="AA63" s="350">
        <v>305</v>
      </c>
      <c r="AB63" s="350">
        <v>16</v>
      </c>
      <c r="AC63" s="350">
        <v>16</v>
      </c>
      <c r="AD63" s="350">
        <v>377</v>
      </c>
      <c r="AE63" s="350">
        <v>369</v>
      </c>
      <c r="AF63" s="350" t="s">
        <v>729</v>
      </c>
      <c r="AG63" s="350" t="s">
        <v>729</v>
      </c>
      <c r="AH63" s="350" t="s">
        <v>729</v>
      </c>
      <c r="AI63" s="350" t="s">
        <v>729</v>
      </c>
      <c r="AJ63" s="350">
        <v>988</v>
      </c>
      <c r="AK63" s="350">
        <v>966</v>
      </c>
      <c r="AL63" s="350">
        <v>5</v>
      </c>
      <c r="AM63" s="350">
        <v>4</v>
      </c>
      <c r="AN63" s="350">
        <v>42055</v>
      </c>
      <c r="AO63" s="350">
        <v>39052</v>
      </c>
      <c r="AP63" s="350">
        <v>457</v>
      </c>
      <c r="AQ63" s="350">
        <v>334</v>
      </c>
      <c r="AR63" s="350">
        <v>0</v>
      </c>
      <c r="AS63" s="350">
        <v>0</v>
      </c>
      <c r="AT63" s="350">
        <v>457</v>
      </c>
      <c r="AU63" s="350">
        <v>334</v>
      </c>
      <c r="AV63" s="350">
        <v>1858</v>
      </c>
      <c r="AW63" s="350">
        <v>1796</v>
      </c>
      <c r="AX63" s="350">
        <v>388</v>
      </c>
      <c r="AY63" s="350">
        <v>388</v>
      </c>
      <c r="AZ63" s="350">
        <v>11</v>
      </c>
      <c r="BA63" s="350">
        <v>10</v>
      </c>
      <c r="BB63" s="350">
        <v>0</v>
      </c>
      <c r="BC63" s="350">
        <v>0</v>
      </c>
      <c r="BD63" s="350">
        <v>11</v>
      </c>
      <c r="BE63" s="350">
        <v>10</v>
      </c>
      <c r="BF63" s="350">
        <v>12</v>
      </c>
      <c r="BG63" s="350">
        <v>8</v>
      </c>
      <c r="BH63" s="350">
        <v>134</v>
      </c>
      <c r="BI63" s="350">
        <v>110</v>
      </c>
      <c r="BJ63" s="350">
        <v>29</v>
      </c>
      <c r="BK63" s="350">
        <v>26</v>
      </c>
      <c r="BL63" s="350">
        <v>40</v>
      </c>
      <c r="BM63" s="350">
        <v>34</v>
      </c>
      <c r="BN63" s="350">
        <v>15</v>
      </c>
      <c r="BO63" s="350">
        <v>14</v>
      </c>
      <c r="BP63" s="350">
        <v>11</v>
      </c>
      <c r="BQ63" s="350">
        <v>11</v>
      </c>
      <c r="BR63" s="350">
        <v>12</v>
      </c>
      <c r="BS63" s="350">
        <v>11</v>
      </c>
      <c r="BT63" s="350">
        <v>53</v>
      </c>
      <c r="BU63" s="350">
        <v>56</v>
      </c>
      <c r="BV63" s="350">
        <v>2</v>
      </c>
      <c r="BW63" s="355">
        <v>2</v>
      </c>
      <c r="BX63" s="355">
        <v>33</v>
      </c>
      <c r="BY63" s="350">
        <v>33</v>
      </c>
      <c r="BZ63" s="350">
        <v>89</v>
      </c>
      <c r="CA63" s="350">
        <v>99</v>
      </c>
      <c r="CB63" s="350">
        <v>2</v>
      </c>
      <c r="CC63" s="355">
        <v>2</v>
      </c>
      <c r="CD63" s="355">
        <v>7</v>
      </c>
      <c r="CE63" s="350">
        <v>6</v>
      </c>
      <c r="CF63" s="350">
        <v>1</v>
      </c>
      <c r="CG63" s="350">
        <v>1</v>
      </c>
      <c r="CH63" s="350">
        <v>0</v>
      </c>
      <c r="CI63" s="350" t="s">
        <v>836</v>
      </c>
    </row>
    <row r="64" spans="1:87" ht="20.25" x14ac:dyDescent="0.25">
      <c r="A64" s="349" t="s">
        <v>784</v>
      </c>
      <c r="B64" s="350" t="s">
        <v>729</v>
      </c>
      <c r="C64" s="350" t="s">
        <v>729</v>
      </c>
      <c r="D64" s="350">
        <v>556</v>
      </c>
      <c r="E64" s="350">
        <v>522</v>
      </c>
      <c r="F64" s="350">
        <v>3</v>
      </c>
      <c r="G64" s="350">
        <v>3</v>
      </c>
      <c r="H64" s="350">
        <v>7</v>
      </c>
      <c r="I64" s="350">
        <v>7</v>
      </c>
      <c r="J64" s="350">
        <v>1</v>
      </c>
      <c r="K64" s="350">
        <v>1</v>
      </c>
      <c r="L64" s="350">
        <v>538</v>
      </c>
      <c r="M64" s="350">
        <v>504</v>
      </c>
      <c r="N64" s="350">
        <v>7</v>
      </c>
      <c r="O64" s="350">
        <v>7</v>
      </c>
      <c r="P64" s="350">
        <v>60</v>
      </c>
      <c r="Q64" s="350">
        <v>65</v>
      </c>
      <c r="R64" s="350" t="s">
        <v>729</v>
      </c>
      <c r="S64" s="350" t="s">
        <v>729</v>
      </c>
      <c r="T64" s="350">
        <v>196</v>
      </c>
      <c r="U64" s="350">
        <v>192</v>
      </c>
      <c r="V64" s="350">
        <v>576</v>
      </c>
      <c r="W64" s="350">
        <v>557</v>
      </c>
      <c r="X64" s="350">
        <v>520</v>
      </c>
      <c r="Y64" s="350">
        <v>481</v>
      </c>
      <c r="Z64" s="350">
        <v>393</v>
      </c>
      <c r="AA64" s="350">
        <v>393</v>
      </c>
      <c r="AB64" s="350">
        <v>49</v>
      </c>
      <c r="AC64" s="350">
        <v>50</v>
      </c>
      <c r="AD64" s="350">
        <v>987</v>
      </c>
      <c r="AE64" s="350">
        <v>1040</v>
      </c>
      <c r="AF64" s="350" t="s">
        <v>729</v>
      </c>
      <c r="AG64" s="350" t="s">
        <v>729</v>
      </c>
      <c r="AH64" s="350" t="s">
        <v>729</v>
      </c>
      <c r="AI64" s="350" t="s">
        <v>729</v>
      </c>
      <c r="AJ64" s="350">
        <v>2143</v>
      </c>
      <c r="AK64" s="350">
        <v>2109</v>
      </c>
      <c r="AL64" s="350">
        <v>30</v>
      </c>
      <c r="AM64" s="350">
        <v>30</v>
      </c>
      <c r="AN64" s="350">
        <v>77381</v>
      </c>
      <c r="AO64" s="350">
        <v>85094</v>
      </c>
      <c r="AP64" s="350">
        <v>934</v>
      </c>
      <c r="AQ64" s="350">
        <v>993</v>
      </c>
      <c r="AR64" s="350">
        <v>4</v>
      </c>
      <c r="AS64" s="350">
        <v>9</v>
      </c>
      <c r="AT64" s="350">
        <v>930</v>
      </c>
      <c r="AU64" s="350">
        <v>984</v>
      </c>
      <c r="AV64" s="350">
        <v>5329</v>
      </c>
      <c r="AW64" s="350">
        <v>5558</v>
      </c>
      <c r="AX64" s="350">
        <v>710</v>
      </c>
      <c r="AY64" s="350">
        <v>703</v>
      </c>
      <c r="AZ64" s="350">
        <v>23</v>
      </c>
      <c r="BA64" s="350">
        <v>20</v>
      </c>
      <c r="BB64" s="350">
        <v>1</v>
      </c>
      <c r="BC64" s="350">
        <v>1</v>
      </c>
      <c r="BD64" s="350">
        <v>22</v>
      </c>
      <c r="BE64" s="350">
        <v>19</v>
      </c>
      <c r="BF64" s="350">
        <v>6</v>
      </c>
      <c r="BG64" s="350">
        <v>7</v>
      </c>
      <c r="BH64" s="350">
        <v>218</v>
      </c>
      <c r="BI64" s="350">
        <v>179</v>
      </c>
      <c r="BJ64" s="350">
        <v>18</v>
      </c>
      <c r="BK64" s="350">
        <v>16</v>
      </c>
      <c r="BL64" s="350">
        <v>30</v>
      </c>
      <c r="BM64" s="350">
        <v>31</v>
      </c>
      <c r="BN64" s="350">
        <v>5</v>
      </c>
      <c r="BO64" s="350">
        <v>1</v>
      </c>
      <c r="BP64" s="350" t="s">
        <v>836</v>
      </c>
      <c r="BQ64" s="350" t="s">
        <v>836</v>
      </c>
      <c r="BR64" s="350">
        <v>37</v>
      </c>
      <c r="BS64" s="350">
        <v>31</v>
      </c>
      <c r="BT64" s="350">
        <v>137</v>
      </c>
      <c r="BU64" s="350">
        <v>138</v>
      </c>
      <c r="BV64" s="350">
        <v>1</v>
      </c>
      <c r="BW64" s="355">
        <v>1</v>
      </c>
      <c r="BX64" s="355">
        <v>48</v>
      </c>
      <c r="BY64" s="350">
        <v>45</v>
      </c>
      <c r="BZ64" s="350">
        <v>103</v>
      </c>
      <c r="CA64" s="350">
        <v>106</v>
      </c>
      <c r="CB64" s="350">
        <v>9</v>
      </c>
      <c r="CC64" s="355">
        <v>8</v>
      </c>
      <c r="CD64" s="355">
        <v>10</v>
      </c>
      <c r="CE64" s="350">
        <v>11</v>
      </c>
      <c r="CF64" s="350">
        <v>2</v>
      </c>
      <c r="CG64" s="350">
        <v>1</v>
      </c>
      <c r="CH64" s="350">
        <v>0</v>
      </c>
      <c r="CI64" s="350" t="s">
        <v>836</v>
      </c>
    </row>
    <row r="65" spans="1:87" ht="20.25" x14ac:dyDescent="0.25">
      <c r="A65" s="349" t="s">
        <v>785</v>
      </c>
      <c r="B65" s="350" t="s">
        <v>729</v>
      </c>
      <c r="C65" s="350" t="s">
        <v>729</v>
      </c>
      <c r="D65" s="350">
        <v>267</v>
      </c>
      <c r="E65" s="350">
        <v>258</v>
      </c>
      <c r="F65" s="350">
        <v>2</v>
      </c>
      <c r="G65" s="350">
        <v>2</v>
      </c>
      <c r="H65" s="350">
        <v>3</v>
      </c>
      <c r="I65" s="350">
        <v>3</v>
      </c>
      <c r="J65" s="350">
        <v>2</v>
      </c>
      <c r="K65" s="350">
        <v>1</v>
      </c>
      <c r="L65" s="350">
        <v>254</v>
      </c>
      <c r="M65" s="350">
        <v>246</v>
      </c>
      <c r="N65" s="350">
        <v>6</v>
      </c>
      <c r="O65" s="350">
        <v>6</v>
      </c>
      <c r="P65" s="350">
        <v>58</v>
      </c>
      <c r="Q65" s="350">
        <v>66</v>
      </c>
      <c r="R65" s="350" t="s">
        <v>729</v>
      </c>
      <c r="S65" s="350" t="s">
        <v>729</v>
      </c>
      <c r="T65" s="350">
        <v>84</v>
      </c>
      <c r="U65" s="350">
        <v>71</v>
      </c>
      <c r="V65" s="350">
        <v>462</v>
      </c>
      <c r="W65" s="350">
        <v>419</v>
      </c>
      <c r="X65" s="350">
        <v>377</v>
      </c>
      <c r="Y65" s="350">
        <v>300</v>
      </c>
      <c r="Z65" s="350">
        <v>303</v>
      </c>
      <c r="AA65" s="350">
        <v>303</v>
      </c>
      <c r="AB65" s="350">
        <v>22</v>
      </c>
      <c r="AC65" s="350">
        <v>22</v>
      </c>
      <c r="AD65" s="350">
        <v>294</v>
      </c>
      <c r="AE65" s="350">
        <v>267</v>
      </c>
      <c r="AF65" s="350" t="s">
        <v>729</v>
      </c>
      <c r="AG65" s="350" t="s">
        <v>729</v>
      </c>
      <c r="AH65" s="350" t="s">
        <v>729</v>
      </c>
      <c r="AI65" s="350" t="s">
        <v>729</v>
      </c>
      <c r="AJ65" s="350">
        <v>1202</v>
      </c>
      <c r="AK65" s="350">
        <v>1177</v>
      </c>
      <c r="AL65" s="350">
        <v>42</v>
      </c>
      <c r="AM65" s="350">
        <v>23</v>
      </c>
      <c r="AN65" s="350">
        <v>35247</v>
      </c>
      <c r="AO65" s="350">
        <v>36845</v>
      </c>
      <c r="AP65" s="350">
        <v>439</v>
      </c>
      <c r="AQ65" s="350">
        <v>386</v>
      </c>
      <c r="AR65" s="350">
        <v>0</v>
      </c>
      <c r="AS65" s="350">
        <v>0</v>
      </c>
      <c r="AT65" s="350">
        <v>439</v>
      </c>
      <c r="AU65" s="350">
        <v>386</v>
      </c>
      <c r="AV65" s="350">
        <v>2043</v>
      </c>
      <c r="AW65" s="350">
        <v>1718</v>
      </c>
      <c r="AX65" s="350">
        <v>592</v>
      </c>
      <c r="AY65" s="350">
        <v>613</v>
      </c>
      <c r="AZ65" s="350">
        <v>13</v>
      </c>
      <c r="BA65" s="350">
        <v>10</v>
      </c>
      <c r="BB65" s="350">
        <v>0</v>
      </c>
      <c r="BC65" s="350">
        <v>0</v>
      </c>
      <c r="BD65" s="350">
        <v>13</v>
      </c>
      <c r="BE65" s="350">
        <v>10</v>
      </c>
      <c r="BF65" s="350">
        <v>11</v>
      </c>
      <c r="BG65" s="350">
        <v>7</v>
      </c>
      <c r="BH65" s="350">
        <v>126</v>
      </c>
      <c r="BI65" s="350">
        <v>89</v>
      </c>
      <c r="BJ65" s="350">
        <v>32</v>
      </c>
      <c r="BK65" s="350">
        <v>31</v>
      </c>
      <c r="BL65" s="350">
        <v>58</v>
      </c>
      <c r="BM65" s="350">
        <v>50</v>
      </c>
      <c r="BN65" s="350">
        <v>21</v>
      </c>
      <c r="BO65" s="350">
        <v>21</v>
      </c>
      <c r="BP65" s="350">
        <v>1</v>
      </c>
      <c r="BQ65" s="350">
        <v>1</v>
      </c>
      <c r="BR65" s="350">
        <v>5</v>
      </c>
      <c r="BS65" s="350">
        <v>6</v>
      </c>
      <c r="BT65" s="350">
        <v>28</v>
      </c>
      <c r="BU65" s="350">
        <v>31</v>
      </c>
      <c r="BV65" s="350">
        <v>0</v>
      </c>
      <c r="BW65" s="355">
        <v>0</v>
      </c>
      <c r="BX65" s="355">
        <v>16</v>
      </c>
      <c r="BY65" s="350">
        <v>15</v>
      </c>
      <c r="BZ65" s="350">
        <v>72</v>
      </c>
      <c r="CA65" s="350">
        <v>71</v>
      </c>
      <c r="CB65" s="350">
        <v>2</v>
      </c>
      <c r="CC65" s="355">
        <v>3</v>
      </c>
      <c r="CD65" s="355">
        <v>3</v>
      </c>
      <c r="CE65" s="350">
        <v>3</v>
      </c>
      <c r="CF65" s="350">
        <v>0</v>
      </c>
      <c r="CG65" s="350">
        <v>0</v>
      </c>
      <c r="CH65" s="350">
        <v>0</v>
      </c>
      <c r="CI65" s="350" t="s">
        <v>836</v>
      </c>
    </row>
    <row r="66" spans="1:87" ht="20.25" x14ac:dyDescent="0.25">
      <c r="A66" s="349" t="s">
        <v>786</v>
      </c>
      <c r="B66" s="350" t="s">
        <v>729</v>
      </c>
      <c r="C66" s="350" t="s">
        <v>729</v>
      </c>
      <c r="D66" s="350">
        <v>586</v>
      </c>
      <c r="E66" s="350">
        <v>556</v>
      </c>
      <c r="F66" s="350">
        <v>4</v>
      </c>
      <c r="G66" s="350">
        <v>4</v>
      </c>
      <c r="H66" s="350">
        <v>17</v>
      </c>
      <c r="I66" s="350">
        <v>18</v>
      </c>
      <c r="J66" s="350">
        <v>3</v>
      </c>
      <c r="K66" s="350">
        <v>3</v>
      </c>
      <c r="L66" s="350">
        <v>551</v>
      </c>
      <c r="M66" s="350">
        <v>520</v>
      </c>
      <c r="N66" s="350">
        <v>11</v>
      </c>
      <c r="O66" s="350">
        <v>11</v>
      </c>
      <c r="P66" s="350">
        <v>117</v>
      </c>
      <c r="Q66" s="350">
        <v>126</v>
      </c>
      <c r="R66" s="350" t="s">
        <v>729</v>
      </c>
      <c r="S66" s="350" t="s">
        <v>729</v>
      </c>
      <c r="T66" s="350">
        <v>178</v>
      </c>
      <c r="U66" s="350">
        <v>161</v>
      </c>
      <c r="V66" s="350">
        <v>767</v>
      </c>
      <c r="W66" s="350">
        <v>778</v>
      </c>
      <c r="X66" s="350">
        <v>686</v>
      </c>
      <c r="Y66" s="350">
        <v>658</v>
      </c>
      <c r="Z66" s="350">
        <v>546</v>
      </c>
      <c r="AA66" s="350">
        <v>547</v>
      </c>
      <c r="AB66" s="350">
        <v>52</v>
      </c>
      <c r="AC66" s="350">
        <v>52</v>
      </c>
      <c r="AD66" s="350">
        <v>912</v>
      </c>
      <c r="AE66" s="350">
        <v>901</v>
      </c>
      <c r="AF66" s="350" t="s">
        <v>729</v>
      </c>
      <c r="AG66" s="350" t="s">
        <v>729</v>
      </c>
      <c r="AH66" s="350" t="s">
        <v>729</v>
      </c>
      <c r="AI66" s="350" t="s">
        <v>729</v>
      </c>
      <c r="AJ66" s="350">
        <v>2870</v>
      </c>
      <c r="AK66" s="350">
        <v>2737</v>
      </c>
      <c r="AL66" s="350">
        <v>156</v>
      </c>
      <c r="AM66" s="350">
        <v>111</v>
      </c>
      <c r="AN66" s="350">
        <v>110731</v>
      </c>
      <c r="AO66" s="350">
        <v>106911</v>
      </c>
      <c r="AP66" s="350">
        <v>722</v>
      </c>
      <c r="AQ66" s="350">
        <v>2876</v>
      </c>
      <c r="AR66" s="350">
        <v>0</v>
      </c>
      <c r="AS66" s="350">
        <v>11</v>
      </c>
      <c r="AT66" s="350">
        <v>722</v>
      </c>
      <c r="AU66" s="350">
        <v>2865</v>
      </c>
      <c r="AV66" s="350">
        <v>6312</v>
      </c>
      <c r="AW66" s="350">
        <v>6232</v>
      </c>
      <c r="AX66" s="350">
        <v>1017</v>
      </c>
      <c r="AY66" s="350">
        <v>1000</v>
      </c>
      <c r="AZ66" s="350">
        <v>16</v>
      </c>
      <c r="BA66" s="350">
        <v>16</v>
      </c>
      <c r="BB66" s="350">
        <v>1</v>
      </c>
      <c r="BC66" s="350">
        <v>1</v>
      </c>
      <c r="BD66" s="350">
        <v>15</v>
      </c>
      <c r="BE66" s="350">
        <v>15</v>
      </c>
      <c r="BF66" s="350">
        <v>12</v>
      </c>
      <c r="BG66" s="350">
        <v>11</v>
      </c>
      <c r="BH66" s="350">
        <v>208</v>
      </c>
      <c r="BI66" s="350">
        <v>180</v>
      </c>
      <c r="BJ66" s="350">
        <v>33</v>
      </c>
      <c r="BK66" s="350">
        <v>33</v>
      </c>
      <c r="BL66" s="350">
        <v>37</v>
      </c>
      <c r="BM66" s="350">
        <v>37</v>
      </c>
      <c r="BN66" s="350">
        <v>8</v>
      </c>
      <c r="BO66" s="350">
        <v>6</v>
      </c>
      <c r="BP66" s="350" t="s">
        <v>836</v>
      </c>
      <c r="BQ66" s="350" t="s">
        <v>836</v>
      </c>
      <c r="BR66" s="350">
        <v>21</v>
      </c>
      <c r="BS66" s="350">
        <v>28</v>
      </c>
      <c r="BT66" s="350">
        <v>121</v>
      </c>
      <c r="BU66" s="350">
        <v>134</v>
      </c>
      <c r="BV66" s="350">
        <v>0</v>
      </c>
      <c r="BW66" s="355">
        <v>0</v>
      </c>
      <c r="BX66" s="355">
        <v>25</v>
      </c>
      <c r="BY66" s="350">
        <v>25</v>
      </c>
      <c r="BZ66" s="350">
        <v>163</v>
      </c>
      <c r="CA66" s="350">
        <v>145</v>
      </c>
      <c r="CB66" s="350">
        <v>3</v>
      </c>
      <c r="CC66" s="355">
        <v>2</v>
      </c>
      <c r="CD66" s="355">
        <v>20</v>
      </c>
      <c r="CE66" s="350">
        <v>21</v>
      </c>
      <c r="CF66" s="350">
        <v>0</v>
      </c>
      <c r="CG66" s="350">
        <v>0</v>
      </c>
      <c r="CH66" s="350">
        <v>0</v>
      </c>
      <c r="CI66" s="350" t="s">
        <v>836</v>
      </c>
    </row>
    <row r="67" spans="1:87" ht="20.25" x14ac:dyDescent="0.25">
      <c r="A67" s="349" t="s">
        <v>787</v>
      </c>
      <c r="B67" s="350" t="s">
        <v>729</v>
      </c>
      <c r="C67" s="350" t="s">
        <v>729</v>
      </c>
      <c r="D67" s="350">
        <v>475</v>
      </c>
      <c r="E67" s="350">
        <v>458</v>
      </c>
      <c r="F67" s="350">
        <v>3</v>
      </c>
      <c r="G67" s="350">
        <v>3</v>
      </c>
      <c r="H67" s="350">
        <v>2</v>
      </c>
      <c r="I67" s="350">
        <v>2</v>
      </c>
      <c r="J67" s="350">
        <v>3</v>
      </c>
      <c r="K67" s="350">
        <v>2</v>
      </c>
      <c r="L67" s="350">
        <v>463</v>
      </c>
      <c r="M67" s="350">
        <v>445</v>
      </c>
      <c r="N67" s="350">
        <v>4</v>
      </c>
      <c r="O67" s="350">
        <v>6</v>
      </c>
      <c r="P67" s="350">
        <v>39</v>
      </c>
      <c r="Q67" s="350">
        <v>61</v>
      </c>
      <c r="R67" s="350" t="s">
        <v>729</v>
      </c>
      <c r="S67" s="350" t="s">
        <v>729</v>
      </c>
      <c r="T67" s="350">
        <v>197</v>
      </c>
      <c r="U67" s="350">
        <v>140</v>
      </c>
      <c r="V67" s="350">
        <v>750</v>
      </c>
      <c r="W67" s="350">
        <v>757</v>
      </c>
      <c r="X67" s="350">
        <v>678</v>
      </c>
      <c r="Y67" s="350">
        <v>632</v>
      </c>
      <c r="Z67" s="350">
        <v>552</v>
      </c>
      <c r="AA67" s="350">
        <v>550</v>
      </c>
      <c r="AB67" s="350">
        <v>38</v>
      </c>
      <c r="AC67" s="350">
        <v>38</v>
      </c>
      <c r="AD67" s="350">
        <v>472</v>
      </c>
      <c r="AE67" s="350">
        <v>483</v>
      </c>
      <c r="AF67" s="350" t="s">
        <v>729</v>
      </c>
      <c r="AG67" s="350" t="s">
        <v>729</v>
      </c>
      <c r="AH67" s="350" t="s">
        <v>729</v>
      </c>
      <c r="AI67" s="350" t="s">
        <v>729</v>
      </c>
      <c r="AJ67" s="350">
        <v>2174</v>
      </c>
      <c r="AK67" s="350">
        <v>1640</v>
      </c>
      <c r="AL67" s="350">
        <v>17</v>
      </c>
      <c r="AM67" s="350">
        <v>17</v>
      </c>
      <c r="AN67" s="350">
        <v>48128</v>
      </c>
      <c r="AO67" s="350">
        <v>51535</v>
      </c>
      <c r="AP67" s="350">
        <v>715</v>
      </c>
      <c r="AQ67" s="350">
        <v>437</v>
      </c>
      <c r="AR67" s="350">
        <v>0</v>
      </c>
      <c r="AS67" s="350">
        <v>0</v>
      </c>
      <c r="AT67" s="350">
        <v>715</v>
      </c>
      <c r="AU67" s="350">
        <v>437</v>
      </c>
      <c r="AV67" s="350">
        <v>3318</v>
      </c>
      <c r="AW67" s="350">
        <v>3576</v>
      </c>
      <c r="AX67" s="350">
        <v>895</v>
      </c>
      <c r="AY67" s="350">
        <v>896</v>
      </c>
      <c r="AZ67" s="350">
        <v>18</v>
      </c>
      <c r="BA67" s="350">
        <v>15</v>
      </c>
      <c r="BB67" s="350">
        <v>0</v>
      </c>
      <c r="BC67" s="350">
        <v>0</v>
      </c>
      <c r="BD67" s="350">
        <v>18</v>
      </c>
      <c r="BE67" s="350">
        <v>15</v>
      </c>
      <c r="BF67" s="350">
        <v>2</v>
      </c>
      <c r="BG67" s="350">
        <v>1</v>
      </c>
      <c r="BH67" s="350">
        <v>237</v>
      </c>
      <c r="BI67" s="350">
        <v>213</v>
      </c>
      <c r="BJ67" s="350">
        <v>11</v>
      </c>
      <c r="BK67" s="350">
        <v>11</v>
      </c>
      <c r="BL67" s="350">
        <v>10</v>
      </c>
      <c r="BM67" s="350">
        <v>5</v>
      </c>
      <c r="BN67" s="350" t="s">
        <v>836</v>
      </c>
      <c r="BO67" s="350">
        <v>0</v>
      </c>
      <c r="BP67" s="350" t="s">
        <v>836</v>
      </c>
      <c r="BQ67" s="350" t="s">
        <v>836</v>
      </c>
      <c r="BR67" s="350">
        <v>30</v>
      </c>
      <c r="BS67" s="350">
        <v>26</v>
      </c>
      <c r="BT67" s="350">
        <v>293</v>
      </c>
      <c r="BU67" s="350">
        <v>280</v>
      </c>
      <c r="BV67" s="350">
        <v>0</v>
      </c>
      <c r="BW67" s="355">
        <v>0</v>
      </c>
      <c r="BX67" s="355">
        <v>16</v>
      </c>
      <c r="BY67" s="350">
        <v>15</v>
      </c>
      <c r="BZ67" s="350">
        <v>115</v>
      </c>
      <c r="CA67" s="350">
        <v>115</v>
      </c>
      <c r="CB67" s="350">
        <v>1</v>
      </c>
      <c r="CC67" s="355">
        <v>0</v>
      </c>
      <c r="CD67" s="355">
        <v>3</v>
      </c>
      <c r="CE67" s="350">
        <v>5</v>
      </c>
      <c r="CF67" s="350">
        <v>0</v>
      </c>
      <c r="CG67" s="350">
        <v>0</v>
      </c>
      <c r="CH67" s="350">
        <v>0</v>
      </c>
      <c r="CI67" s="350" t="s">
        <v>836</v>
      </c>
    </row>
    <row r="68" spans="1:87" ht="20.25" x14ac:dyDescent="0.25">
      <c r="A68" s="349" t="s">
        <v>788</v>
      </c>
      <c r="B68" s="350" t="s">
        <v>729</v>
      </c>
      <c r="C68" s="350" t="s">
        <v>729</v>
      </c>
      <c r="D68" s="350">
        <v>299</v>
      </c>
      <c r="E68" s="350">
        <v>294</v>
      </c>
      <c r="F68" s="350">
        <v>1</v>
      </c>
      <c r="G68" s="350">
        <v>1</v>
      </c>
      <c r="H68" s="350">
        <v>2</v>
      </c>
      <c r="I68" s="350">
        <v>2</v>
      </c>
      <c r="J68" s="350">
        <v>2</v>
      </c>
      <c r="K68" s="350">
        <v>2</v>
      </c>
      <c r="L68" s="350">
        <v>283</v>
      </c>
      <c r="M68" s="350">
        <v>278</v>
      </c>
      <c r="N68" s="350">
        <v>11</v>
      </c>
      <c r="O68" s="350">
        <v>11</v>
      </c>
      <c r="P68" s="350">
        <v>104</v>
      </c>
      <c r="Q68" s="350">
        <v>112</v>
      </c>
      <c r="R68" s="350" t="s">
        <v>729</v>
      </c>
      <c r="S68" s="350" t="s">
        <v>729</v>
      </c>
      <c r="T68" s="350">
        <v>95</v>
      </c>
      <c r="U68" s="350">
        <v>67</v>
      </c>
      <c r="V68" s="350">
        <v>449</v>
      </c>
      <c r="W68" s="350">
        <v>449</v>
      </c>
      <c r="X68" s="350">
        <v>412</v>
      </c>
      <c r="Y68" s="350">
        <v>402</v>
      </c>
      <c r="Z68" s="350">
        <v>376</v>
      </c>
      <c r="AA68" s="350">
        <v>377</v>
      </c>
      <c r="AB68" s="350">
        <v>26</v>
      </c>
      <c r="AC68" s="350">
        <v>28</v>
      </c>
      <c r="AD68" s="350">
        <v>260</v>
      </c>
      <c r="AE68" s="350">
        <v>253</v>
      </c>
      <c r="AF68" s="350" t="s">
        <v>729</v>
      </c>
      <c r="AG68" s="350" t="s">
        <v>729</v>
      </c>
      <c r="AH68" s="350" t="s">
        <v>729</v>
      </c>
      <c r="AI68" s="350" t="s">
        <v>729</v>
      </c>
      <c r="AJ68" s="350">
        <v>1050</v>
      </c>
      <c r="AK68" s="350">
        <v>997</v>
      </c>
      <c r="AL68" s="350">
        <v>42</v>
      </c>
      <c r="AM68" s="350">
        <v>44</v>
      </c>
      <c r="AN68" s="350">
        <v>29234</v>
      </c>
      <c r="AO68" s="350">
        <v>32544</v>
      </c>
      <c r="AP68" s="350">
        <v>246</v>
      </c>
      <c r="AQ68" s="350">
        <v>549</v>
      </c>
      <c r="AR68" s="350">
        <v>0</v>
      </c>
      <c r="AS68" s="350">
        <v>0</v>
      </c>
      <c r="AT68" s="350">
        <v>246</v>
      </c>
      <c r="AU68" s="350">
        <v>549</v>
      </c>
      <c r="AV68" s="350">
        <v>1911</v>
      </c>
      <c r="AW68" s="350">
        <v>2017</v>
      </c>
      <c r="AX68" s="350">
        <v>277</v>
      </c>
      <c r="AY68" s="350">
        <v>475</v>
      </c>
      <c r="AZ68" s="350">
        <v>12</v>
      </c>
      <c r="BA68" s="350">
        <v>9</v>
      </c>
      <c r="BB68" s="350">
        <v>0</v>
      </c>
      <c r="BC68" s="350">
        <v>0</v>
      </c>
      <c r="BD68" s="350">
        <v>12</v>
      </c>
      <c r="BE68" s="350">
        <v>9</v>
      </c>
      <c r="BF68" s="350">
        <v>1</v>
      </c>
      <c r="BG68" s="350">
        <v>4</v>
      </c>
      <c r="BH68" s="350">
        <v>106</v>
      </c>
      <c r="BI68" s="350">
        <v>93</v>
      </c>
      <c r="BJ68" s="350">
        <v>4</v>
      </c>
      <c r="BK68" s="350">
        <v>2</v>
      </c>
      <c r="BL68" s="350">
        <v>5</v>
      </c>
      <c r="BM68" s="350">
        <v>5</v>
      </c>
      <c r="BN68" s="350">
        <v>2</v>
      </c>
      <c r="BO68" s="350">
        <v>1</v>
      </c>
      <c r="BP68" s="350" t="s">
        <v>836</v>
      </c>
      <c r="BQ68" s="350" t="s">
        <v>836</v>
      </c>
      <c r="BR68" s="350">
        <v>22</v>
      </c>
      <c r="BS68" s="350">
        <v>21</v>
      </c>
      <c r="BT68" s="350">
        <v>67</v>
      </c>
      <c r="BU68" s="350">
        <v>69</v>
      </c>
      <c r="BV68" s="350">
        <v>0</v>
      </c>
      <c r="BW68" s="355">
        <v>0</v>
      </c>
      <c r="BX68" s="355">
        <v>15</v>
      </c>
      <c r="BY68" s="350">
        <v>14</v>
      </c>
      <c r="BZ68" s="350">
        <v>35</v>
      </c>
      <c r="CA68" s="350">
        <v>37</v>
      </c>
      <c r="CB68" s="350">
        <v>0</v>
      </c>
      <c r="CC68" s="355">
        <v>0</v>
      </c>
      <c r="CD68" s="355">
        <v>5</v>
      </c>
      <c r="CE68" s="350">
        <v>5</v>
      </c>
      <c r="CF68" s="350">
        <v>0</v>
      </c>
      <c r="CG68" s="350">
        <v>0</v>
      </c>
      <c r="CH68" s="350">
        <v>0</v>
      </c>
      <c r="CI68" s="350" t="s">
        <v>836</v>
      </c>
    </row>
    <row r="69" spans="1:87" ht="20.25" x14ac:dyDescent="0.25">
      <c r="A69" s="349" t="s">
        <v>789</v>
      </c>
      <c r="B69" s="350" t="s">
        <v>729</v>
      </c>
      <c r="C69" s="350" t="s">
        <v>729</v>
      </c>
      <c r="D69" s="350">
        <v>523</v>
      </c>
      <c r="E69" s="350">
        <v>497</v>
      </c>
      <c r="F69" s="350">
        <v>6</v>
      </c>
      <c r="G69" s="350">
        <v>6</v>
      </c>
      <c r="H69" s="350">
        <v>11</v>
      </c>
      <c r="I69" s="350">
        <v>9</v>
      </c>
      <c r="J69" s="350">
        <v>3</v>
      </c>
      <c r="K69" s="350">
        <v>2</v>
      </c>
      <c r="L69" s="350">
        <v>494</v>
      </c>
      <c r="M69" s="350">
        <v>471</v>
      </c>
      <c r="N69" s="350">
        <v>9</v>
      </c>
      <c r="O69" s="350">
        <v>9</v>
      </c>
      <c r="P69" s="350">
        <v>64</v>
      </c>
      <c r="Q69" s="350">
        <v>75</v>
      </c>
      <c r="R69" s="350" t="s">
        <v>729</v>
      </c>
      <c r="S69" s="350" t="s">
        <v>729</v>
      </c>
      <c r="T69" s="350">
        <v>283</v>
      </c>
      <c r="U69" s="350">
        <v>249</v>
      </c>
      <c r="V69" s="350">
        <v>677</v>
      </c>
      <c r="W69" s="350">
        <v>680</v>
      </c>
      <c r="X69" s="350">
        <v>604</v>
      </c>
      <c r="Y69" s="350">
        <v>580</v>
      </c>
      <c r="Z69" s="350">
        <v>572</v>
      </c>
      <c r="AA69" s="350">
        <v>572</v>
      </c>
      <c r="AB69" s="350">
        <v>76</v>
      </c>
      <c r="AC69" s="350">
        <v>77</v>
      </c>
      <c r="AD69" s="350">
        <v>904</v>
      </c>
      <c r="AE69" s="350">
        <v>922</v>
      </c>
      <c r="AF69" s="350" t="s">
        <v>729</v>
      </c>
      <c r="AG69" s="350" t="s">
        <v>729</v>
      </c>
      <c r="AH69" s="350" t="s">
        <v>729</v>
      </c>
      <c r="AI69" s="350" t="s">
        <v>729</v>
      </c>
      <c r="AJ69" s="350">
        <v>2854</v>
      </c>
      <c r="AK69" s="350">
        <v>2819</v>
      </c>
      <c r="AL69" s="350">
        <v>58</v>
      </c>
      <c r="AM69" s="350">
        <v>36</v>
      </c>
      <c r="AN69" s="350">
        <v>90993</v>
      </c>
      <c r="AO69" s="350">
        <v>98306</v>
      </c>
      <c r="AP69" s="350">
        <v>1171</v>
      </c>
      <c r="AQ69" s="350">
        <v>1995</v>
      </c>
      <c r="AR69" s="350">
        <v>4</v>
      </c>
      <c r="AS69" s="350">
        <v>35</v>
      </c>
      <c r="AT69" s="350">
        <v>1167</v>
      </c>
      <c r="AU69" s="350">
        <v>1960</v>
      </c>
      <c r="AV69" s="350">
        <v>4897</v>
      </c>
      <c r="AW69" s="350">
        <v>5136</v>
      </c>
      <c r="AX69" s="350">
        <v>742</v>
      </c>
      <c r="AY69" s="350">
        <v>731</v>
      </c>
      <c r="AZ69" s="350">
        <v>32</v>
      </c>
      <c r="BA69" s="350">
        <v>27</v>
      </c>
      <c r="BB69" s="350">
        <v>1</v>
      </c>
      <c r="BC69" s="350">
        <v>1</v>
      </c>
      <c r="BD69" s="350">
        <v>31</v>
      </c>
      <c r="BE69" s="350">
        <v>26</v>
      </c>
      <c r="BF69" s="350">
        <v>14</v>
      </c>
      <c r="BG69" s="350">
        <v>15</v>
      </c>
      <c r="BH69" s="350">
        <v>114</v>
      </c>
      <c r="BI69" s="350">
        <v>97</v>
      </c>
      <c r="BJ69" s="350">
        <v>21</v>
      </c>
      <c r="BK69" s="350">
        <v>23</v>
      </c>
      <c r="BL69" s="350">
        <v>11</v>
      </c>
      <c r="BM69" s="350">
        <v>11</v>
      </c>
      <c r="BN69" s="350">
        <v>5</v>
      </c>
      <c r="BO69" s="350">
        <v>5</v>
      </c>
      <c r="BP69" s="350" t="s">
        <v>836</v>
      </c>
      <c r="BQ69" s="350" t="s">
        <v>836</v>
      </c>
      <c r="BR69" s="350">
        <v>47</v>
      </c>
      <c r="BS69" s="350">
        <v>56</v>
      </c>
      <c r="BT69" s="350">
        <v>209</v>
      </c>
      <c r="BU69" s="350">
        <v>200</v>
      </c>
      <c r="BV69" s="350">
        <v>3</v>
      </c>
      <c r="BW69" s="355">
        <v>3</v>
      </c>
      <c r="BX69" s="355">
        <v>39</v>
      </c>
      <c r="BY69" s="350">
        <v>38</v>
      </c>
      <c r="BZ69" s="350">
        <v>133</v>
      </c>
      <c r="CA69" s="350">
        <v>138</v>
      </c>
      <c r="CB69" s="350">
        <v>6</v>
      </c>
      <c r="CC69" s="355">
        <v>5</v>
      </c>
      <c r="CD69" s="355">
        <v>23</v>
      </c>
      <c r="CE69" s="350">
        <v>22</v>
      </c>
      <c r="CF69" s="350">
        <v>1</v>
      </c>
      <c r="CG69" s="350">
        <v>1</v>
      </c>
      <c r="CH69" s="350">
        <v>0</v>
      </c>
      <c r="CI69" s="350" t="s">
        <v>836</v>
      </c>
    </row>
    <row r="70" spans="1:87" ht="20.25" x14ac:dyDescent="0.25">
      <c r="A70" s="349" t="s">
        <v>790</v>
      </c>
      <c r="B70" s="350" t="s">
        <v>729</v>
      </c>
      <c r="C70" s="350" t="s">
        <v>729</v>
      </c>
      <c r="D70" s="350">
        <v>439</v>
      </c>
      <c r="E70" s="350">
        <v>407</v>
      </c>
      <c r="F70" s="350">
        <v>4</v>
      </c>
      <c r="G70" s="350">
        <v>4</v>
      </c>
      <c r="H70" s="350">
        <v>3</v>
      </c>
      <c r="I70" s="350">
        <v>3</v>
      </c>
      <c r="J70" s="350">
        <v>1</v>
      </c>
      <c r="K70" s="350">
        <v>1</v>
      </c>
      <c r="L70" s="350">
        <v>395</v>
      </c>
      <c r="M70" s="350">
        <v>363</v>
      </c>
      <c r="N70" s="350">
        <v>36</v>
      </c>
      <c r="O70" s="350">
        <v>36</v>
      </c>
      <c r="P70" s="350">
        <v>229</v>
      </c>
      <c r="Q70" s="350">
        <v>246</v>
      </c>
      <c r="R70" s="350" t="s">
        <v>729</v>
      </c>
      <c r="S70" s="350" t="s">
        <v>729</v>
      </c>
      <c r="T70" s="350">
        <v>197</v>
      </c>
      <c r="U70" s="350">
        <v>156</v>
      </c>
      <c r="V70" s="350">
        <v>785</v>
      </c>
      <c r="W70" s="350">
        <v>793</v>
      </c>
      <c r="X70" s="350">
        <v>693</v>
      </c>
      <c r="Y70" s="350">
        <v>656</v>
      </c>
      <c r="Z70" s="350">
        <v>602</v>
      </c>
      <c r="AA70" s="350">
        <v>605</v>
      </c>
      <c r="AB70" s="350">
        <v>42</v>
      </c>
      <c r="AC70" s="350">
        <v>42</v>
      </c>
      <c r="AD70" s="350">
        <v>643</v>
      </c>
      <c r="AE70" s="350">
        <v>627</v>
      </c>
      <c r="AF70" s="350" t="s">
        <v>729</v>
      </c>
      <c r="AG70" s="350" t="s">
        <v>729</v>
      </c>
      <c r="AH70" s="350" t="s">
        <v>729</v>
      </c>
      <c r="AI70" s="350" t="s">
        <v>729</v>
      </c>
      <c r="AJ70" s="350">
        <v>1792</v>
      </c>
      <c r="AK70" s="350">
        <v>1714</v>
      </c>
      <c r="AL70" s="350">
        <v>60</v>
      </c>
      <c r="AM70" s="350">
        <v>59</v>
      </c>
      <c r="AN70" s="350">
        <v>58247</v>
      </c>
      <c r="AO70" s="350">
        <v>65246</v>
      </c>
      <c r="AP70" s="350">
        <v>1336</v>
      </c>
      <c r="AQ70" s="350">
        <v>2988</v>
      </c>
      <c r="AR70" s="350">
        <v>0</v>
      </c>
      <c r="AS70" s="350">
        <v>0</v>
      </c>
      <c r="AT70" s="350">
        <v>1336</v>
      </c>
      <c r="AU70" s="350">
        <v>2988</v>
      </c>
      <c r="AV70" s="350">
        <v>3808</v>
      </c>
      <c r="AW70" s="350">
        <v>3884</v>
      </c>
      <c r="AX70" s="350">
        <v>907</v>
      </c>
      <c r="AY70" s="350">
        <v>901</v>
      </c>
      <c r="AZ70" s="350">
        <v>6</v>
      </c>
      <c r="BA70" s="350">
        <v>5</v>
      </c>
      <c r="BB70" s="350">
        <v>0</v>
      </c>
      <c r="BC70" s="350">
        <v>0</v>
      </c>
      <c r="BD70" s="350">
        <v>6</v>
      </c>
      <c r="BE70" s="350">
        <v>5</v>
      </c>
      <c r="BF70" s="350">
        <v>5</v>
      </c>
      <c r="BG70" s="350">
        <v>9</v>
      </c>
      <c r="BH70" s="350">
        <v>135</v>
      </c>
      <c r="BI70" s="350">
        <v>121</v>
      </c>
      <c r="BJ70" s="350">
        <v>17</v>
      </c>
      <c r="BK70" s="350">
        <v>17</v>
      </c>
      <c r="BL70" s="350">
        <v>4</v>
      </c>
      <c r="BM70" s="350">
        <v>5</v>
      </c>
      <c r="BN70" s="350">
        <v>7</v>
      </c>
      <c r="BO70" s="350">
        <v>5</v>
      </c>
      <c r="BP70" s="350" t="s">
        <v>836</v>
      </c>
      <c r="BQ70" s="350" t="s">
        <v>836</v>
      </c>
      <c r="BR70" s="350">
        <v>21</v>
      </c>
      <c r="BS70" s="350">
        <v>25</v>
      </c>
      <c r="BT70" s="350">
        <v>195</v>
      </c>
      <c r="BU70" s="350">
        <v>213</v>
      </c>
      <c r="BV70" s="350">
        <v>1</v>
      </c>
      <c r="BW70" s="355">
        <v>1</v>
      </c>
      <c r="BX70" s="355">
        <v>21</v>
      </c>
      <c r="BY70" s="350">
        <v>20</v>
      </c>
      <c r="BZ70" s="350">
        <v>95</v>
      </c>
      <c r="CA70" s="350">
        <v>92</v>
      </c>
      <c r="CB70" s="350">
        <v>0</v>
      </c>
      <c r="CC70" s="355">
        <v>0</v>
      </c>
      <c r="CD70" s="355">
        <v>14</v>
      </c>
      <c r="CE70" s="350">
        <v>13</v>
      </c>
      <c r="CF70" s="350">
        <v>0</v>
      </c>
      <c r="CG70" s="350">
        <v>0</v>
      </c>
      <c r="CH70" s="350">
        <v>0</v>
      </c>
      <c r="CI70" s="350" t="s">
        <v>836</v>
      </c>
    </row>
    <row r="71" spans="1:87" ht="20.25" x14ac:dyDescent="0.25">
      <c r="A71" s="349" t="s">
        <v>791</v>
      </c>
      <c r="B71" s="350" t="s">
        <v>729</v>
      </c>
      <c r="C71" s="350" t="s">
        <v>729</v>
      </c>
      <c r="D71" s="350">
        <v>205</v>
      </c>
      <c r="E71" s="350">
        <v>207</v>
      </c>
      <c r="F71" s="350">
        <v>1</v>
      </c>
      <c r="G71" s="350">
        <v>1</v>
      </c>
      <c r="H71" s="350">
        <v>2</v>
      </c>
      <c r="I71" s="350">
        <v>2</v>
      </c>
      <c r="J71" s="350">
        <v>1</v>
      </c>
      <c r="K71" s="350">
        <v>1</v>
      </c>
      <c r="L71" s="350">
        <v>198</v>
      </c>
      <c r="M71" s="350">
        <v>199</v>
      </c>
      <c r="N71" s="350">
        <v>3</v>
      </c>
      <c r="O71" s="350">
        <v>4</v>
      </c>
      <c r="P71" s="350">
        <v>34</v>
      </c>
      <c r="Q71" s="350">
        <v>48</v>
      </c>
      <c r="R71" s="350" t="s">
        <v>729</v>
      </c>
      <c r="S71" s="350" t="s">
        <v>729</v>
      </c>
      <c r="T71" s="350">
        <v>93</v>
      </c>
      <c r="U71" s="350">
        <v>99</v>
      </c>
      <c r="V71" s="350">
        <v>440</v>
      </c>
      <c r="W71" s="350">
        <v>440</v>
      </c>
      <c r="X71" s="350">
        <v>393</v>
      </c>
      <c r="Y71" s="350">
        <v>385</v>
      </c>
      <c r="Z71" s="350">
        <v>317</v>
      </c>
      <c r="AA71" s="350">
        <v>318</v>
      </c>
      <c r="AB71" s="350">
        <v>21</v>
      </c>
      <c r="AC71" s="350">
        <v>21</v>
      </c>
      <c r="AD71" s="350">
        <v>317</v>
      </c>
      <c r="AE71" s="350">
        <v>330</v>
      </c>
      <c r="AF71" s="350" t="s">
        <v>729</v>
      </c>
      <c r="AG71" s="350" t="s">
        <v>729</v>
      </c>
      <c r="AH71" s="350" t="s">
        <v>729</v>
      </c>
      <c r="AI71" s="350" t="s">
        <v>729</v>
      </c>
      <c r="AJ71" s="350">
        <v>955</v>
      </c>
      <c r="AK71" s="350">
        <v>909</v>
      </c>
      <c r="AL71" s="350">
        <v>7</v>
      </c>
      <c r="AM71" s="350">
        <v>8</v>
      </c>
      <c r="AN71" s="350">
        <v>28253</v>
      </c>
      <c r="AO71" s="350">
        <v>32480</v>
      </c>
      <c r="AP71" s="350">
        <v>325</v>
      </c>
      <c r="AQ71" s="350">
        <v>136</v>
      </c>
      <c r="AR71" s="350">
        <v>0</v>
      </c>
      <c r="AS71" s="350">
        <v>0</v>
      </c>
      <c r="AT71" s="350">
        <v>325</v>
      </c>
      <c r="AU71" s="350">
        <v>136</v>
      </c>
      <c r="AV71" s="350">
        <v>2389</v>
      </c>
      <c r="AW71" s="350">
        <v>2413</v>
      </c>
      <c r="AX71" s="350">
        <v>474</v>
      </c>
      <c r="AY71" s="350">
        <v>519</v>
      </c>
      <c r="AZ71" s="350">
        <v>9</v>
      </c>
      <c r="BA71" s="350">
        <v>8</v>
      </c>
      <c r="BB71" s="350">
        <v>0</v>
      </c>
      <c r="BC71" s="350">
        <v>0</v>
      </c>
      <c r="BD71" s="350">
        <v>9</v>
      </c>
      <c r="BE71" s="350">
        <v>8</v>
      </c>
      <c r="BF71" s="350">
        <v>6</v>
      </c>
      <c r="BG71" s="350">
        <v>7</v>
      </c>
      <c r="BH71" s="350">
        <v>69</v>
      </c>
      <c r="BI71" s="350">
        <v>60</v>
      </c>
      <c r="BJ71" s="350">
        <v>7</v>
      </c>
      <c r="BK71" s="350">
        <v>7</v>
      </c>
      <c r="BL71" s="350">
        <v>3</v>
      </c>
      <c r="BM71" s="350">
        <v>4</v>
      </c>
      <c r="BN71" s="350">
        <v>0</v>
      </c>
      <c r="BO71" s="350">
        <v>0</v>
      </c>
      <c r="BP71" s="350" t="s">
        <v>836</v>
      </c>
      <c r="BQ71" s="350" t="s">
        <v>836</v>
      </c>
      <c r="BR71" s="350">
        <v>16</v>
      </c>
      <c r="BS71" s="350">
        <v>13</v>
      </c>
      <c r="BT71" s="350">
        <v>94</v>
      </c>
      <c r="BU71" s="350">
        <v>99</v>
      </c>
      <c r="BV71" s="350">
        <v>1</v>
      </c>
      <c r="BW71" s="355">
        <v>1</v>
      </c>
      <c r="BX71" s="355">
        <v>13</v>
      </c>
      <c r="BY71" s="350">
        <v>13</v>
      </c>
      <c r="BZ71" s="350">
        <v>55</v>
      </c>
      <c r="CA71" s="350">
        <v>52</v>
      </c>
      <c r="CB71" s="350">
        <v>1</v>
      </c>
      <c r="CC71" s="355">
        <v>1</v>
      </c>
      <c r="CD71" s="355">
        <v>9</v>
      </c>
      <c r="CE71" s="350">
        <v>6</v>
      </c>
      <c r="CF71" s="350">
        <v>1</v>
      </c>
      <c r="CG71" s="350">
        <v>1</v>
      </c>
      <c r="CH71" s="350">
        <v>0</v>
      </c>
      <c r="CI71" s="350" t="s">
        <v>836</v>
      </c>
    </row>
    <row r="72" spans="1:87" ht="20.25" x14ac:dyDescent="0.25">
      <c r="A72" s="352" t="s">
        <v>792</v>
      </c>
      <c r="B72" s="353" t="s">
        <v>729</v>
      </c>
      <c r="C72" s="353" t="s">
        <v>729</v>
      </c>
      <c r="D72" s="353">
        <v>2353</v>
      </c>
      <c r="E72" s="353">
        <v>2278</v>
      </c>
      <c r="F72" s="353">
        <v>20</v>
      </c>
      <c r="G72" s="353">
        <v>20</v>
      </c>
      <c r="H72" s="353">
        <v>45</v>
      </c>
      <c r="I72" s="353">
        <v>42</v>
      </c>
      <c r="J72" s="353">
        <v>11</v>
      </c>
      <c r="K72" s="353">
        <v>7</v>
      </c>
      <c r="L72" s="353">
        <v>2256</v>
      </c>
      <c r="M72" s="353">
        <v>2185</v>
      </c>
      <c r="N72" s="353">
        <v>21</v>
      </c>
      <c r="O72" s="353">
        <v>24</v>
      </c>
      <c r="P72" s="353">
        <v>187</v>
      </c>
      <c r="Q72" s="353">
        <v>231</v>
      </c>
      <c r="R72" s="353" t="s">
        <v>729</v>
      </c>
      <c r="S72" s="353" t="s">
        <v>729</v>
      </c>
      <c r="T72" s="353">
        <v>1163</v>
      </c>
      <c r="U72" s="353">
        <v>1044</v>
      </c>
      <c r="V72" s="353">
        <v>2360</v>
      </c>
      <c r="W72" s="353">
        <v>2283</v>
      </c>
      <c r="X72" s="353">
        <v>2128</v>
      </c>
      <c r="Y72" s="353">
        <v>1933</v>
      </c>
      <c r="Z72" s="353">
        <v>1636</v>
      </c>
      <c r="AA72" s="353">
        <v>1633</v>
      </c>
      <c r="AB72" s="353">
        <v>192</v>
      </c>
      <c r="AC72" s="353">
        <v>194</v>
      </c>
      <c r="AD72" s="353">
        <v>3909</v>
      </c>
      <c r="AE72" s="353">
        <v>4414</v>
      </c>
      <c r="AF72" s="353" t="s">
        <v>729</v>
      </c>
      <c r="AG72" s="353" t="s">
        <v>729</v>
      </c>
      <c r="AH72" s="353" t="s">
        <v>729</v>
      </c>
      <c r="AI72" s="353" t="s">
        <v>729</v>
      </c>
      <c r="AJ72" s="353">
        <v>12695</v>
      </c>
      <c r="AK72" s="353">
        <v>11853</v>
      </c>
      <c r="AL72" s="353">
        <v>309</v>
      </c>
      <c r="AM72" s="353">
        <v>274</v>
      </c>
      <c r="AN72" s="353">
        <v>385930</v>
      </c>
      <c r="AO72" s="353">
        <v>414357</v>
      </c>
      <c r="AP72" s="353">
        <v>6580</v>
      </c>
      <c r="AQ72" s="353">
        <v>4512</v>
      </c>
      <c r="AR72" s="353">
        <v>6</v>
      </c>
      <c r="AS72" s="353">
        <v>28</v>
      </c>
      <c r="AT72" s="353">
        <v>6574</v>
      </c>
      <c r="AU72" s="353">
        <v>4484</v>
      </c>
      <c r="AV72" s="353">
        <v>22229</v>
      </c>
      <c r="AW72" s="353">
        <v>22926</v>
      </c>
      <c r="AX72" s="353">
        <v>2848</v>
      </c>
      <c r="AY72" s="353">
        <v>2801</v>
      </c>
      <c r="AZ72" s="353">
        <v>59</v>
      </c>
      <c r="BA72" s="353">
        <v>51</v>
      </c>
      <c r="BB72" s="353">
        <v>0</v>
      </c>
      <c r="BC72" s="353">
        <v>0</v>
      </c>
      <c r="BD72" s="353">
        <v>59</v>
      </c>
      <c r="BE72" s="353">
        <v>51</v>
      </c>
      <c r="BF72" s="353">
        <v>23</v>
      </c>
      <c r="BG72" s="353">
        <v>41</v>
      </c>
      <c r="BH72" s="353">
        <v>946</v>
      </c>
      <c r="BI72" s="353">
        <v>761</v>
      </c>
      <c r="BJ72" s="353">
        <v>93</v>
      </c>
      <c r="BK72" s="353">
        <v>83</v>
      </c>
      <c r="BL72" s="353">
        <v>46</v>
      </c>
      <c r="BM72" s="353">
        <v>42</v>
      </c>
      <c r="BN72" s="353">
        <v>26</v>
      </c>
      <c r="BO72" s="353">
        <v>21</v>
      </c>
      <c r="BP72" s="353">
        <v>0</v>
      </c>
      <c r="BQ72" s="353">
        <v>0</v>
      </c>
      <c r="BR72" s="353">
        <v>133</v>
      </c>
      <c r="BS72" s="353">
        <v>130</v>
      </c>
      <c r="BT72" s="353">
        <v>1131</v>
      </c>
      <c r="BU72" s="353">
        <v>1141</v>
      </c>
      <c r="BV72" s="353">
        <v>7</v>
      </c>
      <c r="BW72" s="353">
        <v>8</v>
      </c>
      <c r="BX72" s="353">
        <v>152</v>
      </c>
      <c r="BY72" s="353">
        <v>150</v>
      </c>
      <c r="BZ72" s="353">
        <v>510</v>
      </c>
      <c r="CA72" s="353">
        <v>503</v>
      </c>
      <c r="CB72" s="353">
        <v>16</v>
      </c>
      <c r="CC72" s="353">
        <v>15</v>
      </c>
      <c r="CD72" s="353">
        <v>42</v>
      </c>
      <c r="CE72" s="353">
        <v>40</v>
      </c>
      <c r="CF72" s="353">
        <v>3</v>
      </c>
      <c r="CG72" s="353">
        <v>5</v>
      </c>
      <c r="CH72" s="353">
        <v>0</v>
      </c>
      <c r="CI72" s="353">
        <v>0</v>
      </c>
    </row>
    <row r="73" spans="1:87" ht="20.25" x14ac:dyDescent="0.25">
      <c r="A73" s="349" t="s">
        <v>793</v>
      </c>
      <c r="B73" s="350" t="s">
        <v>729</v>
      </c>
      <c r="C73" s="350" t="s">
        <v>729</v>
      </c>
      <c r="D73" s="350">
        <v>232</v>
      </c>
      <c r="E73" s="350">
        <v>219</v>
      </c>
      <c r="F73" s="350">
        <v>2</v>
      </c>
      <c r="G73" s="350">
        <v>2</v>
      </c>
      <c r="H73" s="350">
        <v>2</v>
      </c>
      <c r="I73" s="350">
        <v>2</v>
      </c>
      <c r="J73" s="350">
        <v>2</v>
      </c>
      <c r="K73" s="350">
        <v>1</v>
      </c>
      <c r="L73" s="350">
        <v>221</v>
      </c>
      <c r="M73" s="350">
        <v>209</v>
      </c>
      <c r="N73" s="350">
        <v>5</v>
      </c>
      <c r="O73" s="350">
        <v>5</v>
      </c>
      <c r="P73" s="350">
        <v>72</v>
      </c>
      <c r="Q73" s="350">
        <v>97</v>
      </c>
      <c r="R73" s="350" t="s">
        <v>729</v>
      </c>
      <c r="S73" s="350" t="s">
        <v>729</v>
      </c>
      <c r="T73" s="350">
        <v>64</v>
      </c>
      <c r="U73" s="350">
        <v>60</v>
      </c>
      <c r="V73" s="350">
        <v>346</v>
      </c>
      <c r="W73" s="350">
        <v>325</v>
      </c>
      <c r="X73" s="350">
        <v>311</v>
      </c>
      <c r="Y73" s="350">
        <v>274</v>
      </c>
      <c r="Z73" s="350">
        <v>203</v>
      </c>
      <c r="AA73" s="350">
        <v>200</v>
      </c>
      <c r="AB73" s="350">
        <v>12</v>
      </c>
      <c r="AC73" s="350">
        <v>12</v>
      </c>
      <c r="AD73" s="350">
        <v>196</v>
      </c>
      <c r="AE73" s="350">
        <v>239</v>
      </c>
      <c r="AF73" s="350" t="s">
        <v>729</v>
      </c>
      <c r="AG73" s="350" t="s">
        <v>729</v>
      </c>
      <c r="AH73" s="350" t="s">
        <v>729</v>
      </c>
      <c r="AI73" s="350" t="s">
        <v>729</v>
      </c>
      <c r="AJ73" s="350">
        <v>566</v>
      </c>
      <c r="AK73" s="350">
        <v>475</v>
      </c>
      <c r="AL73" s="350">
        <v>6</v>
      </c>
      <c r="AM73" s="350">
        <v>5</v>
      </c>
      <c r="AN73" s="350">
        <v>19955</v>
      </c>
      <c r="AO73" s="350">
        <v>20415</v>
      </c>
      <c r="AP73" s="350">
        <v>238</v>
      </c>
      <c r="AQ73" s="350">
        <v>127</v>
      </c>
      <c r="AR73" s="350">
        <v>0</v>
      </c>
      <c r="AS73" s="350">
        <v>1</v>
      </c>
      <c r="AT73" s="350">
        <v>238</v>
      </c>
      <c r="AU73" s="350">
        <v>126</v>
      </c>
      <c r="AV73" s="350">
        <v>1555</v>
      </c>
      <c r="AW73" s="350">
        <v>1609</v>
      </c>
      <c r="AX73" s="350">
        <v>473</v>
      </c>
      <c r="AY73" s="350">
        <v>470</v>
      </c>
      <c r="AZ73" s="350">
        <v>6</v>
      </c>
      <c r="BA73" s="350">
        <v>5</v>
      </c>
      <c r="BB73" s="350">
        <v>0</v>
      </c>
      <c r="BC73" s="350">
        <v>0</v>
      </c>
      <c r="BD73" s="350">
        <v>6</v>
      </c>
      <c r="BE73" s="350">
        <v>5</v>
      </c>
      <c r="BF73" s="350">
        <v>1</v>
      </c>
      <c r="BG73" s="350">
        <v>2</v>
      </c>
      <c r="BH73" s="350">
        <v>87</v>
      </c>
      <c r="BI73" s="350">
        <v>75</v>
      </c>
      <c r="BJ73" s="350">
        <v>5</v>
      </c>
      <c r="BK73" s="350">
        <v>4</v>
      </c>
      <c r="BL73" s="350" t="s">
        <v>836</v>
      </c>
      <c r="BM73" s="350" t="s">
        <v>836</v>
      </c>
      <c r="BN73" s="350">
        <v>0</v>
      </c>
      <c r="BO73" s="350">
        <v>0</v>
      </c>
      <c r="BP73" s="350" t="s">
        <v>836</v>
      </c>
      <c r="BQ73" s="350" t="s">
        <v>836</v>
      </c>
      <c r="BR73" s="350">
        <v>8</v>
      </c>
      <c r="BS73" s="350">
        <v>5</v>
      </c>
      <c r="BT73" s="350">
        <v>54</v>
      </c>
      <c r="BU73" s="350">
        <v>52</v>
      </c>
      <c r="BV73" s="350">
        <v>0</v>
      </c>
      <c r="BW73" s="350">
        <v>0</v>
      </c>
      <c r="BX73" s="350">
        <v>14</v>
      </c>
      <c r="BY73" s="350">
        <v>14</v>
      </c>
      <c r="BZ73" s="350">
        <v>38</v>
      </c>
      <c r="CA73" s="350">
        <v>37</v>
      </c>
      <c r="CB73" s="350">
        <v>0</v>
      </c>
      <c r="CC73" s="355">
        <v>0</v>
      </c>
      <c r="CD73" s="355">
        <v>2</v>
      </c>
      <c r="CE73" s="350">
        <v>2</v>
      </c>
      <c r="CF73" s="350">
        <v>0</v>
      </c>
      <c r="CG73" s="350">
        <v>0</v>
      </c>
      <c r="CH73" s="350">
        <v>0</v>
      </c>
      <c r="CI73" s="350" t="s">
        <v>836</v>
      </c>
    </row>
    <row r="74" spans="1:87" ht="20.25" x14ac:dyDescent="0.25">
      <c r="A74" s="349" t="s">
        <v>794</v>
      </c>
      <c r="B74" s="350" t="s">
        <v>729</v>
      </c>
      <c r="C74" s="350" t="s">
        <v>729</v>
      </c>
      <c r="D74" s="350">
        <v>746</v>
      </c>
      <c r="E74" s="350">
        <v>713</v>
      </c>
      <c r="F74" s="350">
        <v>7</v>
      </c>
      <c r="G74" s="350">
        <v>7</v>
      </c>
      <c r="H74" s="350">
        <v>19</v>
      </c>
      <c r="I74" s="350">
        <v>19</v>
      </c>
      <c r="J74" s="350">
        <v>3</v>
      </c>
      <c r="K74" s="350">
        <v>3</v>
      </c>
      <c r="L74" s="350">
        <v>707</v>
      </c>
      <c r="M74" s="350">
        <v>675</v>
      </c>
      <c r="N74" s="350">
        <v>10</v>
      </c>
      <c r="O74" s="350">
        <v>9</v>
      </c>
      <c r="P74" s="350">
        <v>67</v>
      </c>
      <c r="Q74" s="350">
        <v>70</v>
      </c>
      <c r="R74" s="350" t="s">
        <v>729</v>
      </c>
      <c r="S74" s="350" t="s">
        <v>729</v>
      </c>
      <c r="T74" s="350">
        <v>372</v>
      </c>
      <c r="U74" s="350">
        <v>343</v>
      </c>
      <c r="V74" s="350">
        <v>717</v>
      </c>
      <c r="W74" s="350">
        <v>690</v>
      </c>
      <c r="X74" s="350">
        <v>623</v>
      </c>
      <c r="Y74" s="350">
        <v>566</v>
      </c>
      <c r="Z74" s="350">
        <v>595</v>
      </c>
      <c r="AA74" s="350">
        <v>593</v>
      </c>
      <c r="AB74" s="350">
        <v>64</v>
      </c>
      <c r="AC74" s="350">
        <v>62</v>
      </c>
      <c r="AD74" s="350">
        <v>1727</v>
      </c>
      <c r="AE74" s="350">
        <v>1937</v>
      </c>
      <c r="AF74" s="350" t="s">
        <v>729</v>
      </c>
      <c r="AG74" s="350" t="s">
        <v>729</v>
      </c>
      <c r="AH74" s="350" t="s">
        <v>729</v>
      </c>
      <c r="AI74" s="350" t="s">
        <v>729</v>
      </c>
      <c r="AJ74" s="350">
        <v>4321</v>
      </c>
      <c r="AK74" s="350">
        <v>4187</v>
      </c>
      <c r="AL74" s="350">
        <v>48</v>
      </c>
      <c r="AM74" s="350">
        <v>55</v>
      </c>
      <c r="AN74" s="350">
        <v>137168</v>
      </c>
      <c r="AO74" s="350">
        <v>147410</v>
      </c>
      <c r="AP74" s="350">
        <v>3246</v>
      </c>
      <c r="AQ74" s="350">
        <v>2120</v>
      </c>
      <c r="AR74" s="350">
        <v>0</v>
      </c>
      <c r="AS74" s="350">
        <v>2</v>
      </c>
      <c r="AT74" s="350">
        <v>3246</v>
      </c>
      <c r="AU74" s="350">
        <v>2118</v>
      </c>
      <c r="AV74" s="350">
        <v>8237</v>
      </c>
      <c r="AW74" s="350">
        <v>8942</v>
      </c>
      <c r="AX74" s="350">
        <v>911</v>
      </c>
      <c r="AY74" s="350">
        <v>893</v>
      </c>
      <c r="AZ74" s="350">
        <v>15</v>
      </c>
      <c r="BA74" s="350">
        <v>13</v>
      </c>
      <c r="BB74" s="350">
        <v>0</v>
      </c>
      <c r="BC74" s="350">
        <v>0</v>
      </c>
      <c r="BD74" s="350">
        <v>15</v>
      </c>
      <c r="BE74" s="350">
        <v>13</v>
      </c>
      <c r="BF74" s="350">
        <v>10</v>
      </c>
      <c r="BG74" s="350">
        <v>16</v>
      </c>
      <c r="BH74" s="350">
        <v>281</v>
      </c>
      <c r="BI74" s="350">
        <v>218</v>
      </c>
      <c r="BJ74" s="350">
        <v>36</v>
      </c>
      <c r="BK74" s="350">
        <v>33</v>
      </c>
      <c r="BL74" s="350">
        <v>8</v>
      </c>
      <c r="BM74" s="350">
        <v>8</v>
      </c>
      <c r="BN74" s="350">
        <v>5</v>
      </c>
      <c r="BO74" s="350">
        <v>2</v>
      </c>
      <c r="BP74" s="350" t="s">
        <v>836</v>
      </c>
      <c r="BQ74" s="350" t="s">
        <v>836</v>
      </c>
      <c r="BR74" s="350">
        <v>54</v>
      </c>
      <c r="BS74" s="350">
        <v>54</v>
      </c>
      <c r="BT74" s="350">
        <v>430</v>
      </c>
      <c r="BU74" s="350">
        <v>431</v>
      </c>
      <c r="BV74" s="350">
        <v>3</v>
      </c>
      <c r="BW74" s="350">
        <v>4</v>
      </c>
      <c r="BX74" s="350">
        <v>42</v>
      </c>
      <c r="BY74" s="350">
        <v>41</v>
      </c>
      <c r="BZ74" s="350">
        <v>174</v>
      </c>
      <c r="CA74" s="350">
        <v>156</v>
      </c>
      <c r="CB74" s="350">
        <v>8</v>
      </c>
      <c r="CC74" s="355">
        <v>6</v>
      </c>
      <c r="CD74" s="355">
        <v>16</v>
      </c>
      <c r="CE74" s="350">
        <v>16</v>
      </c>
      <c r="CF74" s="350">
        <v>3</v>
      </c>
      <c r="CG74" s="350">
        <v>5</v>
      </c>
      <c r="CH74" s="350">
        <v>0</v>
      </c>
      <c r="CI74" s="350" t="s">
        <v>836</v>
      </c>
    </row>
    <row r="75" spans="1:87" ht="20.25" x14ac:dyDescent="0.25">
      <c r="A75" s="349" t="s">
        <v>795</v>
      </c>
      <c r="B75" s="350" t="s">
        <v>729</v>
      </c>
      <c r="C75" s="350" t="s">
        <v>729</v>
      </c>
      <c r="D75" s="350">
        <v>728</v>
      </c>
      <c r="E75" s="350">
        <v>727</v>
      </c>
      <c r="F75" s="350">
        <v>5</v>
      </c>
      <c r="G75" s="350">
        <v>5</v>
      </c>
      <c r="H75" s="350">
        <v>10</v>
      </c>
      <c r="I75" s="350">
        <v>8</v>
      </c>
      <c r="J75" s="350">
        <v>3</v>
      </c>
      <c r="K75" s="350">
        <v>2</v>
      </c>
      <c r="L75" s="350">
        <v>708</v>
      </c>
      <c r="M75" s="350">
        <v>708</v>
      </c>
      <c r="N75" s="350">
        <v>2</v>
      </c>
      <c r="O75" s="350">
        <v>4</v>
      </c>
      <c r="P75" s="350">
        <v>21</v>
      </c>
      <c r="Q75" s="350">
        <v>28</v>
      </c>
      <c r="R75" s="350" t="s">
        <v>729</v>
      </c>
      <c r="S75" s="350" t="s">
        <v>729</v>
      </c>
      <c r="T75" s="350">
        <v>400</v>
      </c>
      <c r="U75" s="350">
        <v>358</v>
      </c>
      <c r="V75" s="350">
        <v>642</v>
      </c>
      <c r="W75" s="350">
        <v>633</v>
      </c>
      <c r="X75" s="350">
        <v>586</v>
      </c>
      <c r="Y75" s="350">
        <v>549</v>
      </c>
      <c r="Z75" s="350">
        <v>455</v>
      </c>
      <c r="AA75" s="350">
        <v>455</v>
      </c>
      <c r="AB75" s="350">
        <v>56</v>
      </c>
      <c r="AC75" s="350">
        <v>56</v>
      </c>
      <c r="AD75" s="350">
        <v>945</v>
      </c>
      <c r="AE75" s="350">
        <v>1116</v>
      </c>
      <c r="AF75" s="350" t="s">
        <v>729</v>
      </c>
      <c r="AG75" s="350" t="s">
        <v>729</v>
      </c>
      <c r="AH75" s="350" t="s">
        <v>729</v>
      </c>
      <c r="AI75" s="350" t="s">
        <v>729</v>
      </c>
      <c r="AJ75" s="350">
        <v>4230</v>
      </c>
      <c r="AK75" s="350">
        <v>3744</v>
      </c>
      <c r="AL75" s="350">
        <v>56</v>
      </c>
      <c r="AM75" s="350">
        <v>36</v>
      </c>
      <c r="AN75" s="350">
        <v>132227</v>
      </c>
      <c r="AO75" s="350">
        <v>144824</v>
      </c>
      <c r="AP75" s="350">
        <v>1396</v>
      </c>
      <c r="AQ75" s="350">
        <v>1014</v>
      </c>
      <c r="AR75" s="350">
        <v>0</v>
      </c>
      <c r="AS75" s="350">
        <v>1</v>
      </c>
      <c r="AT75" s="350">
        <v>1396</v>
      </c>
      <c r="AU75" s="350">
        <v>1013</v>
      </c>
      <c r="AV75" s="350">
        <v>5737</v>
      </c>
      <c r="AW75" s="350">
        <v>5902</v>
      </c>
      <c r="AX75" s="350">
        <v>758</v>
      </c>
      <c r="AY75" s="350">
        <v>751</v>
      </c>
      <c r="AZ75" s="350">
        <v>10</v>
      </c>
      <c r="BA75" s="350">
        <v>10</v>
      </c>
      <c r="BB75" s="350">
        <v>0</v>
      </c>
      <c r="BC75" s="350">
        <v>0</v>
      </c>
      <c r="BD75" s="350">
        <v>10</v>
      </c>
      <c r="BE75" s="350">
        <v>10</v>
      </c>
      <c r="BF75" s="350">
        <v>3</v>
      </c>
      <c r="BG75" s="350">
        <v>10</v>
      </c>
      <c r="BH75" s="350">
        <v>235</v>
      </c>
      <c r="BI75" s="350">
        <v>187</v>
      </c>
      <c r="BJ75" s="350">
        <v>12</v>
      </c>
      <c r="BK75" s="350">
        <v>13</v>
      </c>
      <c r="BL75" s="350">
        <v>35</v>
      </c>
      <c r="BM75" s="350">
        <v>32</v>
      </c>
      <c r="BN75" s="350">
        <v>21</v>
      </c>
      <c r="BO75" s="350">
        <v>19</v>
      </c>
      <c r="BP75" s="350" t="s">
        <v>836</v>
      </c>
      <c r="BQ75" s="350" t="s">
        <v>836</v>
      </c>
      <c r="BR75" s="350">
        <v>28</v>
      </c>
      <c r="BS75" s="350">
        <v>34</v>
      </c>
      <c r="BT75" s="350">
        <v>235</v>
      </c>
      <c r="BU75" s="350">
        <v>240</v>
      </c>
      <c r="BV75" s="350">
        <v>4</v>
      </c>
      <c r="BW75" s="350">
        <v>4</v>
      </c>
      <c r="BX75" s="350">
        <v>71</v>
      </c>
      <c r="BY75" s="350">
        <v>71</v>
      </c>
      <c r="BZ75" s="350">
        <v>181</v>
      </c>
      <c r="CA75" s="350">
        <v>189</v>
      </c>
      <c r="CB75" s="350">
        <v>3</v>
      </c>
      <c r="CC75" s="355">
        <v>3</v>
      </c>
      <c r="CD75" s="355">
        <v>15</v>
      </c>
      <c r="CE75" s="350">
        <v>15</v>
      </c>
      <c r="CF75" s="350" t="s">
        <v>836</v>
      </c>
      <c r="CG75" s="350">
        <v>0</v>
      </c>
      <c r="CH75" s="350">
        <v>0</v>
      </c>
      <c r="CI75" s="350" t="s">
        <v>836</v>
      </c>
    </row>
    <row r="76" spans="1:87" ht="40.5" x14ac:dyDescent="0.25">
      <c r="A76" s="351" t="s">
        <v>796</v>
      </c>
      <c r="B76" s="350" t="s">
        <v>729</v>
      </c>
      <c r="C76" s="350" t="s">
        <v>729</v>
      </c>
      <c r="D76" s="350">
        <v>367</v>
      </c>
      <c r="E76" s="350">
        <v>366</v>
      </c>
      <c r="F76" s="350">
        <v>3</v>
      </c>
      <c r="G76" s="350">
        <v>3</v>
      </c>
      <c r="H76" s="350">
        <v>5</v>
      </c>
      <c r="I76" s="350">
        <v>4</v>
      </c>
      <c r="J76" s="350">
        <v>2</v>
      </c>
      <c r="K76" s="350">
        <v>1</v>
      </c>
      <c r="L76" s="350">
        <v>357</v>
      </c>
      <c r="M76" s="350">
        <v>357</v>
      </c>
      <c r="N76" s="350">
        <v>0</v>
      </c>
      <c r="O76" s="350">
        <v>1</v>
      </c>
      <c r="P76" s="350">
        <v>0</v>
      </c>
      <c r="Q76" s="350">
        <v>1</v>
      </c>
      <c r="R76" s="350" t="s">
        <v>729</v>
      </c>
      <c r="S76" s="350" t="s">
        <v>729</v>
      </c>
      <c r="T76" s="350">
        <v>187</v>
      </c>
      <c r="U76" s="350">
        <v>178</v>
      </c>
      <c r="V76" s="350">
        <v>202</v>
      </c>
      <c r="W76" s="350">
        <v>198</v>
      </c>
      <c r="X76" s="350">
        <v>182</v>
      </c>
      <c r="Y76" s="350">
        <v>162</v>
      </c>
      <c r="Z76" s="350">
        <v>160</v>
      </c>
      <c r="AA76" s="350">
        <v>160</v>
      </c>
      <c r="AB76" s="350">
        <v>20</v>
      </c>
      <c r="AC76" s="350">
        <v>20</v>
      </c>
      <c r="AD76" s="350">
        <v>369</v>
      </c>
      <c r="AE76" s="350">
        <v>437</v>
      </c>
      <c r="AF76" s="350" t="s">
        <v>729</v>
      </c>
      <c r="AG76" s="350" t="s">
        <v>729</v>
      </c>
      <c r="AH76" s="350" t="s">
        <v>729</v>
      </c>
      <c r="AI76" s="350" t="s">
        <v>729</v>
      </c>
      <c r="AJ76" s="350">
        <v>2008</v>
      </c>
      <c r="AK76" s="350">
        <v>1649</v>
      </c>
      <c r="AL76" s="350">
        <v>19</v>
      </c>
      <c r="AM76" s="350">
        <v>10</v>
      </c>
      <c r="AN76" s="350">
        <v>52744</v>
      </c>
      <c r="AO76" s="350">
        <v>53200</v>
      </c>
      <c r="AP76" s="350">
        <v>703</v>
      </c>
      <c r="AQ76" s="350">
        <v>529</v>
      </c>
      <c r="AR76" s="350">
        <v>0</v>
      </c>
      <c r="AS76" s="350">
        <v>1</v>
      </c>
      <c r="AT76" s="350">
        <v>703</v>
      </c>
      <c r="AU76" s="350">
        <v>528</v>
      </c>
      <c r="AV76" s="350">
        <v>2145</v>
      </c>
      <c r="AW76" s="350">
        <v>2287</v>
      </c>
      <c r="AX76" s="350">
        <v>198</v>
      </c>
      <c r="AY76" s="350">
        <v>197</v>
      </c>
      <c r="AZ76" s="350">
        <v>3</v>
      </c>
      <c r="BA76" s="350">
        <v>3</v>
      </c>
      <c r="BB76" s="350">
        <v>0</v>
      </c>
      <c r="BC76" s="350">
        <v>0</v>
      </c>
      <c r="BD76" s="350">
        <v>3</v>
      </c>
      <c r="BE76" s="350">
        <v>3</v>
      </c>
      <c r="BF76" s="350">
        <v>2</v>
      </c>
      <c r="BG76" s="350">
        <v>6</v>
      </c>
      <c r="BH76" s="350">
        <v>88</v>
      </c>
      <c r="BI76" s="350">
        <v>58</v>
      </c>
      <c r="BJ76" s="350">
        <v>6</v>
      </c>
      <c r="BK76" s="350">
        <v>6</v>
      </c>
      <c r="BL76" s="350">
        <v>12</v>
      </c>
      <c r="BM76" s="350">
        <v>10</v>
      </c>
      <c r="BN76" s="350">
        <v>0</v>
      </c>
      <c r="BO76" s="350">
        <v>0</v>
      </c>
      <c r="BP76" s="350" t="s">
        <v>836</v>
      </c>
      <c r="BQ76" s="350" t="s">
        <v>836</v>
      </c>
      <c r="BR76" s="350">
        <v>14</v>
      </c>
      <c r="BS76" s="350">
        <v>17</v>
      </c>
      <c r="BT76" s="350">
        <v>91</v>
      </c>
      <c r="BU76" s="350">
        <v>93</v>
      </c>
      <c r="BV76" s="350">
        <v>1</v>
      </c>
      <c r="BW76" s="350">
        <v>2</v>
      </c>
      <c r="BX76" s="350">
        <v>34</v>
      </c>
      <c r="BY76" s="350">
        <v>35</v>
      </c>
      <c r="BZ76" s="350">
        <v>86</v>
      </c>
      <c r="CA76" s="350">
        <v>85</v>
      </c>
      <c r="CB76" s="350">
        <v>2</v>
      </c>
      <c r="CC76" s="355">
        <v>2</v>
      </c>
      <c r="CD76" s="355">
        <v>4</v>
      </c>
      <c r="CE76" s="350">
        <v>4</v>
      </c>
      <c r="CF76" s="350">
        <v>0</v>
      </c>
      <c r="CG76" s="350">
        <v>0</v>
      </c>
      <c r="CH76" s="350">
        <v>0</v>
      </c>
      <c r="CI76" s="350" t="s">
        <v>836</v>
      </c>
    </row>
    <row r="77" spans="1:87" ht="40.5" x14ac:dyDescent="0.25">
      <c r="A77" s="351" t="s">
        <v>797</v>
      </c>
      <c r="B77" s="350" t="s">
        <v>729</v>
      </c>
      <c r="C77" s="350" t="s">
        <v>729</v>
      </c>
      <c r="D77" s="350">
        <v>116</v>
      </c>
      <c r="E77" s="350">
        <v>117</v>
      </c>
      <c r="F77" s="350">
        <v>0</v>
      </c>
      <c r="G77" s="350">
        <v>0</v>
      </c>
      <c r="H77" s="350">
        <v>2</v>
      </c>
      <c r="I77" s="350">
        <v>1</v>
      </c>
      <c r="J77" s="350">
        <v>0</v>
      </c>
      <c r="K77" s="350">
        <v>0</v>
      </c>
      <c r="L77" s="350">
        <v>114</v>
      </c>
      <c r="M77" s="350">
        <v>116</v>
      </c>
      <c r="N77" s="350">
        <v>0</v>
      </c>
      <c r="O77" s="350">
        <v>0</v>
      </c>
      <c r="P77" s="350">
        <v>0</v>
      </c>
      <c r="Q77" s="350">
        <v>0</v>
      </c>
      <c r="R77" s="350" t="s">
        <v>729</v>
      </c>
      <c r="S77" s="350" t="s">
        <v>729</v>
      </c>
      <c r="T77" s="350">
        <v>50</v>
      </c>
      <c r="U77" s="350">
        <v>43</v>
      </c>
      <c r="V77" s="350">
        <v>87</v>
      </c>
      <c r="W77" s="350">
        <v>89</v>
      </c>
      <c r="X77" s="350">
        <v>78</v>
      </c>
      <c r="Y77" s="350">
        <v>85</v>
      </c>
      <c r="Z77" s="350">
        <v>59</v>
      </c>
      <c r="AA77" s="350">
        <v>59</v>
      </c>
      <c r="AB77" s="350">
        <v>12</v>
      </c>
      <c r="AC77" s="350">
        <v>11</v>
      </c>
      <c r="AD77" s="350">
        <v>138</v>
      </c>
      <c r="AE77" s="350">
        <v>159</v>
      </c>
      <c r="AF77" s="350" t="s">
        <v>729</v>
      </c>
      <c r="AG77" s="350" t="s">
        <v>729</v>
      </c>
      <c r="AH77" s="350" t="s">
        <v>729</v>
      </c>
      <c r="AI77" s="350" t="s">
        <v>729</v>
      </c>
      <c r="AJ77" s="350">
        <v>711</v>
      </c>
      <c r="AK77" s="350">
        <v>663</v>
      </c>
      <c r="AL77" s="350">
        <v>8</v>
      </c>
      <c r="AM77" s="350">
        <v>7</v>
      </c>
      <c r="AN77" s="350">
        <v>16278</v>
      </c>
      <c r="AO77" s="350">
        <v>17037</v>
      </c>
      <c r="AP77" s="350">
        <v>123</v>
      </c>
      <c r="AQ77" s="350">
        <v>139</v>
      </c>
      <c r="AR77" s="350">
        <v>0</v>
      </c>
      <c r="AS77" s="350">
        <v>0</v>
      </c>
      <c r="AT77" s="350">
        <v>123</v>
      </c>
      <c r="AU77" s="350">
        <v>139</v>
      </c>
      <c r="AV77" s="350">
        <v>803</v>
      </c>
      <c r="AW77" s="350">
        <v>828</v>
      </c>
      <c r="AX77" s="350">
        <v>88</v>
      </c>
      <c r="AY77" s="350">
        <v>88</v>
      </c>
      <c r="AZ77" s="350">
        <v>1</v>
      </c>
      <c r="BA77" s="350">
        <v>1</v>
      </c>
      <c r="BB77" s="350">
        <v>0</v>
      </c>
      <c r="BC77" s="350">
        <v>0</v>
      </c>
      <c r="BD77" s="350">
        <v>1</v>
      </c>
      <c r="BE77" s="350">
        <v>1</v>
      </c>
      <c r="BF77" s="350">
        <v>0</v>
      </c>
      <c r="BG77" s="350">
        <v>0</v>
      </c>
      <c r="BH77" s="350">
        <v>25</v>
      </c>
      <c r="BI77" s="350">
        <v>18</v>
      </c>
      <c r="BJ77" s="350" t="s">
        <v>836</v>
      </c>
      <c r="BK77" s="350">
        <v>0</v>
      </c>
      <c r="BL77" s="350" t="s">
        <v>836</v>
      </c>
      <c r="BM77" s="350" t="s">
        <v>836</v>
      </c>
      <c r="BN77" s="350">
        <v>0</v>
      </c>
      <c r="BO77" s="350">
        <v>0</v>
      </c>
      <c r="BP77" s="350" t="s">
        <v>836</v>
      </c>
      <c r="BQ77" s="350" t="s">
        <v>836</v>
      </c>
      <c r="BR77" s="350">
        <v>0</v>
      </c>
      <c r="BS77" s="350">
        <v>0</v>
      </c>
      <c r="BT77" s="350">
        <v>17</v>
      </c>
      <c r="BU77" s="350">
        <v>19</v>
      </c>
      <c r="BV77" s="350">
        <v>2</v>
      </c>
      <c r="BW77" s="350">
        <v>2</v>
      </c>
      <c r="BX77" s="350">
        <v>16</v>
      </c>
      <c r="BY77" s="350">
        <v>16</v>
      </c>
      <c r="BZ77" s="350">
        <v>31</v>
      </c>
      <c r="CA77" s="350">
        <v>33</v>
      </c>
      <c r="CB77" s="350">
        <v>1</v>
      </c>
      <c r="CC77" s="355">
        <v>1</v>
      </c>
      <c r="CD77" s="355">
        <v>1</v>
      </c>
      <c r="CE77" s="350">
        <v>1</v>
      </c>
      <c r="CF77" s="350">
        <v>0</v>
      </c>
      <c r="CG77" s="350">
        <v>0</v>
      </c>
      <c r="CH77" s="350">
        <v>0</v>
      </c>
      <c r="CI77" s="350" t="s">
        <v>836</v>
      </c>
    </row>
    <row r="78" spans="1:87" ht="20.25" x14ac:dyDescent="0.25">
      <c r="A78" s="349" t="s">
        <v>798</v>
      </c>
      <c r="B78" s="350" t="s">
        <v>729</v>
      </c>
      <c r="C78" s="350" t="s">
        <v>729</v>
      </c>
      <c r="D78" s="350">
        <v>647</v>
      </c>
      <c r="E78" s="350">
        <v>619</v>
      </c>
      <c r="F78" s="350">
        <v>6</v>
      </c>
      <c r="G78" s="350">
        <v>6</v>
      </c>
      <c r="H78" s="350">
        <v>14</v>
      </c>
      <c r="I78" s="350">
        <v>13</v>
      </c>
      <c r="J78" s="350">
        <v>3</v>
      </c>
      <c r="K78" s="350">
        <v>1</v>
      </c>
      <c r="L78" s="350">
        <v>620</v>
      </c>
      <c r="M78" s="350">
        <v>593</v>
      </c>
      <c r="N78" s="350">
        <v>4</v>
      </c>
      <c r="O78" s="350">
        <v>6</v>
      </c>
      <c r="P78" s="350">
        <v>27</v>
      </c>
      <c r="Q78" s="350">
        <v>36</v>
      </c>
      <c r="R78" s="350" t="s">
        <v>729</v>
      </c>
      <c r="S78" s="350" t="s">
        <v>729</v>
      </c>
      <c r="T78" s="350">
        <v>327</v>
      </c>
      <c r="U78" s="350">
        <v>283</v>
      </c>
      <c r="V78" s="350">
        <v>655</v>
      </c>
      <c r="W78" s="350">
        <v>635</v>
      </c>
      <c r="X78" s="350">
        <v>608</v>
      </c>
      <c r="Y78" s="350">
        <v>544</v>
      </c>
      <c r="Z78" s="350">
        <v>383</v>
      </c>
      <c r="AA78" s="350">
        <v>385</v>
      </c>
      <c r="AB78" s="350">
        <v>60</v>
      </c>
      <c r="AC78" s="350">
        <v>64</v>
      </c>
      <c r="AD78" s="350">
        <v>1041</v>
      </c>
      <c r="AE78" s="350">
        <v>1122</v>
      </c>
      <c r="AF78" s="350" t="s">
        <v>729</v>
      </c>
      <c r="AG78" s="350" t="s">
        <v>729</v>
      </c>
      <c r="AH78" s="350" t="s">
        <v>729</v>
      </c>
      <c r="AI78" s="350" t="s">
        <v>729</v>
      </c>
      <c r="AJ78" s="350">
        <v>3578</v>
      </c>
      <c r="AK78" s="350">
        <v>3447</v>
      </c>
      <c r="AL78" s="350">
        <v>199</v>
      </c>
      <c r="AM78" s="350">
        <v>178</v>
      </c>
      <c r="AN78" s="350">
        <v>96580</v>
      </c>
      <c r="AO78" s="350">
        <v>101708</v>
      </c>
      <c r="AP78" s="350">
        <v>1700</v>
      </c>
      <c r="AQ78" s="350">
        <v>1251</v>
      </c>
      <c r="AR78" s="350">
        <v>6</v>
      </c>
      <c r="AS78" s="350">
        <v>24</v>
      </c>
      <c r="AT78" s="350">
        <v>1694</v>
      </c>
      <c r="AU78" s="350">
        <v>1227</v>
      </c>
      <c r="AV78" s="350">
        <v>6700</v>
      </c>
      <c r="AW78" s="350">
        <v>6473</v>
      </c>
      <c r="AX78" s="350">
        <v>706</v>
      </c>
      <c r="AY78" s="350">
        <v>687</v>
      </c>
      <c r="AZ78" s="350">
        <v>28</v>
      </c>
      <c r="BA78" s="350">
        <v>23</v>
      </c>
      <c r="BB78" s="350">
        <v>0</v>
      </c>
      <c r="BC78" s="350">
        <v>0</v>
      </c>
      <c r="BD78" s="350">
        <v>28</v>
      </c>
      <c r="BE78" s="350">
        <v>23</v>
      </c>
      <c r="BF78" s="350">
        <v>9</v>
      </c>
      <c r="BG78" s="350">
        <v>13</v>
      </c>
      <c r="BH78" s="350">
        <v>343</v>
      </c>
      <c r="BI78" s="350">
        <v>281</v>
      </c>
      <c r="BJ78" s="350">
        <v>40</v>
      </c>
      <c r="BK78" s="350">
        <v>33</v>
      </c>
      <c r="BL78" s="350">
        <v>3</v>
      </c>
      <c r="BM78" s="350">
        <v>2</v>
      </c>
      <c r="BN78" s="350">
        <v>0</v>
      </c>
      <c r="BO78" s="350">
        <v>0</v>
      </c>
      <c r="BP78" s="350" t="s">
        <v>836</v>
      </c>
      <c r="BQ78" s="350" t="s">
        <v>836</v>
      </c>
      <c r="BR78" s="350">
        <v>43</v>
      </c>
      <c r="BS78" s="350">
        <v>37</v>
      </c>
      <c r="BT78" s="350">
        <v>412</v>
      </c>
      <c r="BU78" s="350">
        <v>418</v>
      </c>
      <c r="BV78" s="350">
        <v>0</v>
      </c>
      <c r="BW78" s="350">
        <v>0</v>
      </c>
      <c r="BX78" s="350">
        <v>25</v>
      </c>
      <c r="BY78" s="350">
        <v>24</v>
      </c>
      <c r="BZ78" s="350">
        <v>117</v>
      </c>
      <c r="CA78" s="350">
        <v>121</v>
      </c>
      <c r="CB78" s="350">
        <v>5</v>
      </c>
      <c r="CC78" s="355">
        <v>6</v>
      </c>
      <c r="CD78" s="355">
        <v>9</v>
      </c>
      <c r="CE78" s="350">
        <v>7</v>
      </c>
      <c r="CF78" s="350">
        <v>0</v>
      </c>
      <c r="CG78" s="350">
        <v>0</v>
      </c>
      <c r="CH78" s="350">
        <v>0</v>
      </c>
      <c r="CI78" s="350" t="s">
        <v>836</v>
      </c>
    </row>
    <row r="79" spans="1:87" ht="20.25" x14ac:dyDescent="0.25">
      <c r="A79" s="352" t="s">
        <v>799</v>
      </c>
      <c r="B79" s="353" t="s">
        <v>729</v>
      </c>
      <c r="C79" s="353" t="s">
        <v>729</v>
      </c>
      <c r="D79" s="353">
        <v>3086</v>
      </c>
      <c r="E79" s="353">
        <v>3019</v>
      </c>
      <c r="F79" s="353">
        <v>19</v>
      </c>
      <c r="G79" s="353">
        <v>18</v>
      </c>
      <c r="H79" s="353">
        <v>55</v>
      </c>
      <c r="I79" s="353">
        <v>51</v>
      </c>
      <c r="J79" s="353">
        <v>13</v>
      </c>
      <c r="K79" s="353">
        <v>11</v>
      </c>
      <c r="L79" s="353">
        <v>2964</v>
      </c>
      <c r="M79" s="353">
        <v>2905</v>
      </c>
      <c r="N79" s="353">
        <v>35</v>
      </c>
      <c r="O79" s="353">
        <v>34</v>
      </c>
      <c r="P79" s="353">
        <v>312</v>
      </c>
      <c r="Q79" s="353">
        <v>320</v>
      </c>
      <c r="R79" s="353" t="s">
        <v>729</v>
      </c>
      <c r="S79" s="353" t="s">
        <v>729</v>
      </c>
      <c r="T79" s="353">
        <v>1687</v>
      </c>
      <c r="U79" s="353">
        <v>1423</v>
      </c>
      <c r="V79" s="353">
        <v>4025</v>
      </c>
      <c r="W79" s="353">
        <v>3983</v>
      </c>
      <c r="X79" s="353">
        <v>3571</v>
      </c>
      <c r="Y79" s="353">
        <v>3405</v>
      </c>
      <c r="Z79" s="353">
        <v>2535</v>
      </c>
      <c r="AA79" s="353">
        <v>2527</v>
      </c>
      <c r="AB79" s="353">
        <v>292</v>
      </c>
      <c r="AC79" s="353">
        <v>296</v>
      </c>
      <c r="AD79" s="353">
        <v>2899</v>
      </c>
      <c r="AE79" s="353">
        <v>4226</v>
      </c>
      <c r="AF79" s="353" t="s">
        <v>729</v>
      </c>
      <c r="AG79" s="353" t="s">
        <v>729</v>
      </c>
      <c r="AH79" s="353" t="s">
        <v>729</v>
      </c>
      <c r="AI79" s="353" t="s">
        <v>729</v>
      </c>
      <c r="AJ79" s="353">
        <v>15540</v>
      </c>
      <c r="AK79" s="353">
        <v>14378</v>
      </c>
      <c r="AL79" s="353">
        <v>280</v>
      </c>
      <c r="AM79" s="353">
        <v>238</v>
      </c>
      <c r="AN79" s="353">
        <v>507003</v>
      </c>
      <c r="AO79" s="353">
        <v>539790</v>
      </c>
      <c r="AP79" s="353">
        <v>17187</v>
      </c>
      <c r="AQ79" s="353">
        <v>16962</v>
      </c>
      <c r="AR79" s="353">
        <v>35</v>
      </c>
      <c r="AS79" s="353">
        <v>394</v>
      </c>
      <c r="AT79" s="353">
        <v>17152</v>
      </c>
      <c r="AU79" s="353">
        <v>16568</v>
      </c>
      <c r="AV79" s="353">
        <v>25483</v>
      </c>
      <c r="AW79" s="353">
        <v>27579</v>
      </c>
      <c r="AX79" s="353">
        <v>5085</v>
      </c>
      <c r="AY79" s="353">
        <v>5097</v>
      </c>
      <c r="AZ79" s="353">
        <v>193</v>
      </c>
      <c r="BA79" s="353">
        <v>161</v>
      </c>
      <c r="BB79" s="353">
        <v>5</v>
      </c>
      <c r="BC79" s="353">
        <v>5</v>
      </c>
      <c r="BD79" s="353">
        <v>188</v>
      </c>
      <c r="BE79" s="353">
        <v>156</v>
      </c>
      <c r="BF79" s="353">
        <v>41</v>
      </c>
      <c r="BG79" s="353">
        <v>47</v>
      </c>
      <c r="BH79" s="353">
        <v>1545</v>
      </c>
      <c r="BI79" s="353">
        <v>1013</v>
      </c>
      <c r="BJ79" s="353">
        <v>242</v>
      </c>
      <c r="BK79" s="353">
        <v>217</v>
      </c>
      <c r="BL79" s="353">
        <v>307</v>
      </c>
      <c r="BM79" s="353">
        <v>278</v>
      </c>
      <c r="BN79" s="353">
        <v>22</v>
      </c>
      <c r="BO79" s="353">
        <v>16</v>
      </c>
      <c r="BP79" s="353">
        <v>2</v>
      </c>
      <c r="BQ79" s="353">
        <v>0</v>
      </c>
      <c r="BR79" s="353">
        <v>361</v>
      </c>
      <c r="BS79" s="353">
        <v>342</v>
      </c>
      <c r="BT79" s="353">
        <v>1357</v>
      </c>
      <c r="BU79" s="353">
        <v>1338</v>
      </c>
      <c r="BV79" s="353">
        <v>4</v>
      </c>
      <c r="BW79" s="353">
        <v>4</v>
      </c>
      <c r="BX79" s="353">
        <v>172</v>
      </c>
      <c r="BY79" s="353">
        <v>168</v>
      </c>
      <c r="BZ79" s="353">
        <v>632</v>
      </c>
      <c r="CA79" s="353">
        <v>610</v>
      </c>
      <c r="CB79" s="353">
        <v>19</v>
      </c>
      <c r="CC79" s="353">
        <v>16</v>
      </c>
      <c r="CD79" s="353">
        <v>70</v>
      </c>
      <c r="CE79" s="353">
        <v>69</v>
      </c>
      <c r="CF79" s="353">
        <v>2</v>
      </c>
      <c r="CG79" s="353">
        <v>2</v>
      </c>
      <c r="CH79" s="353">
        <v>0</v>
      </c>
      <c r="CI79" s="353">
        <v>0</v>
      </c>
    </row>
    <row r="80" spans="1:87" ht="20.25" x14ac:dyDescent="0.25">
      <c r="A80" s="349" t="s">
        <v>800</v>
      </c>
      <c r="B80" s="350" t="s">
        <v>729</v>
      </c>
      <c r="C80" s="350" t="s">
        <v>729</v>
      </c>
      <c r="D80" s="350">
        <v>39</v>
      </c>
      <c r="E80" s="350">
        <v>39</v>
      </c>
      <c r="F80" s="350">
        <v>1</v>
      </c>
      <c r="G80" s="350">
        <v>0</v>
      </c>
      <c r="H80" s="350">
        <v>1</v>
      </c>
      <c r="I80" s="350">
        <v>1</v>
      </c>
      <c r="J80" s="350">
        <v>0</v>
      </c>
      <c r="K80" s="350">
        <v>0</v>
      </c>
      <c r="L80" s="350">
        <v>37</v>
      </c>
      <c r="M80" s="350">
        <v>38</v>
      </c>
      <c r="N80" s="350">
        <v>0</v>
      </c>
      <c r="O80" s="350">
        <v>0</v>
      </c>
      <c r="P80" s="350">
        <v>0</v>
      </c>
      <c r="Q80" s="350">
        <v>0</v>
      </c>
      <c r="R80" s="350" t="s">
        <v>729</v>
      </c>
      <c r="S80" s="350" t="s">
        <v>729</v>
      </c>
      <c r="T80" s="350">
        <v>36</v>
      </c>
      <c r="U80" s="350">
        <v>28</v>
      </c>
      <c r="V80" s="350">
        <v>59</v>
      </c>
      <c r="W80" s="350">
        <v>58</v>
      </c>
      <c r="X80" s="350">
        <v>49</v>
      </c>
      <c r="Y80" s="350">
        <v>46</v>
      </c>
      <c r="Z80" s="350">
        <v>40</v>
      </c>
      <c r="AA80" s="350">
        <v>40</v>
      </c>
      <c r="AB80" s="350">
        <v>3</v>
      </c>
      <c r="AC80" s="350">
        <v>3</v>
      </c>
      <c r="AD80" s="350">
        <v>24</v>
      </c>
      <c r="AE80" s="350">
        <v>44</v>
      </c>
      <c r="AF80" s="350" t="s">
        <v>729</v>
      </c>
      <c r="AG80" s="350" t="s">
        <v>729</v>
      </c>
      <c r="AH80" s="350" t="s">
        <v>729</v>
      </c>
      <c r="AI80" s="350" t="s">
        <v>729</v>
      </c>
      <c r="AJ80" s="350">
        <v>176</v>
      </c>
      <c r="AK80" s="350">
        <v>176</v>
      </c>
      <c r="AL80" s="350">
        <v>2</v>
      </c>
      <c r="AM80" s="350">
        <v>2</v>
      </c>
      <c r="AN80" s="350">
        <v>6503</v>
      </c>
      <c r="AO80" s="350">
        <v>7339</v>
      </c>
      <c r="AP80" s="350">
        <v>63</v>
      </c>
      <c r="AQ80" s="350">
        <v>38</v>
      </c>
      <c r="AR80" s="350">
        <v>0</v>
      </c>
      <c r="AS80" s="350">
        <v>0</v>
      </c>
      <c r="AT80" s="350">
        <v>63</v>
      </c>
      <c r="AU80" s="350">
        <v>38</v>
      </c>
      <c r="AV80" s="350">
        <v>366</v>
      </c>
      <c r="AW80" s="350">
        <v>374</v>
      </c>
      <c r="AX80" s="350">
        <v>96</v>
      </c>
      <c r="AY80" s="350">
        <v>95</v>
      </c>
      <c r="AZ80" s="350">
        <v>4</v>
      </c>
      <c r="BA80" s="350">
        <v>2</v>
      </c>
      <c r="BB80" s="350">
        <v>0</v>
      </c>
      <c r="BC80" s="350">
        <v>0</v>
      </c>
      <c r="BD80" s="350">
        <v>4</v>
      </c>
      <c r="BE80" s="350">
        <v>2</v>
      </c>
      <c r="BF80" s="350">
        <v>0</v>
      </c>
      <c r="BG80" s="350">
        <v>0</v>
      </c>
      <c r="BH80" s="350">
        <v>33</v>
      </c>
      <c r="BI80" s="350">
        <v>21</v>
      </c>
      <c r="BJ80" s="350">
        <v>5</v>
      </c>
      <c r="BK80" s="350">
        <v>4</v>
      </c>
      <c r="BL80" s="350">
        <v>8</v>
      </c>
      <c r="BM80" s="350">
        <v>5</v>
      </c>
      <c r="BN80" s="350">
        <v>1</v>
      </c>
      <c r="BO80" s="350">
        <v>1</v>
      </c>
      <c r="BP80" s="350" t="s">
        <v>836</v>
      </c>
      <c r="BQ80" s="350" t="s">
        <v>836</v>
      </c>
      <c r="BR80" s="350">
        <v>5</v>
      </c>
      <c r="BS80" s="350">
        <v>4</v>
      </c>
      <c r="BT80" s="350">
        <v>8</v>
      </c>
      <c r="BU80" s="350">
        <v>9</v>
      </c>
      <c r="BV80" s="350">
        <v>0</v>
      </c>
      <c r="BW80" s="350">
        <v>0</v>
      </c>
      <c r="BX80" s="350">
        <v>9</v>
      </c>
      <c r="BY80" s="350">
        <v>9</v>
      </c>
      <c r="BZ80" s="350">
        <v>8</v>
      </c>
      <c r="CA80" s="350">
        <v>7</v>
      </c>
      <c r="CB80" s="350">
        <v>0</v>
      </c>
      <c r="CC80" s="355">
        <v>0</v>
      </c>
      <c r="CD80" s="355">
        <v>1</v>
      </c>
      <c r="CE80" s="350">
        <v>1</v>
      </c>
      <c r="CF80" s="350">
        <v>0</v>
      </c>
      <c r="CG80" s="350">
        <v>0</v>
      </c>
      <c r="CH80" s="350">
        <v>0</v>
      </c>
      <c r="CI80" s="350" t="s">
        <v>836</v>
      </c>
    </row>
    <row r="81" spans="1:87" ht="20.25" x14ac:dyDescent="0.25">
      <c r="A81" s="349" t="s">
        <v>801</v>
      </c>
      <c r="B81" s="350" t="s">
        <v>729</v>
      </c>
      <c r="C81" s="350" t="s">
        <v>729</v>
      </c>
      <c r="D81" s="350">
        <v>46</v>
      </c>
      <c r="E81" s="350">
        <v>45</v>
      </c>
      <c r="F81" s="350">
        <v>0</v>
      </c>
      <c r="G81" s="350">
        <v>0</v>
      </c>
      <c r="H81" s="350">
        <v>2</v>
      </c>
      <c r="I81" s="350">
        <v>2</v>
      </c>
      <c r="J81" s="350">
        <v>0</v>
      </c>
      <c r="K81" s="350">
        <v>0</v>
      </c>
      <c r="L81" s="350">
        <v>44</v>
      </c>
      <c r="M81" s="350">
        <v>43</v>
      </c>
      <c r="N81" s="350">
        <v>0</v>
      </c>
      <c r="O81" s="350">
        <v>0</v>
      </c>
      <c r="P81" s="350">
        <v>0</v>
      </c>
      <c r="Q81" s="350">
        <v>0</v>
      </c>
      <c r="R81" s="350" t="s">
        <v>729</v>
      </c>
      <c r="S81" s="350" t="s">
        <v>729</v>
      </c>
      <c r="T81" s="350">
        <v>28</v>
      </c>
      <c r="U81" s="350">
        <v>24</v>
      </c>
      <c r="V81" s="350">
        <v>84</v>
      </c>
      <c r="W81" s="350">
        <v>85</v>
      </c>
      <c r="X81" s="350">
        <v>79</v>
      </c>
      <c r="Y81" s="350">
        <v>81</v>
      </c>
      <c r="Z81" s="350">
        <v>44</v>
      </c>
      <c r="AA81" s="350">
        <v>45</v>
      </c>
      <c r="AB81" s="350">
        <v>2</v>
      </c>
      <c r="AC81" s="350">
        <v>2</v>
      </c>
      <c r="AD81" s="350">
        <v>11</v>
      </c>
      <c r="AE81" s="350">
        <v>27</v>
      </c>
      <c r="AF81" s="350" t="s">
        <v>729</v>
      </c>
      <c r="AG81" s="350" t="s">
        <v>729</v>
      </c>
      <c r="AH81" s="350" t="s">
        <v>729</v>
      </c>
      <c r="AI81" s="350" t="s">
        <v>729</v>
      </c>
      <c r="AJ81" s="350">
        <v>259</v>
      </c>
      <c r="AK81" s="350">
        <v>235</v>
      </c>
      <c r="AL81" s="350">
        <v>0</v>
      </c>
      <c r="AM81" s="350">
        <v>0</v>
      </c>
      <c r="AN81" s="350">
        <v>8373</v>
      </c>
      <c r="AO81" s="350">
        <v>9317</v>
      </c>
      <c r="AP81" s="350">
        <v>53</v>
      </c>
      <c r="AQ81" s="350">
        <v>48</v>
      </c>
      <c r="AR81" s="350">
        <v>0</v>
      </c>
      <c r="AS81" s="350">
        <v>0</v>
      </c>
      <c r="AT81" s="350">
        <v>53</v>
      </c>
      <c r="AU81" s="350">
        <v>48</v>
      </c>
      <c r="AV81" s="350">
        <v>322</v>
      </c>
      <c r="AW81" s="350">
        <v>356</v>
      </c>
      <c r="AX81" s="350">
        <v>110</v>
      </c>
      <c r="AY81" s="350">
        <v>109</v>
      </c>
      <c r="AZ81" s="350">
        <v>4</v>
      </c>
      <c r="BA81" s="350">
        <v>3</v>
      </c>
      <c r="BB81" s="350">
        <v>0</v>
      </c>
      <c r="BC81" s="350">
        <v>0</v>
      </c>
      <c r="BD81" s="350">
        <v>4</v>
      </c>
      <c r="BE81" s="350">
        <v>3</v>
      </c>
      <c r="BF81" s="350">
        <v>0</v>
      </c>
      <c r="BG81" s="350">
        <v>0</v>
      </c>
      <c r="BH81" s="350">
        <v>67</v>
      </c>
      <c r="BI81" s="350">
        <v>21</v>
      </c>
      <c r="BJ81" s="350">
        <v>2</v>
      </c>
      <c r="BK81" s="350">
        <v>2</v>
      </c>
      <c r="BL81" s="350" t="s">
        <v>836</v>
      </c>
      <c r="BM81" s="350">
        <v>4</v>
      </c>
      <c r="BN81" s="350">
        <v>1</v>
      </c>
      <c r="BO81" s="350">
        <v>1</v>
      </c>
      <c r="BP81" s="350" t="s">
        <v>836</v>
      </c>
      <c r="BQ81" s="350" t="s">
        <v>836</v>
      </c>
      <c r="BR81" s="350">
        <v>6</v>
      </c>
      <c r="BS81" s="350">
        <v>8</v>
      </c>
      <c r="BT81" s="350">
        <v>33</v>
      </c>
      <c r="BU81" s="350">
        <v>38</v>
      </c>
      <c r="BV81" s="350">
        <v>0</v>
      </c>
      <c r="BW81" s="350">
        <v>0</v>
      </c>
      <c r="BX81" s="350">
        <v>8</v>
      </c>
      <c r="BY81" s="350">
        <v>8</v>
      </c>
      <c r="BZ81" s="350">
        <v>18</v>
      </c>
      <c r="CA81" s="350">
        <v>18</v>
      </c>
      <c r="CB81" s="350">
        <v>0</v>
      </c>
      <c r="CC81" s="355">
        <v>0</v>
      </c>
      <c r="CD81" s="355">
        <v>0</v>
      </c>
      <c r="CE81" s="350">
        <v>0</v>
      </c>
      <c r="CF81" s="350">
        <v>0</v>
      </c>
      <c r="CG81" s="350">
        <v>0</v>
      </c>
      <c r="CH81" s="350">
        <v>0</v>
      </c>
      <c r="CI81" s="350" t="s">
        <v>836</v>
      </c>
    </row>
    <row r="82" spans="1:87" ht="20.25" x14ac:dyDescent="0.25">
      <c r="A82" s="349" t="s">
        <v>802</v>
      </c>
      <c r="B82" s="350" t="s">
        <v>729</v>
      </c>
      <c r="C82" s="350" t="s">
        <v>729</v>
      </c>
      <c r="D82" s="350">
        <v>88</v>
      </c>
      <c r="E82" s="350">
        <v>89</v>
      </c>
      <c r="F82" s="350">
        <v>1</v>
      </c>
      <c r="G82" s="350">
        <v>1</v>
      </c>
      <c r="H82" s="350">
        <v>1</v>
      </c>
      <c r="I82" s="350">
        <v>1</v>
      </c>
      <c r="J82" s="350">
        <v>1</v>
      </c>
      <c r="K82" s="350">
        <v>1</v>
      </c>
      <c r="L82" s="350">
        <v>85</v>
      </c>
      <c r="M82" s="350">
        <v>86</v>
      </c>
      <c r="N82" s="350">
        <v>0</v>
      </c>
      <c r="O82" s="350">
        <v>0</v>
      </c>
      <c r="P82" s="350">
        <v>0</v>
      </c>
      <c r="Q82" s="350">
        <v>0</v>
      </c>
      <c r="R82" s="350" t="s">
        <v>729</v>
      </c>
      <c r="S82" s="350" t="s">
        <v>729</v>
      </c>
      <c r="T82" s="350">
        <v>60</v>
      </c>
      <c r="U82" s="350">
        <v>47</v>
      </c>
      <c r="V82" s="350">
        <v>104</v>
      </c>
      <c r="W82" s="350">
        <v>101</v>
      </c>
      <c r="X82" s="350">
        <v>88</v>
      </c>
      <c r="Y82" s="350">
        <v>85</v>
      </c>
      <c r="Z82" s="350">
        <v>81</v>
      </c>
      <c r="AA82" s="350">
        <v>81</v>
      </c>
      <c r="AB82" s="350">
        <v>8</v>
      </c>
      <c r="AC82" s="350">
        <v>8</v>
      </c>
      <c r="AD82" s="350">
        <v>150</v>
      </c>
      <c r="AE82" s="350">
        <v>162</v>
      </c>
      <c r="AF82" s="350" t="s">
        <v>729</v>
      </c>
      <c r="AG82" s="350" t="s">
        <v>729</v>
      </c>
      <c r="AH82" s="350" t="s">
        <v>729</v>
      </c>
      <c r="AI82" s="350" t="s">
        <v>729</v>
      </c>
      <c r="AJ82" s="350">
        <v>524</v>
      </c>
      <c r="AK82" s="350">
        <v>511</v>
      </c>
      <c r="AL82" s="350">
        <v>9</v>
      </c>
      <c r="AM82" s="350">
        <v>10</v>
      </c>
      <c r="AN82" s="350">
        <v>14003</v>
      </c>
      <c r="AO82" s="350">
        <v>15866</v>
      </c>
      <c r="AP82" s="350">
        <v>661</v>
      </c>
      <c r="AQ82" s="350">
        <v>1387</v>
      </c>
      <c r="AR82" s="350">
        <v>0</v>
      </c>
      <c r="AS82" s="350">
        <v>39</v>
      </c>
      <c r="AT82" s="350">
        <v>661</v>
      </c>
      <c r="AU82" s="350">
        <v>1348</v>
      </c>
      <c r="AV82" s="350">
        <v>852</v>
      </c>
      <c r="AW82" s="350">
        <v>781</v>
      </c>
      <c r="AX82" s="350">
        <v>134</v>
      </c>
      <c r="AY82" s="350">
        <v>132</v>
      </c>
      <c r="AZ82" s="350">
        <v>7</v>
      </c>
      <c r="BA82" s="350">
        <v>7</v>
      </c>
      <c r="BB82" s="350">
        <v>0</v>
      </c>
      <c r="BC82" s="350">
        <v>0</v>
      </c>
      <c r="BD82" s="350">
        <v>7</v>
      </c>
      <c r="BE82" s="350">
        <v>7</v>
      </c>
      <c r="BF82" s="350">
        <v>1</v>
      </c>
      <c r="BG82" s="350">
        <v>0</v>
      </c>
      <c r="BH82" s="350">
        <v>55</v>
      </c>
      <c r="BI82" s="350">
        <v>35</v>
      </c>
      <c r="BJ82" s="350">
        <v>18</v>
      </c>
      <c r="BK82" s="350">
        <v>15</v>
      </c>
      <c r="BL82" s="350">
        <v>3</v>
      </c>
      <c r="BM82" s="350">
        <v>1</v>
      </c>
      <c r="BN82" s="350">
        <v>0</v>
      </c>
      <c r="BO82" s="350">
        <v>0</v>
      </c>
      <c r="BP82" s="350" t="s">
        <v>836</v>
      </c>
      <c r="BQ82" s="350" t="s">
        <v>836</v>
      </c>
      <c r="BR82" s="350">
        <v>31</v>
      </c>
      <c r="BS82" s="350">
        <v>29</v>
      </c>
      <c r="BT82" s="350">
        <v>49</v>
      </c>
      <c r="BU82" s="350">
        <v>62</v>
      </c>
      <c r="BV82" s="350">
        <v>0</v>
      </c>
      <c r="BW82" s="350">
        <v>0</v>
      </c>
      <c r="BX82" s="350">
        <v>13</v>
      </c>
      <c r="BY82" s="350">
        <v>12</v>
      </c>
      <c r="BZ82" s="350">
        <v>19</v>
      </c>
      <c r="CA82" s="350">
        <v>13</v>
      </c>
      <c r="CB82" s="350">
        <v>0</v>
      </c>
      <c r="CC82" s="355">
        <v>0</v>
      </c>
      <c r="CD82" s="355">
        <v>2</v>
      </c>
      <c r="CE82" s="350">
        <v>2</v>
      </c>
      <c r="CF82" s="350">
        <v>0</v>
      </c>
      <c r="CG82" s="350">
        <v>0</v>
      </c>
      <c r="CH82" s="350">
        <v>0</v>
      </c>
      <c r="CI82" s="350" t="s">
        <v>836</v>
      </c>
    </row>
    <row r="83" spans="1:87" ht="20.25" x14ac:dyDescent="0.25">
      <c r="A83" s="349" t="s">
        <v>803</v>
      </c>
      <c r="B83" s="350" t="s">
        <v>729</v>
      </c>
      <c r="C83" s="350" t="s">
        <v>729</v>
      </c>
      <c r="D83" s="350">
        <v>584</v>
      </c>
      <c r="E83" s="350">
        <v>555</v>
      </c>
      <c r="F83" s="350">
        <v>2</v>
      </c>
      <c r="G83" s="350">
        <v>2</v>
      </c>
      <c r="H83" s="350">
        <v>2</v>
      </c>
      <c r="I83" s="350">
        <v>2</v>
      </c>
      <c r="J83" s="350">
        <v>2</v>
      </c>
      <c r="K83" s="350">
        <v>1</v>
      </c>
      <c r="L83" s="350">
        <v>564</v>
      </c>
      <c r="M83" s="350">
        <v>536</v>
      </c>
      <c r="N83" s="350">
        <v>14</v>
      </c>
      <c r="O83" s="350">
        <v>14</v>
      </c>
      <c r="P83" s="350">
        <v>171</v>
      </c>
      <c r="Q83" s="350">
        <v>184</v>
      </c>
      <c r="R83" s="350" t="s">
        <v>729</v>
      </c>
      <c r="S83" s="350" t="s">
        <v>729</v>
      </c>
      <c r="T83" s="350">
        <v>246</v>
      </c>
      <c r="U83" s="350">
        <v>201</v>
      </c>
      <c r="V83" s="350">
        <v>854</v>
      </c>
      <c r="W83" s="350">
        <v>830</v>
      </c>
      <c r="X83" s="350">
        <v>774</v>
      </c>
      <c r="Y83" s="350">
        <v>747</v>
      </c>
      <c r="Z83" s="350">
        <v>481</v>
      </c>
      <c r="AA83" s="350">
        <v>475</v>
      </c>
      <c r="AB83" s="350">
        <v>41</v>
      </c>
      <c r="AC83" s="350">
        <v>42</v>
      </c>
      <c r="AD83" s="350">
        <v>269</v>
      </c>
      <c r="AE83" s="350">
        <v>639</v>
      </c>
      <c r="AF83" s="350" t="s">
        <v>729</v>
      </c>
      <c r="AG83" s="350" t="s">
        <v>729</v>
      </c>
      <c r="AH83" s="350" t="s">
        <v>729</v>
      </c>
      <c r="AI83" s="350" t="s">
        <v>729</v>
      </c>
      <c r="AJ83" s="350">
        <v>1855</v>
      </c>
      <c r="AK83" s="350">
        <v>1696</v>
      </c>
      <c r="AL83" s="350">
        <v>12</v>
      </c>
      <c r="AM83" s="350">
        <v>13</v>
      </c>
      <c r="AN83" s="350">
        <v>58073</v>
      </c>
      <c r="AO83" s="350">
        <v>65855</v>
      </c>
      <c r="AP83" s="350">
        <v>1717</v>
      </c>
      <c r="AQ83" s="350">
        <v>1437</v>
      </c>
      <c r="AR83" s="350">
        <v>2</v>
      </c>
      <c r="AS83" s="350">
        <v>18</v>
      </c>
      <c r="AT83" s="350">
        <v>1715</v>
      </c>
      <c r="AU83" s="350">
        <v>1419</v>
      </c>
      <c r="AV83" s="350">
        <v>5083</v>
      </c>
      <c r="AW83" s="350">
        <v>5649</v>
      </c>
      <c r="AX83" s="350">
        <v>1029</v>
      </c>
      <c r="AY83" s="350">
        <v>1022</v>
      </c>
      <c r="AZ83" s="350">
        <v>18</v>
      </c>
      <c r="BA83" s="350">
        <v>16</v>
      </c>
      <c r="BB83" s="350">
        <v>0</v>
      </c>
      <c r="BC83" s="350">
        <v>0</v>
      </c>
      <c r="BD83" s="350">
        <v>18</v>
      </c>
      <c r="BE83" s="350">
        <v>16</v>
      </c>
      <c r="BF83" s="350">
        <v>2</v>
      </c>
      <c r="BG83" s="350">
        <v>3</v>
      </c>
      <c r="BH83" s="350">
        <v>281</v>
      </c>
      <c r="BI83" s="350">
        <v>194</v>
      </c>
      <c r="BJ83" s="350">
        <v>54</v>
      </c>
      <c r="BK83" s="350">
        <v>51</v>
      </c>
      <c r="BL83" s="350">
        <v>93</v>
      </c>
      <c r="BM83" s="350">
        <v>75</v>
      </c>
      <c r="BN83" s="350">
        <v>5</v>
      </c>
      <c r="BO83" s="350">
        <v>3</v>
      </c>
      <c r="BP83" s="350" t="s">
        <v>836</v>
      </c>
      <c r="BQ83" s="350" t="s">
        <v>836</v>
      </c>
      <c r="BR83" s="350">
        <v>67</v>
      </c>
      <c r="BS83" s="350">
        <v>57</v>
      </c>
      <c r="BT83" s="350">
        <v>85</v>
      </c>
      <c r="BU83" s="350">
        <v>83</v>
      </c>
      <c r="BV83" s="350">
        <v>0</v>
      </c>
      <c r="BW83" s="350">
        <v>0</v>
      </c>
      <c r="BX83" s="350">
        <v>17</v>
      </c>
      <c r="BY83" s="350">
        <v>17</v>
      </c>
      <c r="BZ83" s="350">
        <v>93</v>
      </c>
      <c r="CA83" s="350">
        <v>90</v>
      </c>
      <c r="CB83" s="350">
        <v>0</v>
      </c>
      <c r="CC83" s="355">
        <v>1</v>
      </c>
      <c r="CD83" s="355">
        <v>9</v>
      </c>
      <c r="CE83" s="350">
        <v>8</v>
      </c>
      <c r="CF83" s="350">
        <v>0</v>
      </c>
      <c r="CG83" s="350">
        <v>0</v>
      </c>
      <c r="CH83" s="350">
        <v>0</v>
      </c>
      <c r="CI83" s="350" t="s">
        <v>836</v>
      </c>
    </row>
    <row r="84" spans="1:87" ht="20.25" x14ac:dyDescent="0.25">
      <c r="A84" s="349" t="s">
        <v>804</v>
      </c>
      <c r="B84" s="350" t="s">
        <v>729</v>
      </c>
      <c r="C84" s="350" t="s">
        <v>729</v>
      </c>
      <c r="D84" s="350">
        <v>483</v>
      </c>
      <c r="E84" s="350">
        <v>476</v>
      </c>
      <c r="F84" s="350">
        <v>1</v>
      </c>
      <c r="G84" s="350">
        <v>1</v>
      </c>
      <c r="H84" s="350">
        <v>9</v>
      </c>
      <c r="I84" s="350">
        <v>10</v>
      </c>
      <c r="J84" s="350">
        <v>1</v>
      </c>
      <c r="K84" s="350">
        <v>1</v>
      </c>
      <c r="L84" s="350">
        <v>469</v>
      </c>
      <c r="M84" s="350">
        <v>461</v>
      </c>
      <c r="N84" s="350">
        <v>3</v>
      </c>
      <c r="O84" s="350">
        <v>3</v>
      </c>
      <c r="P84" s="350">
        <v>17</v>
      </c>
      <c r="Q84" s="350">
        <v>17</v>
      </c>
      <c r="R84" s="350" t="s">
        <v>729</v>
      </c>
      <c r="S84" s="350" t="s">
        <v>729</v>
      </c>
      <c r="T84" s="350">
        <v>288</v>
      </c>
      <c r="U84" s="350">
        <v>234</v>
      </c>
      <c r="V84" s="350">
        <v>464</v>
      </c>
      <c r="W84" s="350">
        <v>461</v>
      </c>
      <c r="X84" s="350">
        <v>437</v>
      </c>
      <c r="Y84" s="350">
        <v>416</v>
      </c>
      <c r="Z84" s="350">
        <v>316</v>
      </c>
      <c r="AA84" s="350">
        <v>316</v>
      </c>
      <c r="AB84" s="350">
        <v>57</v>
      </c>
      <c r="AC84" s="350">
        <v>57</v>
      </c>
      <c r="AD84" s="350">
        <v>758</v>
      </c>
      <c r="AE84" s="350">
        <v>820</v>
      </c>
      <c r="AF84" s="350" t="s">
        <v>729</v>
      </c>
      <c r="AG84" s="350" t="s">
        <v>729</v>
      </c>
      <c r="AH84" s="350" t="s">
        <v>729</v>
      </c>
      <c r="AI84" s="350" t="s">
        <v>729</v>
      </c>
      <c r="AJ84" s="350">
        <v>2678</v>
      </c>
      <c r="AK84" s="350">
        <v>2451</v>
      </c>
      <c r="AL84" s="350">
        <v>50</v>
      </c>
      <c r="AM84" s="350">
        <v>42</v>
      </c>
      <c r="AN84" s="350">
        <v>90656</v>
      </c>
      <c r="AO84" s="350">
        <v>95932</v>
      </c>
      <c r="AP84" s="350">
        <v>5056</v>
      </c>
      <c r="AQ84" s="350">
        <v>4002</v>
      </c>
      <c r="AR84" s="350">
        <v>0</v>
      </c>
      <c r="AS84" s="350">
        <v>110</v>
      </c>
      <c r="AT84" s="350">
        <v>5056</v>
      </c>
      <c r="AU84" s="350">
        <v>3892</v>
      </c>
      <c r="AV84" s="350">
        <v>4278</v>
      </c>
      <c r="AW84" s="350">
        <v>3912</v>
      </c>
      <c r="AX84" s="350">
        <v>728</v>
      </c>
      <c r="AY84" s="350">
        <v>761</v>
      </c>
      <c r="AZ84" s="350">
        <v>29</v>
      </c>
      <c r="BA84" s="350">
        <v>25</v>
      </c>
      <c r="BB84" s="350">
        <v>0</v>
      </c>
      <c r="BC84" s="350">
        <v>0</v>
      </c>
      <c r="BD84" s="350">
        <v>29</v>
      </c>
      <c r="BE84" s="350">
        <v>25</v>
      </c>
      <c r="BF84" s="350">
        <v>5</v>
      </c>
      <c r="BG84" s="350">
        <v>8</v>
      </c>
      <c r="BH84" s="350">
        <v>198</v>
      </c>
      <c r="BI84" s="350">
        <v>152</v>
      </c>
      <c r="BJ84" s="350">
        <v>39</v>
      </c>
      <c r="BK84" s="350">
        <v>33</v>
      </c>
      <c r="BL84" s="350">
        <v>7</v>
      </c>
      <c r="BM84" s="350">
        <v>8</v>
      </c>
      <c r="BN84" s="350">
        <v>3</v>
      </c>
      <c r="BO84" s="350">
        <v>2</v>
      </c>
      <c r="BP84" s="350" t="s">
        <v>836</v>
      </c>
      <c r="BQ84" s="350" t="s">
        <v>836</v>
      </c>
      <c r="BR84" s="350">
        <v>61</v>
      </c>
      <c r="BS84" s="350">
        <v>65</v>
      </c>
      <c r="BT84" s="350">
        <v>289</v>
      </c>
      <c r="BU84" s="350">
        <v>245</v>
      </c>
      <c r="BV84" s="350">
        <v>0</v>
      </c>
      <c r="BW84" s="350">
        <v>0</v>
      </c>
      <c r="BX84" s="350">
        <v>26</v>
      </c>
      <c r="BY84" s="350">
        <v>26</v>
      </c>
      <c r="BZ84" s="350">
        <v>142</v>
      </c>
      <c r="CA84" s="350">
        <v>132</v>
      </c>
      <c r="CB84" s="350">
        <v>1</v>
      </c>
      <c r="CC84" s="355">
        <v>1</v>
      </c>
      <c r="CD84" s="355">
        <v>10</v>
      </c>
      <c r="CE84" s="350">
        <v>10</v>
      </c>
      <c r="CF84" s="350">
        <v>0</v>
      </c>
      <c r="CG84" s="350">
        <v>0</v>
      </c>
      <c r="CH84" s="350">
        <v>0</v>
      </c>
      <c r="CI84" s="350" t="s">
        <v>836</v>
      </c>
    </row>
    <row r="85" spans="1:87" ht="20.25" x14ac:dyDescent="0.25">
      <c r="A85" s="349" t="s">
        <v>805</v>
      </c>
      <c r="B85" s="350" t="s">
        <v>729</v>
      </c>
      <c r="C85" s="350" t="s">
        <v>729</v>
      </c>
      <c r="D85" s="350">
        <v>368</v>
      </c>
      <c r="E85" s="350">
        <v>369</v>
      </c>
      <c r="F85" s="350">
        <v>3</v>
      </c>
      <c r="G85" s="350">
        <v>3</v>
      </c>
      <c r="H85" s="350">
        <v>7</v>
      </c>
      <c r="I85" s="350">
        <v>6</v>
      </c>
      <c r="J85" s="350">
        <v>1</v>
      </c>
      <c r="K85" s="350">
        <v>1</v>
      </c>
      <c r="L85" s="350">
        <v>351</v>
      </c>
      <c r="M85" s="350">
        <v>354</v>
      </c>
      <c r="N85" s="350">
        <v>6</v>
      </c>
      <c r="O85" s="350">
        <v>5</v>
      </c>
      <c r="P85" s="350">
        <v>26</v>
      </c>
      <c r="Q85" s="350">
        <v>26</v>
      </c>
      <c r="R85" s="350" t="s">
        <v>729</v>
      </c>
      <c r="S85" s="350" t="s">
        <v>729</v>
      </c>
      <c r="T85" s="350">
        <v>217</v>
      </c>
      <c r="U85" s="350">
        <v>179</v>
      </c>
      <c r="V85" s="350">
        <v>569</v>
      </c>
      <c r="W85" s="350">
        <v>575</v>
      </c>
      <c r="X85" s="350">
        <v>500</v>
      </c>
      <c r="Y85" s="350">
        <v>458</v>
      </c>
      <c r="Z85" s="350">
        <v>386</v>
      </c>
      <c r="AA85" s="350">
        <v>382</v>
      </c>
      <c r="AB85" s="350">
        <v>38</v>
      </c>
      <c r="AC85" s="350">
        <v>39</v>
      </c>
      <c r="AD85" s="350">
        <v>299</v>
      </c>
      <c r="AE85" s="350">
        <v>360</v>
      </c>
      <c r="AF85" s="350" t="s">
        <v>729</v>
      </c>
      <c r="AG85" s="350" t="s">
        <v>729</v>
      </c>
      <c r="AH85" s="350" t="s">
        <v>729</v>
      </c>
      <c r="AI85" s="350" t="s">
        <v>729</v>
      </c>
      <c r="AJ85" s="350">
        <v>1953</v>
      </c>
      <c r="AK85" s="350">
        <v>1831</v>
      </c>
      <c r="AL85" s="350">
        <v>47</v>
      </c>
      <c r="AM85" s="350">
        <v>41</v>
      </c>
      <c r="AN85" s="350">
        <v>75361</v>
      </c>
      <c r="AO85" s="350">
        <v>76389</v>
      </c>
      <c r="AP85" s="350">
        <v>2768</v>
      </c>
      <c r="AQ85" s="350">
        <v>2111</v>
      </c>
      <c r="AR85" s="350">
        <v>15</v>
      </c>
      <c r="AS85" s="350">
        <v>44</v>
      </c>
      <c r="AT85" s="350">
        <v>2753</v>
      </c>
      <c r="AU85" s="350">
        <v>2067</v>
      </c>
      <c r="AV85" s="350">
        <v>2718</v>
      </c>
      <c r="AW85" s="350">
        <v>2868</v>
      </c>
      <c r="AX85" s="350">
        <v>710</v>
      </c>
      <c r="AY85" s="350">
        <v>707</v>
      </c>
      <c r="AZ85" s="350">
        <v>34</v>
      </c>
      <c r="BA85" s="350">
        <v>31</v>
      </c>
      <c r="BB85" s="350">
        <v>0</v>
      </c>
      <c r="BC85" s="350">
        <v>0</v>
      </c>
      <c r="BD85" s="350">
        <v>34</v>
      </c>
      <c r="BE85" s="350">
        <v>31</v>
      </c>
      <c r="BF85" s="350">
        <v>4</v>
      </c>
      <c r="BG85" s="350">
        <v>2</v>
      </c>
      <c r="BH85" s="350">
        <v>233</v>
      </c>
      <c r="BI85" s="350">
        <v>192</v>
      </c>
      <c r="BJ85" s="350">
        <v>22</v>
      </c>
      <c r="BK85" s="350">
        <v>19</v>
      </c>
      <c r="BL85" s="350">
        <v>43</v>
      </c>
      <c r="BM85" s="350">
        <v>38</v>
      </c>
      <c r="BN85" s="350">
        <v>1</v>
      </c>
      <c r="BO85" s="350">
        <v>1</v>
      </c>
      <c r="BP85" s="350" t="s">
        <v>836</v>
      </c>
      <c r="BQ85" s="350" t="s">
        <v>836</v>
      </c>
      <c r="BR85" s="350">
        <v>42</v>
      </c>
      <c r="BS85" s="350">
        <v>39</v>
      </c>
      <c r="BT85" s="350">
        <v>165</v>
      </c>
      <c r="BU85" s="350">
        <v>188</v>
      </c>
      <c r="BV85" s="350">
        <v>0</v>
      </c>
      <c r="BW85" s="350">
        <v>0</v>
      </c>
      <c r="BX85" s="350">
        <v>23</v>
      </c>
      <c r="BY85" s="350">
        <v>21</v>
      </c>
      <c r="BZ85" s="350">
        <v>85</v>
      </c>
      <c r="CA85" s="350">
        <v>84</v>
      </c>
      <c r="CB85" s="350">
        <v>1</v>
      </c>
      <c r="CC85" s="355">
        <v>1</v>
      </c>
      <c r="CD85" s="355">
        <v>9</v>
      </c>
      <c r="CE85" s="350">
        <v>7</v>
      </c>
      <c r="CF85" s="350">
        <v>0</v>
      </c>
      <c r="CG85" s="350">
        <v>0</v>
      </c>
      <c r="CH85" s="350">
        <v>0</v>
      </c>
      <c r="CI85" s="350" t="s">
        <v>836</v>
      </c>
    </row>
    <row r="86" spans="1:87" ht="20.25" x14ac:dyDescent="0.25">
      <c r="A86" s="349" t="s">
        <v>806</v>
      </c>
      <c r="B86" s="350" t="s">
        <v>729</v>
      </c>
      <c r="C86" s="350" t="s">
        <v>729</v>
      </c>
      <c r="D86" s="350">
        <v>410</v>
      </c>
      <c r="E86" s="350">
        <v>395</v>
      </c>
      <c r="F86" s="350">
        <v>5</v>
      </c>
      <c r="G86" s="350">
        <v>5</v>
      </c>
      <c r="H86" s="350">
        <v>4</v>
      </c>
      <c r="I86" s="350">
        <v>3</v>
      </c>
      <c r="J86" s="350">
        <v>1</v>
      </c>
      <c r="K86" s="350">
        <v>1</v>
      </c>
      <c r="L86" s="350">
        <v>395</v>
      </c>
      <c r="M86" s="350">
        <v>381</v>
      </c>
      <c r="N86" s="350">
        <v>5</v>
      </c>
      <c r="O86" s="350">
        <v>5</v>
      </c>
      <c r="P86" s="350">
        <v>42</v>
      </c>
      <c r="Q86" s="350">
        <v>42</v>
      </c>
      <c r="R86" s="350" t="s">
        <v>729</v>
      </c>
      <c r="S86" s="350" t="s">
        <v>729</v>
      </c>
      <c r="T86" s="350">
        <v>263</v>
      </c>
      <c r="U86" s="350">
        <v>233</v>
      </c>
      <c r="V86" s="350">
        <v>479</v>
      </c>
      <c r="W86" s="350">
        <v>471</v>
      </c>
      <c r="X86" s="350">
        <v>417</v>
      </c>
      <c r="Y86" s="350">
        <v>388</v>
      </c>
      <c r="Z86" s="350">
        <v>303</v>
      </c>
      <c r="AA86" s="350">
        <v>303</v>
      </c>
      <c r="AB86" s="350">
        <v>45</v>
      </c>
      <c r="AC86" s="350">
        <v>45</v>
      </c>
      <c r="AD86" s="350">
        <v>469</v>
      </c>
      <c r="AE86" s="350">
        <v>819</v>
      </c>
      <c r="AF86" s="350" t="s">
        <v>729</v>
      </c>
      <c r="AG86" s="350" t="s">
        <v>729</v>
      </c>
      <c r="AH86" s="350" t="s">
        <v>729</v>
      </c>
      <c r="AI86" s="350" t="s">
        <v>729</v>
      </c>
      <c r="AJ86" s="350">
        <v>2328</v>
      </c>
      <c r="AK86" s="350">
        <v>2160</v>
      </c>
      <c r="AL86" s="350">
        <v>37</v>
      </c>
      <c r="AM86" s="350">
        <v>36</v>
      </c>
      <c r="AN86" s="350">
        <v>74390</v>
      </c>
      <c r="AO86" s="350">
        <v>75908</v>
      </c>
      <c r="AP86" s="350">
        <v>2083</v>
      </c>
      <c r="AQ86" s="350">
        <v>1757</v>
      </c>
      <c r="AR86" s="350">
        <v>0</v>
      </c>
      <c r="AS86" s="350">
        <v>6</v>
      </c>
      <c r="AT86" s="350">
        <v>2083</v>
      </c>
      <c r="AU86" s="350">
        <v>1751</v>
      </c>
      <c r="AV86" s="350">
        <v>3326</v>
      </c>
      <c r="AW86" s="350">
        <v>4090</v>
      </c>
      <c r="AX86" s="350">
        <v>583</v>
      </c>
      <c r="AY86" s="350">
        <v>582</v>
      </c>
      <c r="AZ86" s="350">
        <v>21</v>
      </c>
      <c r="BA86" s="350">
        <v>19</v>
      </c>
      <c r="BB86" s="350">
        <v>0</v>
      </c>
      <c r="BC86" s="350">
        <v>0</v>
      </c>
      <c r="BD86" s="350">
        <v>21</v>
      </c>
      <c r="BE86" s="350">
        <v>19</v>
      </c>
      <c r="BF86" s="350">
        <v>8</v>
      </c>
      <c r="BG86" s="350">
        <v>9</v>
      </c>
      <c r="BH86" s="350">
        <v>303</v>
      </c>
      <c r="BI86" s="350">
        <v>177</v>
      </c>
      <c r="BJ86" s="350">
        <v>64</v>
      </c>
      <c r="BK86" s="350">
        <v>58</v>
      </c>
      <c r="BL86" s="350">
        <v>36</v>
      </c>
      <c r="BM86" s="350">
        <v>35</v>
      </c>
      <c r="BN86" s="350">
        <v>3</v>
      </c>
      <c r="BO86" s="350">
        <v>3</v>
      </c>
      <c r="BP86" s="350">
        <v>1</v>
      </c>
      <c r="BQ86" s="350" t="s">
        <v>836</v>
      </c>
      <c r="BR86" s="350">
        <v>35</v>
      </c>
      <c r="BS86" s="350">
        <v>37</v>
      </c>
      <c r="BT86" s="350">
        <v>222</v>
      </c>
      <c r="BU86" s="350">
        <v>229</v>
      </c>
      <c r="BV86" s="350">
        <v>1</v>
      </c>
      <c r="BW86" s="350">
        <v>1</v>
      </c>
      <c r="BX86" s="350">
        <v>21</v>
      </c>
      <c r="BY86" s="350">
        <v>20</v>
      </c>
      <c r="BZ86" s="350">
        <v>67</v>
      </c>
      <c r="CA86" s="350">
        <v>70</v>
      </c>
      <c r="CB86" s="350">
        <v>3</v>
      </c>
      <c r="CC86" s="355">
        <v>3</v>
      </c>
      <c r="CD86" s="355">
        <v>7</v>
      </c>
      <c r="CE86" s="350">
        <v>8</v>
      </c>
      <c r="CF86" s="350">
        <v>1</v>
      </c>
      <c r="CG86" s="350">
        <v>1</v>
      </c>
      <c r="CH86" s="350">
        <v>0</v>
      </c>
      <c r="CI86" s="350" t="s">
        <v>836</v>
      </c>
    </row>
    <row r="87" spans="1:87" ht="20.25" x14ac:dyDescent="0.25">
      <c r="A87" s="349" t="s">
        <v>807</v>
      </c>
      <c r="B87" s="350" t="s">
        <v>729</v>
      </c>
      <c r="C87" s="350" t="s">
        <v>729</v>
      </c>
      <c r="D87" s="350">
        <v>530</v>
      </c>
      <c r="E87" s="350">
        <v>517</v>
      </c>
      <c r="F87" s="350">
        <v>3</v>
      </c>
      <c r="G87" s="350">
        <v>3</v>
      </c>
      <c r="H87" s="350">
        <v>23</v>
      </c>
      <c r="I87" s="350">
        <v>21</v>
      </c>
      <c r="J87" s="350">
        <v>4</v>
      </c>
      <c r="K87" s="350">
        <v>3</v>
      </c>
      <c r="L87" s="350">
        <v>498</v>
      </c>
      <c r="M87" s="350">
        <v>488</v>
      </c>
      <c r="N87" s="350">
        <v>2</v>
      </c>
      <c r="O87" s="350">
        <v>2</v>
      </c>
      <c r="P87" s="350">
        <v>18</v>
      </c>
      <c r="Q87" s="350">
        <v>13</v>
      </c>
      <c r="R87" s="350" t="s">
        <v>729</v>
      </c>
      <c r="S87" s="350" t="s">
        <v>729</v>
      </c>
      <c r="T87" s="350">
        <v>271</v>
      </c>
      <c r="U87" s="350">
        <v>241</v>
      </c>
      <c r="V87" s="350">
        <v>616</v>
      </c>
      <c r="W87" s="350">
        <v>614</v>
      </c>
      <c r="X87" s="350">
        <v>544</v>
      </c>
      <c r="Y87" s="350">
        <v>523</v>
      </c>
      <c r="Z87" s="350">
        <v>384</v>
      </c>
      <c r="AA87" s="350">
        <v>385</v>
      </c>
      <c r="AB87" s="350">
        <v>42</v>
      </c>
      <c r="AC87" s="350">
        <v>42</v>
      </c>
      <c r="AD87" s="350">
        <v>518</v>
      </c>
      <c r="AE87" s="350">
        <v>808</v>
      </c>
      <c r="AF87" s="350" t="s">
        <v>729</v>
      </c>
      <c r="AG87" s="350" t="s">
        <v>729</v>
      </c>
      <c r="AH87" s="350" t="s">
        <v>729</v>
      </c>
      <c r="AI87" s="350" t="s">
        <v>729</v>
      </c>
      <c r="AJ87" s="350">
        <v>2906</v>
      </c>
      <c r="AK87" s="350">
        <v>2732</v>
      </c>
      <c r="AL87" s="350">
        <v>60</v>
      </c>
      <c r="AM87" s="350">
        <v>43</v>
      </c>
      <c r="AN87" s="350">
        <v>90787</v>
      </c>
      <c r="AO87" s="350">
        <v>98577</v>
      </c>
      <c r="AP87" s="350">
        <v>2537</v>
      </c>
      <c r="AQ87" s="350">
        <v>3072</v>
      </c>
      <c r="AR87" s="350">
        <v>11</v>
      </c>
      <c r="AS87" s="350">
        <v>52</v>
      </c>
      <c r="AT87" s="350">
        <v>2526</v>
      </c>
      <c r="AU87" s="350">
        <v>3020</v>
      </c>
      <c r="AV87" s="350">
        <v>4381</v>
      </c>
      <c r="AW87" s="350">
        <v>5153</v>
      </c>
      <c r="AX87" s="350">
        <v>758</v>
      </c>
      <c r="AY87" s="350">
        <v>763</v>
      </c>
      <c r="AZ87" s="350">
        <v>57</v>
      </c>
      <c r="BA87" s="350">
        <v>44</v>
      </c>
      <c r="BB87" s="350">
        <v>5</v>
      </c>
      <c r="BC87" s="350">
        <v>5</v>
      </c>
      <c r="BD87" s="350">
        <v>52</v>
      </c>
      <c r="BE87" s="350">
        <v>39</v>
      </c>
      <c r="BF87" s="350">
        <v>13</v>
      </c>
      <c r="BG87" s="350">
        <v>16</v>
      </c>
      <c r="BH87" s="350">
        <v>173</v>
      </c>
      <c r="BI87" s="350">
        <v>100</v>
      </c>
      <c r="BJ87" s="350">
        <v>14</v>
      </c>
      <c r="BK87" s="350">
        <v>14</v>
      </c>
      <c r="BL87" s="350">
        <v>53</v>
      </c>
      <c r="BM87" s="350">
        <v>54</v>
      </c>
      <c r="BN87" s="350">
        <v>3</v>
      </c>
      <c r="BO87" s="350">
        <v>3</v>
      </c>
      <c r="BP87" s="350">
        <v>1</v>
      </c>
      <c r="BQ87" s="350" t="s">
        <v>836</v>
      </c>
      <c r="BR87" s="350">
        <v>56</v>
      </c>
      <c r="BS87" s="350">
        <v>54</v>
      </c>
      <c r="BT87" s="350">
        <v>222</v>
      </c>
      <c r="BU87" s="350">
        <v>219</v>
      </c>
      <c r="BV87" s="350">
        <v>3</v>
      </c>
      <c r="BW87" s="350">
        <v>3</v>
      </c>
      <c r="BX87" s="350">
        <v>21</v>
      </c>
      <c r="BY87" s="350">
        <v>20</v>
      </c>
      <c r="BZ87" s="350">
        <v>97</v>
      </c>
      <c r="CA87" s="350">
        <v>94</v>
      </c>
      <c r="CB87" s="350">
        <v>10</v>
      </c>
      <c r="CC87" s="355">
        <v>7</v>
      </c>
      <c r="CD87" s="355">
        <v>16</v>
      </c>
      <c r="CE87" s="350">
        <v>18</v>
      </c>
      <c r="CF87" s="350">
        <v>1</v>
      </c>
      <c r="CG87" s="350">
        <v>1</v>
      </c>
      <c r="CH87" s="350">
        <v>0</v>
      </c>
      <c r="CI87" s="350" t="s">
        <v>836</v>
      </c>
    </row>
    <row r="88" spans="1:87" ht="20.25" x14ac:dyDescent="0.25">
      <c r="A88" s="349" t="s">
        <v>808</v>
      </c>
      <c r="B88" s="350" t="s">
        <v>729</v>
      </c>
      <c r="C88" s="350" t="s">
        <v>729</v>
      </c>
      <c r="D88" s="350">
        <v>369</v>
      </c>
      <c r="E88" s="350">
        <v>367</v>
      </c>
      <c r="F88" s="350">
        <v>2</v>
      </c>
      <c r="G88" s="350">
        <v>2</v>
      </c>
      <c r="H88" s="350">
        <v>3</v>
      </c>
      <c r="I88" s="350">
        <v>3</v>
      </c>
      <c r="J88" s="350">
        <v>1</v>
      </c>
      <c r="K88" s="350">
        <v>1</v>
      </c>
      <c r="L88" s="350">
        <v>363</v>
      </c>
      <c r="M88" s="350">
        <v>361</v>
      </c>
      <c r="N88" s="350">
        <v>0</v>
      </c>
      <c r="O88" s="350">
        <v>0</v>
      </c>
      <c r="P88" s="350">
        <v>0</v>
      </c>
      <c r="Q88" s="350">
        <v>0</v>
      </c>
      <c r="R88" s="350" t="s">
        <v>729</v>
      </c>
      <c r="S88" s="350" t="s">
        <v>729</v>
      </c>
      <c r="T88" s="350">
        <v>191</v>
      </c>
      <c r="U88" s="350">
        <v>151</v>
      </c>
      <c r="V88" s="350">
        <v>513</v>
      </c>
      <c r="W88" s="350">
        <v>510</v>
      </c>
      <c r="X88" s="350">
        <v>436</v>
      </c>
      <c r="Y88" s="350">
        <v>425</v>
      </c>
      <c r="Z88" s="350">
        <v>324</v>
      </c>
      <c r="AA88" s="350">
        <v>323</v>
      </c>
      <c r="AB88" s="350">
        <v>39</v>
      </c>
      <c r="AC88" s="350">
        <v>39</v>
      </c>
      <c r="AD88" s="350">
        <v>253</v>
      </c>
      <c r="AE88" s="350">
        <v>292</v>
      </c>
      <c r="AF88" s="350" t="s">
        <v>729</v>
      </c>
      <c r="AG88" s="350" t="s">
        <v>729</v>
      </c>
      <c r="AH88" s="350" t="s">
        <v>729</v>
      </c>
      <c r="AI88" s="350" t="s">
        <v>729</v>
      </c>
      <c r="AJ88" s="350">
        <v>1823</v>
      </c>
      <c r="AK88" s="350">
        <v>1650</v>
      </c>
      <c r="AL88" s="350">
        <v>55</v>
      </c>
      <c r="AM88" s="350">
        <v>44</v>
      </c>
      <c r="AN88" s="350">
        <v>58057</v>
      </c>
      <c r="AO88" s="350">
        <v>62793</v>
      </c>
      <c r="AP88" s="350">
        <v>1617</v>
      </c>
      <c r="AQ88" s="350">
        <v>2496</v>
      </c>
      <c r="AR88" s="350">
        <v>7</v>
      </c>
      <c r="AS88" s="350">
        <v>125</v>
      </c>
      <c r="AT88" s="350">
        <v>1610</v>
      </c>
      <c r="AU88" s="350">
        <v>2371</v>
      </c>
      <c r="AV88" s="350">
        <v>2516</v>
      </c>
      <c r="AW88" s="350">
        <v>2495</v>
      </c>
      <c r="AX88" s="350">
        <v>620</v>
      </c>
      <c r="AY88" s="350">
        <v>617</v>
      </c>
      <c r="AZ88" s="350">
        <v>6</v>
      </c>
      <c r="BA88" s="350">
        <v>4</v>
      </c>
      <c r="BB88" s="350">
        <v>0</v>
      </c>
      <c r="BC88" s="350">
        <v>0</v>
      </c>
      <c r="BD88" s="350">
        <v>6</v>
      </c>
      <c r="BE88" s="350">
        <v>4</v>
      </c>
      <c r="BF88" s="350">
        <v>8</v>
      </c>
      <c r="BG88" s="350">
        <v>6</v>
      </c>
      <c r="BH88" s="350">
        <v>122</v>
      </c>
      <c r="BI88" s="350">
        <v>74</v>
      </c>
      <c r="BJ88" s="350">
        <v>14</v>
      </c>
      <c r="BK88" s="350">
        <v>12</v>
      </c>
      <c r="BL88" s="350">
        <v>27</v>
      </c>
      <c r="BM88" s="350">
        <v>24</v>
      </c>
      <c r="BN88" s="350">
        <v>4</v>
      </c>
      <c r="BO88" s="350">
        <v>1</v>
      </c>
      <c r="BP88" s="350" t="s">
        <v>836</v>
      </c>
      <c r="BQ88" s="350" t="s">
        <v>836</v>
      </c>
      <c r="BR88" s="350">
        <v>46</v>
      </c>
      <c r="BS88" s="350">
        <v>39</v>
      </c>
      <c r="BT88" s="350">
        <v>209</v>
      </c>
      <c r="BU88" s="350">
        <v>198</v>
      </c>
      <c r="BV88" s="350">
        <v>0</v>
      </c>
      <c r="BW88" s="350">
        <v>0</v>
      </c>
      <c r="BX88" s="350">
        <v>19</v>
      </c>
      <c r="BY88" s="350">
        <v>19</v>
      </c>
      <c r="BZ88" s="350">
        <v>68</v>
      </c>
      <c r="CA88" s="350">
        <v>68</v>
      </c>
      <c r="CB88" s="350">
        <v>4</v>
      </c>
      <c r="CC88" s="355">
        <v>3</v>
      </c>
      <c r="CD88" s="355">
        <v>10</v>
      </c>
      <c r="CE88" s="350">
        <v>9</v>
      </c>
      <c r="CF88" s="350">
        <v>0</v>
      </c>
      <c r="CG88" s="350">
        <v>0</v>
      </c>
      <c r="CH88" s="350">
        <v>0</v>
      </c>
      <c r="CI88" s="350" t="s">
        <v>836</v>
      </c>
    </row>
    <row r="89" spans="1:87" ht="20.25" x14ac:dyDescent="0.25">
      <c r="A89" s="349" t="s">
        <v>809</v>
      </c>
      <c r="B89" s="350" t="s">
        <v>729</v>
      </c>
      <c r="C89" s="350" t="s">
        <v>729</v>
      </c>
      <c r="D89" s="350">
        <v>169</v>
      </c>
      <c r="E89" s="350">
        <v>167</v>
      </c>
      <c r="F89" s="350">
        <v>1</v>
      </c>
      <c r="G89" s="350">
        <v>1</v>
      </c>
      <c r="H89" s="350">
        <v>3</v>
      </c>
      <c r="I89" s="350">
        <v>2</v>
      </c>
      <c r="J89" s="350">
        <v>2</v>
      </c>
      <c r="K89" s="350">
        <v>2</v>
      </c>
      <c r="L89" s="350">
        <v>158</v>
      </c>
      <c r="M89" s="350">
        <v>157</v>
      </c>
      <c r="N89" s="350">
        <v>5</v>
      </c>
      <c r="O89" s="350">
        <v>5</v>
      </c>
      <c r="P89" s="350">
        <v>38</v>
      </c>
      <c r="Q89" s="350">
        <v>38</v>
      </c>
      <c r="R89" s="350" t="s">
        <v>729</v>
      </c>
      <c r="S89" s="350" t="s">
        <v>729</v>
      </c>
      <c r="T89" s="350">
        <v>87</v>
      </c>
      <c r="U89" s="350">
        <v>85</v>
      </c>
      <c r="V89" s="350">
        <v>283</v>
      </c>
      <c r="W89" s="350">
        <v>278</v>
      </c>
      <c r="X89" s="350">
        <v>247</v>
      </c>
      <c r="Y89" s="350">
        <v>236</v>
      </c>
      <c r="Z89" s="350">
        <v>176</v>
      </c>
      <c r="AA89" s="350">
        <v>177</v>
      </c>
      <c r="AB89" s="350">
        <v>17</v>
      </c>
      <c r="AC89" s="350">
        <v>19</v>
      </c>
      <c r="AD89" s="350">
        <v>148</v>
      </c>
      <c r="AE89" s="350">
        <v>255</v>
      </c>
      <c r="AF89" s="350" t="s">
        <v>729</v>
      </c>
      <c r="AG89" s="350" t="s">
        <v>729</v>
      </c>
      <c r="AH89" s="350" t="s">
        <v>729</v>
      </c>
      <c r="AI89" s="350" t="s">
        <v>729</v>
      </c>
      <c r="AJ89" s="350">
        <v>1038</v>
      </c>
      <c r="AK89" s="350">
        <v>936</v>
      </c>
      <c r="AL89" s="350">
        <v>8</v>
      </c>
      <c r="AM89" s="350">
        <v>7</v>
      </c>
      <c r="AN89" s="350">
        <v>30800</v>
      </c>
      <c r="AO89" s="350">
        <v>31814</v>
      </c>
      <c r="AP89" s="350">
        <v>632</v>
      </c>
      <c r="AQ89" s="350">
        <v>614</v>
      </c>
      <c r="AR89" s="350">
        <v>0</v>
      </c>
      <c r="AS89" s="350">
        <v>0</v>
      </c>
      <c r="AT89" s="350">
        <v>632</v>
      </c>
      <c r="AU89" s="350">
        <v>614</v>
      </c>
      <c r="AV89" s="350">
        <v>1641</v>
      </c>
      <c r="AW89" s="350">
        <v>1901</v>
      </c>
      <c r="AX89" s="350">
        <v>317</v>
      </c>
      <c r="AY89" s="350">
        <v>309</v>
      </c>
      <c r="AZ89" s="350">
        <v>13</v>
      </c>
      <c r="BA89" s="350">
        <v>10</v>
      </c>
      <c r="BB89" s="350">
        <v>0</v>
      </c>
      <c r="BC89" s="350">
        <v>0</v>
      </c>
      <c r="BD89" s="350">
        <v>13</v>
      </c>
      <c r="BE89" s="350">
        <v>10</v>
      </c>
      <c r="BF89" s="350">
        <v>0</v>
      </c>
      <c r="BG89" s="350">
        <v>3</v>
      </c>
      <c r="BH89" s="350">
        <v>80</v>
      </c>
      <c r="BI89" s="350">
        <v>47</v>
      </c>
      <c r="BJ89" s="350">
        <v>10</v>
      </c>
      <c r="BK89" s="350">
        <v>9</v>
      </c>
      <c r="BL89" s="350">
        <v>37</v>
      </c>
      <c r="BM89" s="350">
        <v>34</v>
      </c>
      <c r="BN89" s="350">
        <v>1</v>
      </c>
      <c r="BO89" s="350">
        <v>1</v>
      </c>
      <c r="BP89" s="350" t="s">
        <v>836</v>
      </c>
      <c r="BQ89" s="350" t="s">
        <v>836</v>
      </c>
      <c r="BR89" s="350">
        <v>12</v>
      </c>
      <c r="BS89" s="350">
        <v>10</v>
      </c>
      <c r="BT89" s="350">
        <v>75</v>
      </c>
      <c r="BU89" s="350">
        <v>67</v>
      </c>
      <c r="BV89" s="350">
        <v>0</v>
      </c>
      <c r="BW89" s="350">
        <v>0</v>
      </c>
      <c r="BX89" s="350">
        <v>15</v>
      </c>
      <c r="BY89" s="350">
        <v>16</v>
      </c>
      <c r="BZ89" s="350">
        <v>35</v>
      </c>
      <c r="CA89" s="350">
        <v>34</v>
      </c>
      <c r="CB89" s="350">
        <v>0</v>
      </c>
      <c r="CC89" s="355">
        <v>0</v>
      </c>
      <c r="CD89" s="355">
        <v>6</v>
      </c>
      <c r="CE89" s="350">
        <v>6</v>
      </c>
      <c r="CF89" s="350">
        <v>0</v>
      </c>
      <c r="CG89" s="350">
        <v>0</v>
      </c>
      <c r="CH89" s="350">
        <v>0</v>
      </c>
      <c r="CI89" s="350" t="s">
        <v>836</v>
      </c>
    </row>
    <row r="90" spans="1:87" ht="40.5" x14ac:dyDescent="0.25">
      <c r="A90" s="352" t="s">
        <v>810</v>
      </c>
      <c r="B90" s="353" t="s">
        <v>729</v>
      </c>
      <c r="C90" s="353" t="s">
        <v>729</v>
      </c>
      <c r="D90" s="353">
        <v>1623</v>
      </c>
      <c r="E90" s="353">
        <v>1580</v>
      </c>
      <c r="F90" s="353">
        <v>13</v>
      </c>
      <c r="G90" s="353">
        <v>13</v>
      </c>
      <c r="H90" s="353">
        <v>36</v>
      </c>
      <c r="I90" s="353">
        <v>36</v>
      </c>
      <c r="J90" s="353">
        <v>11</v>
      </c>
      <c r="K90" s="353">
        <v>9</v>
      </c>
      <c r="L90" s="353">
        <v>1546</v>
      </c>
      <c r="M90" s="353">
        <v>1505</v>
      </c>
      <c r="N90" s="353">
        <v>17</v>
      </c>
      <c r="O90" s="353">
        <v>17</v>
      </c>
      <c r="P90" s="353">
        <v>66</v>
      </c>
      <c r="Q90" s="353">
        <v>73</v>
      </c>
      <c r="R90" s="353" t="s">
        <v>729</v>
      </c>
      <c r="S90" s="353" t="s">
        <v>729</v>
      </c>
      <c r="T90" s="353">
        <v>740</v>
      </c>
      <c r="U90" s="353">
        <v>642</v>
      </c>
      <c r="V90" s="353">
        <v>2097</v>
      </c>
      <c r="W90" s="353">
        <v>2085</v>
      </c>
      <c r="X90" s="353">
        <v>1872</v>
      </c>
      <c r="Y90" s="353">
        <v>1795</v>
      </c>
      <c r="Z90" s="353">
        <v>1480</v>
      </c>
      <c r="AA90" s="353">
        <v>1477</v>
      </c>
      <c r="AB90" s="353">
        <v>122</v>
      </c>
      <c r="AC90" s="353">
        <v>123</v>
      </c>
      <c r="AD90" s="353">
        <v>248</v>
      </c>
      <c r="AE90" s="353">
        <v>372</v>
      </c>
      <c r="AF90" s="353" t="s">
        <v>729</v>
      </c>
      <c r="AG90" s="353" t="s">
        <v>729</v>
      </c>
      <c r="AH90" s="353" t="s">
        <v>729</v>
      </c>
      <c r="AI90" s="353" t="s">
        <v>729</v>
      </c>
      <c r="AJ90" s="353">
        <v>7111</v>
      </c>
      <c r="AK90" s="353">
        <v>6730</v>
      </c>
      <c r="AL90" s="353">
        <v>804</v>
      </c>
      <c r="AM90" s="353">
        <v>799</v>
      </c>
      <c r="AN90" s="353">
        <v>233371</v>
      </c>
      <c r="AO90" s="353">
        <v>248727</v>
      </c>
      <c r="AP90" s="353">
        <v>6643</v>
      </c>
      <c r="AQ90" s="353">
        <v>7391</v>
      </c>
      <c r="AR90" s="353">
        <v>44</v>
      </c>
      <c r="AS90" s="353">
        <v>120</v>
      </c>
      <c r="AT90" s="353">
        <v>6599</v>
      </c>
      <c r="AU90" s="353">
        <v>7271</v>
      </c>
      <c r="AV90" s="353">
        <v>8386</v>
      </c>
      <c r="AW90" s="353">
        <v>7956</v>
      </c>
      <c r="AX90" s="353">
        <v>2694</v>
      </c>
      <c r="AY90" s="353">
        <v>2638</v>
      </c>
      <c r="AZ90" s="353">
        <v>73</v>
      </c>
      <c r="BA90" s="353">
        <v>61</v>
      </c>
      <c r="BB90" s="353">
        <v>1</v>
      </c>
      <c r="BC90" s="353">
        <v>1</v>
      </c>
      <c r="BD90" s="353">
        <v>72</v>
      </c>
      <c r="BE90" s="353">
        <v>60</v>
      </c>
      <c r="BF90" s="353">
        <v>31</v>
      </c>
      <c r="BG90" s="353">
        <v>24</v>
      </c>
      <c r="BH90" s="353">
        <v>547</v>
      </c>
      <c r="BI90" s="353">
        <v>260</v>
      </c>
      <c r="BJ90" s="353">
        <v>64</v>
      </c>
      <c r="BK90" s="353">
        <v>57</v>
      </c>
      <c r="BL90" s="353">
        <v>37</v>
      </c>
      <c r="BM90" s="353">
        <v>39</v>
      </c>
      <c r="BN90" s="353">
        <v>56</v>
      </c>
      <c r="BO90" s="353">
        <v>46</v>
      </c>
      <c r="BP90" s="353">
        <v>90</v>
      </c>
      <c r="BQ90" s="353">
        <v>82</v>
      </c>
      <c r="BR90" s="353">
        <v>126</v>
      </c>
      <c r="BS90" s="353">
        <v>120</v>
      </c>
      <c r="BT90" s="353">
        <v>592</v>
      </c>
      <c r="BU90" s="353">
        <v>627</v>
      </c>
      <c r="BV90" s="353">
        <v>3</v>
      </c>
      <c r="BW90" s="353">
        <v>3</v>
      </c>
      <c r="BX90" s="353">
        <v>201</v>
      </c>
      <c r="BY90" s="353">
        <v>196</v>
      </c>
      <c r="BZ90" s="353">
        <v>301</v>
      </c>
      <c r="CA90" s="353">
        <v>291</v>
      </c>
      <c r="CB90" s="353">
        <v>4</v>
      </c>
      <c r="CC90" s="353">
        <v>4</v>
      </c>
      <c r="CD90" s="353">
        <v>28</v>
      </c>
      <c r="CE90" s="353">
        <v>28</v>
      </c>
      <c r="CF90" s="353">
        <v>0</v>
      </c>
      <c r="CG90" s="353">
        <v>1</v>
      </c>
      <c r="CH90" s="353">
        <v>0</v>
      </c>
      <c r="CI90" s="353">
        <v>0</v>
      </c>
    </row>
    <row r="91" spans="1:87" ht="20.25" x14ac:dyDescent="0.25">
      <c r="A91" s="349" t="s">
        <v>811</v>
      </c>
      <c r="B91" s="350" t="s">
        <v>729</v>
      </c>
      <c r="C91" s="350" t="s">
        <v>729</v>
      </c>
      <c r="D91" s="350">
        <v>148</v>
      </c>
      <c r="E91" s="350">
        <v>151</v>
      </c>
      <c r="F91" s="350">
        <v>0</v>
      </c>
      <c r="G91" s="350">
        <v>0</v>
      </c>
      <c r="H91" s="350">
        <v>3</v>
      </c>
      <c r="I91" s="350">
        <v>3</v>
      </c>
      <c r="J91" s="350">
        <v>2</v>
      </c>
      <c r="K91" s="350">
        <v>1</v>
      </c>
      <c r="L91" s="350">
        <v>142</v>
      </c>
      <c r="M91" s="350">
        <v>146</v>
      </c>
      <c r="N91" s="350">
        <v>1</v>
      </c>
      <c r="O91" s="350">
        <v>1</v>
      </c>
      <c r="P91" s="350">
        <v>1</v>
      </c>
      <c r="Q91" s="350">
        <v>1</v>
      </c>
      <c r="R91" s="350" t="s">
        <v>729</v>
      </c>
      <c r="S91" s="350" t="s">
        <v>729</v>
      </c>
      <c r="T91" s="350">
        <v>78</v>
      </c>
      <c r="U91" s="350">
        <v>65</v>
      </c>
      <c r="V91" s="350">
        <v>205</v>
      </c>
      <c r="W91" s="350">
        <v>210</v>
      </c>
      <c r="X91" s="350">
        <v>180</v>
      </c>
      <c r="Y91" s="350">
        <v>179</v>
      </c>
      <c r="Z91" s="350">
        <v>143</v>
      </c>
      <c r="AA91" s="350">
        <v>142</v>
      </c>
      <c r="AB91" s="350">
        <v>15</v>
      </c>
      <c r="AC91" s="350">
        <v>14</v>
      </c>
      <c r="AD91" s="350">
        <v>21</v>
      </c>
      <c r="AE91" s="350">
        <v>18</v>
      </c>
      <c r="AF91" s="350" t="s">
        <v>729</v>
      </c>
      <c r="AG91" s="350" t="s">
        <v>729</v>
      </c>
      <c r="AH91" s="350" t="s">
        <v>729</v>
      </c>
      <c r="AI91" s="350" t="s">
        <v>729</v>
      </c>
      <c r="AJ91" s="350">
        <v>664</v>
      </c>
      <c r="AK91" s="350">
        <v>629</v>
      </c>
      <c r="AL91" s="350">
        <v>22</v>
      </c>
      <c r="AM91" s="350">
        <v>21</v>
      </c>
      <c r="AN91" s="350">
        <v>25601</v>
      </c>
      <c r="AO91" s="350">
        <v>27263</v>
      </c>
      <c r="AP91" s="350">
        <v>496</v>
      </c>
      <c r="AQ91" s="350">
        <v>746</v>
      </c>
      <c r="AR91" s="350">
        <v>0</v>
      </c>
      <c r="AS91" s="350">
        <v>0</v>
      </c>
      <c r="AT91" s="350">
        <v>496</v>
      </c>
      <c r="AU91" s="350">
        <v>746</v>
      </c>
      <c r="AV91" s="350">
        <v>1160</v>
      </c>
      <c r="AW91" s="350">
        <v>832</v>
      </c>
      <c r="AX91" s="350">
        <v>277</v>
      </c>
      <c r="AY91" s="350">
        <v>246</v>
      </c>
      <c r="AZ91" s="350">
        <v>7</v>
      </c>
      <c r="BA91" s="350">
        <v>5</v>
      </c>
      <c r="BB91" s="350">
        <v>0</v>
      </c>
      <c r="BC91" s="350">
        <v>0</v>
      </c>
      <c r="BD91" s="350">
        <v>7</v>
      </c>
      <c r="BE91" s="350">
        <v>5</v>
      </c>
      <c r="BF91" s="350">
        <v>4</v>
      </c>
      <c r="BG91" s="350">
        <v>3</v>
      </c>
      <c r="BH91" s="350">
        <v>90</v>
      </c>
      <c r="BI91" s="350">
        <v>44</v>
      </c>
      <c r="BJ91" s="350">
        <v>11</v>
      </c>
      <c r="BK91" s="350">
        <v>9</v>
      </c>
      <c r="BL91" s="350">
        <v>1</v>
      </c>
      <c r="BM91" s="350">
        <v>4</v>
      </c>
      <c r="BN91" s="350">
        <v>9</v>
      </c>
      <c r="BO91" s="350">
        <v>5</v>
      </c>
      <c r="BP91" s="350">
        <v>1</v>
      </c>
      <c r="BQ91" s="350">
        <v>7</v>
      </c>
      <c r="BR91" s="350">
        <v>11</v>
      </c>
      <c r="BS91" s="350">
        <v>9</v>
      </c>
      <c r="BT91" s="350">
        <v>45</v>
      </c>
      <c r="BU91" s="350">
        <v>66</v>
      </c>
      <c r="BV91" s="350">
        <v>0</v>
      </c>
      <c r="BW91" s="350">
        <v>0</v>
      </c>
      <c r="BX91" s="350">
        <v>9</v>
      </c>
      <c r="BY91" s="350">
        <v>9</v>
      </c>
      <c r="BZ91" s="350">
        <v>41</v>
      </c>
      <c r="CA91" s="350">
        <v>37</v>
      </c>
      <c r="CB91" s="350">
        <v>0</v>
      </c>
      <c r="CC91" s="355">
        <v>0</v>
      </c>
      <c r="CD91" s="355">
        <v>2</v>
      </c>
      <c r="CE91" s="350">
        <v>2</v>
      </c>
      <c r="CF91" s="350">
        <v>0</v>
      </c>
      <c r="CG91" s="350">
        <v>0</v>
      </c>
      <c r="CH91" s="350">
        <v>0</v>
      </c>
      <c r="CI91" s="350" t="s">
        <v>836</v>
      </c>
    </row>
    <row r="92" spans="1:87" ht="20.25" x14ac:dyDescent="0.25">
      <c r="A92" s="349" t="s">
        <v>812</v>
      </c>
      <c r="B92" s="350" t="s">
        <v>729</v>
      </c>
      <c r="C92" s="350" t="s">
        <v>729</v>
      </c>
      <c r="D92" s="350">
        <v>229</v>
      </c>
      <c r="E92" s="350">
        <v>214</v>
      </c>
      <c r="F92" s="350">
        <v>1</v>
      </c>
      <c r="G92" s="350">
        <v>1</v>
      </c>
      <c r="H92" s="350">
        <v>2</v>
      </c>
      <c r="I92" s="350">
        <v>2</v>
      </c>
      <c r="J92" s="350">
        <v>1</v>
      </c>
      <c r="K92" s="350">
        <v>1</v>
      </c>
      <c r="L92" s="350">
        <v>224</v>
      </c>
      <c r="M92" s="350">
        <v>209</v>
      </c>
      <c r="N92" s="350">
        <v>1</v>
      </c>
      <c r="O92" s="350">
        <v>1</v>
      </c>
      <c r="P92" s="350">
        <v>1</v>
      </c>
      <c r="Q92" s="350">
        <v>1</v>
      </c>
      <c r="R92" s="350" t="s">
        <v>729</v>
      </c>
      <c r="S92" s="350" t="s">
        <v>729</v>
      </c>
      <c r="T92" s="350">
        <v>105</v>
      </c>
      <c r="U92" s="350">
        <v>97</v>
      </c>
      <c r="V92" s="350">
        <v>347</v>
      </c>
      <c r="W92" s="350">
        <v>347</v>
      </c>
      <c r="X92" s="350">
        <v>321</v>
      </c>
      <c r="Y92" s="350">
        <v>318</v>
      </c>
      <c r="Z92" s="350">
        <v>199</v>
      </c>
      <c r="AA92" s="350">
        <v>198</v>
      </c>
      <c r="AB92" s="350">
        <v>10</v>
      </c>
      <c r="AC92" s="350">
        <v>10</v>
      </c>
      <c r="AD92" s="350">
        <v>34</v>
      </c>
      <c r="AE92" s="350">
        <v>32</v>
      </c>
      <c r="AF92" s="350" t="s">
        <v>729</v>
      </c>
      <c r="AG92" s="350" t="s">
        <v>729</v>
      </c>
      <c r="AH92" s="350" t="s">
        <v>729</v>
      </c>
      <c r="AI92" s="350" t="s">
        <v>729</v>
      </c>
      <c r="AJ92" s="350">
        <v>952</v>
      </c>
      <c r="AK92" s="350">
        <v>888</v>
      </c>
      <c r="AL92" s="350">
        <v>43</v>
      </c>
      <c r="AM92" s="350">
        <v>32</v>
      </c>
      <c r="AN92" s="350">
        <v>27911</v>
      </c>
      <c r="AO92" s="350">
        <v>30038</v>
      </c>
      <c r="AP92" s="350">
        <v>495</v>
      </c>
      <c r="AQ92" s="350">
        <v>421</v>
      </c>
      <c r="AR92" s="350">
        <v>0</v>
      </c>
      <c r="AS92" s="350">
        <v>0</v>
      </c>
      <c r="AT92" s="350">
        <v>495</v>
      </c>
      <c r="AU92" s="350">
        <v>421</v>
      </c>
      <c r="AV92" s="350">
        <v>1123</v>
      </c>
      <c r="AW92" s="350">
        <v>975</v>
      </c>
      <c r="AX92" s="350">
        <v>417</v>
      </c>
      <c r="AY92" s="350">
        <v>432</v>
      </c>
      <c r="AZ92" s="350">
        <v>9</v>
      </c>
      <c r="BA92" s="350">
        <v>6</v>
      </c>
      <c r="BB92" s="350">
        <v>1</v>
      </c>
      <c r="BC92" s="350">
        <v>1</v>
      </c>
      <c r="BD92" s="350">
        <v>8</v>
      </c>
      <c r="BE92" s="350">
        <v>5</v>
      </c>
      <c r="BF92" s="350">
        <v>19</v>
      </c>
      <c r="BG92" s="350">
        <v>16</v>
      </c>
      <c r="BH92" s="350">
        <v>94</v>
      </c>
      <c r="BI92" s="350">
        <v>45</v>
      </c>
      <c r="BJ92" s="350">
        <v>10</v>
      </c>
      <c r="BK92" s="350">
        <v>7</v>
      </c>
      <c r="BL92" s="350">
        <v>13</v>
      </c>
      <c r="BM92" s="350">
        <v>12</v>
      </c>
      <c r="BN92" s="350">
        <v>20</v>
      </c>
      <c r="BO92" s="350">
        <v>17</v>
      </c>
      <c r="BP92" s="350">
        <v>34</v>
      </c>
      <c r="BQ92" s="350">
        <v>29</v>
      </c>
      <c r="BR92" s="350">
        <v>15</v>
      </c>
      <c r="BS92" s="350">
        <v>16</v>
      </c>
      <c r="BT92" s="350">
        <v>64</v>
      </c>
      <c r="BU92" s="350">
        <v>58</v>
      </c>
      <c r="BV92" s="355">
        <v>1</v>
      </c>
      <c r="BW92" s="350">
        <v>1</v>
      </c>
      <c r="BX92" s="350">
        <v>50</v>
      </c>
      <c r="BY92" s="350">
        <v>50</v>
      </c>
      <c r="BZ92" s="350">
        <v>60</v>
      </c>
      <c r="CA92" s="350">
        <v>59</v>
      </c>
      <c r="CB92" s="350">
        <v>1</v>
      </c>
      <c r="CC92" s="355">
        <v>1</v>
      </c>
      <c r="CD92" s="355">
        <v>2</v>
      </c>
      <c r="CE92" s="350">
        <v>2</v>
      </c>
      <c r="CF92" s="350">
        <v>0</v>
      </c>
      <c r="CG92" s="350">
        <v>0</v>
      </c>
      <c r="CH92" s="350">
        <v>0</v>
      </c>
      <c r="CI92" s="350" t="s">
        <v>836</v>
      </c>
    </row>
    <row r="93" spans="1:87" ht="20.25" x14ac:dyDescent="0.25">
      <c r="A93" s="349" t="s">
        <v>813</v>
      </c>
      <c r="B93" s="350" t="s">
        <v>729</v>
      </c>
      <c r="C93" s="350" t="s">
        <v>729</v>
      </c>
      <c r="D93" s="350">
        <v>199</v>
      </c>
      <c r="E93" s="350">
        <v>198</v>
      </c>
      <c r="F93" s="350">
        <v>0</v>
      </c>
      <c r="G93" s="350">
        <v>0</v>
      </c>
      <c r="H93" s="350">
        <v>2</v>
      </c>
      <c r="I93" s="350">
        <v>2</v>
      </c>
      <c r="J93" s="350">
        <v>1</v>
      </c>
      <c r="K93" s="350">
        <v>1</v>
      </c>
      <c r="L93" s="350">
        <v>184</v>
      </c>
      <c r="M93" s="350">
        <v>183</v>
      </c>
      <c r="N93" s="350">
        <v>12</v>
      </c>
      <c r="O93" s="350">
        <v>12</v>
      </c>
      <c r="P93" s="350">
        <v>52</v>
      </c>
      <c r="Q93" s="350">
        <v>56</v>
      </c>
      <c r="R93" s="350" t="s">
        <v>729</v>
      </c>
      <c r="S93" s="350" t="s">
        <v>729</v>
      </c>
      <c r="T93" s="350">
        <v>85</v>
      </c>
      <c r="U93" s="350">
        <v>84</v>
      </c>
      <c r="V93" s="350">
        <v>336</v>
      </c>
      <c r="W93" s="350">
        <v>326</v>
      </c>
      <c r="X93" s="350">
        <v>315</v>
      </c>
      <c r="Y93" s="350">
        <v>288</v>
      </c>
      <c r="Z93" s="350">
        <v>194</v>
      </c>
      <c r="AA93" s="350">
        <v>193</v>
      </c>
      <c r="AB93" s="350">
        <v>19</v>
      </c>
      <c r="AC93" s="350">
        <v>20</v>
      </c>
      <c r="AD93" s="350">
        <v>19</v>
      </c>
      <c r="AE93" s="350">
        <v>36</v>
      </c>
      <c r="AF93" s="350" t="s">
        <v>729</v>
      </c>
      <c r="AG93" s="350" t="s">
        <v>729</v>
      </c>
      <c r="AH93" s="350" t="s">
        <v>729</v>
      </c>
      <c r="AI93" s="350" t="s">
        <v>729</v>
      </c>
      <c r="AJ93" s="350">
        <v>699</v>
      </c>
      <c r="AK93" s="350">
        <v>640</v>
      </c>
      <c r="AL93" s="350">
        <v>26</v>
      </c>
      <c r="AM93" s="350">
        <v>25</v>
      </c>
      <c r="AN93" s="350">
        <v>24357</v>
      </c>
      <c r="AO93" s="350">
        <v>25991</v>
      </c>
      <c r="AP93" s="350">
        <v>524</v>
      </c>
      <c r="AQ93" s="350">
        <v>771</v>
      </c>
      <c r="AR93" s="350">
        <v>0</v>
      </c>
      <c r="AS93" s="350">
        <v>0</v>
      </c>
      <c r="AT93" s="350">
        <v>524</v>
      </c>
      <c r="AU93" s="350">
        <v>771</v>
      </c>
      <c r="AV93" s="350">
        <v>1034</v>
      </c>
      <c r="AW93" s="350">
        <v>1026</v>
      </c>
      <c r="AX93" s="350">
        <v>400</v>
      </c>
      <c r="AY93" s="350">
        <v>413</v>
      </c>
      <c r="AZ93" s="350">
        <v>7</v>
      </c>
      <c r="BA93" s="350">
        <v>6</v>
      </c>
      <c r="BB93" s="350">
        <v>0</v>
      </c>
      <c r="BC93" s="350">
        <v>0</v>
      </c>
      <c r="BD93" s="350">
        <v>7</v>
      </c>
      <c r="BE93" s="350">
        <v>6</v>
      </c>
      <c r="BF93" s="350">
        <v>0</v>
      </c>
      <c r="BG93" s="350">
        <v>0</v>
      </c>
      <c r="BH93" s="350">
        <v>80</v>
      </c>
      <c r="BI93" s="350">
        <v>26</v>
      </c>
      <c r="BJ93" s="350">
        <v>11</v>
      </c>
      <c r="BK93" s="350">
        <v>12</v>
      </c>
      <c r="BL93" s="350">
        <v>18</v>
      </c>
      <c r="BM93" s="350">
        <v>17</v>
      </c>
      <c r="BN93" s="350">
        <v>27</v>
      </c>
      <c r="BO93" s="350">
        <v>24</v>
      </c>
      <c r="BP93" s="350">
        <v>55</v>
      </c>
      <c r="BQ93" s="350">
        <v>46</v>
      </c>
      <c r="BR93" s="350">
        <v>13</v>
      </c>
      <c r="BS93" s="350">
        <v>9</v>
      </c>
      <c r="BT93" s="350">
        <v>79</v>
      </c>
      <c r="BU93" s="350">
        <v>80</v>
      </c>
      <c r="BV93" s="355">
        <v>1</v>
      </c>
      <c r="BW93" s="350">
        <v>1</v>
      </c>
      <c r="BX93" s="350">
        <v>11</v>
      </c>
      <c r="BY93" s="350">
        <v>11</v>
      </c>
      <c r="BZ93" s="350">
        <v>43</v>
      </c>
      <c r="CA93" s="350">
        <v>44</v>
      </c>
      <c r="CB93" s="350">
        <v>0</v>
      </c>
      <c r="CC93" s="355">
        <v>0</v>
      </c>
      <c r="CD93" s="355">
        <v>1</v>
      </c>
      <c r="CE93" s="350">
        <v>1</v>
      </c>
      <c r="CF93" s="350">
        <v>0</v>
      </c>
      <c r="CG93" s="350">
        <v>0</v>
      </c>
      <c r="CH93" s="350">
        <v>0</v>
      </c>
      <c r="CI93" s="350" t="s">
        <v>836</v>
      </c>
    </row>
    <row r="94" spans="1:87" ht="20.25" x14ac:dyDescent="0.25">
      <c r="A94" s="349" t="s">
        <v>814</v>
      </c>
      <c r="B94" s="350" t="s">
        <v>729</v>
      </c>
      <c r="C94" s="350" t="s">
        <v>729</v>
      </c>
      <c r="D94" s="350">
        <v>78</v>
      </c>
      <c r="E94" s="350">
        <v>78</v>
      </c>
      <c r="F94" s="350">
        <v>1</v>
      </c>
      <c r="G94" s="350">
        <v>1</v>
      </c>
      <c r="H94" s="350">
        <v>2</v>
      </c>
      <c r="I94" s="350">
        <v>2</v>
      </c>
      <c r="J94" s="350">
        <v>0</v>
      </c>
      <c r="K94" s="350">
        <v>0</v>
      </c>
      <c r="L94" s="350">
        <v>75</v>
      </c>
      <c r="M94" s="350">
        <v>75</v>
      </c>
      <c r="N94" s="350">
        <v>0</v>
      </c>
      <c r="O94" s="350">
        <v>0</v>
      </c>
      <c r="P94" s="350">
        <v>0</v>
      </c>
      <c r="Q94" s="350">
        <v>0</v>
      </c>
      <c r="R94" s="350" t="s">
        <v>729</v>
      </c>
      <c r="S94" s="350" t="s">
        <v>729</v>
      </c>
      <c r="T94" s="350">
        <v>26</v>
      </c>
      <c r="U94" s="350">
        <v>21</v>
      </c>
      <c r="V94" s="350">
        <v>94</v>
      </c>
      <c r="W94" s="350">
        <v>95</v>
      </c>
      <c r="X94" s="350">
        <v>86</v>
      </c>
      <c r="Y94" s="350">
        <v>89</v>
      </c>
      <c r="Z94" s="350">
        <v>62</v>
      </c>
      <c r="AA94" s="350">
        <v>62</v>
      </c>
      <c r="AB94" s="350">
        <v>3</v>
      </c>
      <c r="AC94" s="350">
        <v>3</v>
      </c>
      <c r="AD94" s="350">
        <v>2</v>
      </c>
      <c r="AE94" s="350">
        <v>4</v>
      </c>
      <c r="AF94" s="350" t="s">
        <v>729</v>
      </c>
      <c r="AG94" s="350" t="s">
        <v>729</v>
      </c>
      <c r="AH94" s="350" t="s">
        <v>729</v>
      </c>
      <c r="AI94" s="350" t="s">
        <v>729</v>
      </c>
      <c r="AJ94" s="350">
        <v>323</v>
      </c>
      <c r="AK94" s="350">
        <v>291</v>
      </c>
      <c r="AL94" s="350">
        <v>11</v>
      </c>
      <c r="AM94" s="350">
        <v>11</v>
      </c>
      <c r="AN94" s="350">
        <v>10224</v>
      </c>
      <c r="AO94" s="350">
        <v>11065</v>
      </c>
      <c r="AP94" s="350">
        <v>1412</v>
      </c>
      <c r="AQ94" s="350">
        <v>937</v>
      </c>
      <c r="AR94" s="350">
        <v>2</v>
      </c>
      <c r="AS94" s="350">
        <v>19</v>
      </c>
      <c r="AT94" s="350">
        <v>1410</v>
      </c>
      <c r="AU94" s="350">
        <v>918</v>
      </c>
      <c r="AV94" s="350">
        <v>335</v>
      </c>
      <c r="AW94" s="350">
        <v>340</v>
      </c>
      <c r="AX94" s="350">
        <v>110</v>
      </c>
      <c r="AY94" s="350">
        <v>103</v>
      </c>
      <c r="AZ94" s="350">
        <v>1</v>
      </c>
      <c r="BA94" s="350">
        <v>1</v>
      </c>
      <c r="BB94" s="350">
        <v>0</v>
      </c>
      <c r="BC94" s="350">
        <v>0</v>
      </c>
      <c r="BD94" s="350">
        <v>1</v>
      </c>
      <c r="BE94" s="350">
        <v>1</v>
      </c>
      <c r="BF94" s="350">
        <v>0</v>
      </c>
      <c r="BG94" s="350">
        <v>0</v>
      </c>
      <c r="BH94" s="350">
        <v>13</v>
      </c>
      <c r="BI94" s="350">
        <v>7</v>
      </c>
      <c r="BJ94" s="350">
        <v>0</v>
      </c>
      <c r="BK94" s="350">
        <v>0</v>
      </c>
      <c r="BL94" s="350" t="s">
        <v>836</v>
      </c>
      <c r="BM94" s="350" t="s">
        <v>836</v>
      </c>
      <c r="BN94" s="350">
        <v>0</v>
      </c>
      <c r="BO94" s="350">
        <v>0</v>
      </c>
      <c r="BP94" s="350" t="s">
        <v>836</v>
      </c>
      <c r="BQ94" s="350" t="s">
        <v>836</v>
      </c>
      <c r="BR94" s="350">
        <v>4</v>
      </c>
      <c r="BS94" s="350">
        <v>4</v>
      </c>
      <c r="BT94" s="350">
        <v>13</v>
      </c>
      <c r="BU94" s="350">
        <v>13</v>
      </c>
      <c r="BV94" s="350">
        <v>0</v>
      </c>
      <c r="BW94" s="350">
        <v>0</v>
      </c>
      <c r="BX94" s="350">
        <v>11</v>
      </c>
      <c r="BY94" s="350">
        <v>11</v>
      </c>
      <c r="BZ94" s="350">
        <v>22</v>
      </c>
      <c r="CA94" s="350">
        <v>14</v>
      </c>
      <c r="CB94" s="350">
        <v>0</v>
      </c>
      <c r="CC94" s="355">
        <v>0</v>
      </c>
      <c r="CD94" s="355">
        <v>1</v>
      </c>
      <c r="CE94" s="350">
        <v>1</v>
      </c>
      <c r="CF94" s="350">
        <v>0</v>
      </c>
      <c r="CG94" s="350">
        <v>0</v>
      </c>
      <c r="CH94" s="350">
        <v>0</v>
      </c>
      <c r="CI94" s="350" t="s">
        <v>836</v>
      </c>
    </row>
    <row r="95" spans="1:87" ht="20.25" x14ac:dyDescent="0.25">
      <c r="A95" s="349" t="s">
        <v>815</v>
      </c>
      <c r="B95" s="350" t="s">
        <v>729</v>
      </c>
      <c r="C95" s="350" t="s">
        <v>729</v>
      </c>
      <c r="D95" s="350">
        <v>370</v>
      </c>
      <c r="E95" s="350">
        <v>356</v>
      </c>
      <c r="F95" s="350">
        <v>8</v>
      </c>
      <c r="G95" s="350">
        <v>8</v>
      </c>
      <c r="H95" s="350">
        <v>8</v>
      </c>
      <c r="I95" s="350">
        <v>10</v>
      </c>
      <c r="J95" s="350">
        <v>4</v>
      </c>
      <c r="K95" s="350">
        <v>3</v>
      </c>
      <c r="L95" s="350">
        <v>349</v>
      </c>
      <c r="M95" s="350">
        <v>334</v>
      </c>
      <c r="N95" s="350">
        <v>1</v>
      </c>
      <c r="O95" s="350">
        <v>1</v>
      </c>
      <c r="P95" s="350">
        <v>4</v>
      </c>
      <c r="Q95" s="350">
        <v>5</v>
      </c>
      <c r="R95" s="350" t="s">
        <v>729</v>
      </c>
      <c r="S95" s="350" t="s">
        <v>729</v>
      </c>
      <c r="T95" s="350">
        <v>172</v>
      </c>
      <c r="U95" s="350">
        <v>155</v>
      </c>
      <c r="V95" s="350">
        <v>337</v>
      </c>
      <c r="W95" s="350">
        <v>336</v>
      </c>
      <c r="X95" s="350">
        <v>285</v>
      </c>
      <c r="Y95" s="350">
        <v>277</v>
      </c>
      <c r="Z95" s="350">
        <v>319</v>
      </c>
      <c r="AA95" s="350">
        <v>318</v>
      </c>
      <c r="AB95" s="350">
        <v>29</v>
      </c>
      <c r="AC95" s="350">
        <v>31</v>
      </c>
      <c r="AD95" s="350">
        <v>70</v>
      </c>
      <c r="AE95" s="350">
        <v>98</v>
      </c>
      <c r="AF95" s="350" t="s">
        <v>729</v>
      </c>
      <c r="AG95" s="350" t="s">
        <v>729</v>
      </c>
      <c r="AH95" s="350" t="s">
        <v>729</v>
      </c>
      <c r="AI95" s="350" t="s">
        <v>729</v>
      </c>
      <c r="AJ95" s="350">
        <v>1852</v>
      </c>
      <c r="AK95" s="350">
        <v>1800</v>
      </c>
      <c r="AL95" s="350">
        <v>326</v>
      </c>
      <c r="AM95" s="350">
        <v>328</v>
      </c>
      <c r="AN95" s="350">
        <v>55166</v>
      </c>
      <c r="AO95" s="350">
        <v>61260</v>
      </c>
      <c r="AP95" s="350">
        <v>2113</v>
      </c>
      <c r="AQ95" s="350">
        <v>2434</v>
      </c>
      <c r="AR95" s="350">
        <v>32</v>
      </c>
      <c r="AS95" s="350">
        <v>62</v>
      </c>
      <c r="AT95" s="350">
        <v>2081</v>
      </c>
      <c r="AU95" s="350">
        <v>2372</v>
      </c>
      <c r="AV95" s="350">
        <v>1695</v>
      </c>
      <c r="AW95" s="350">
        <v>1678</v>
      </c>
      <c r="AX95" s="350">
        <v>499</v>
      </c>
      <c r="AY95" s="350">
        <v>455</v>
      </c>
      <c r="AZ95" s="350">
        <v>16</v>
      </c>
      <c r="BA95" s="350">
        <v>14</v>
      </c>
      <c r="BB95" s="350">
        <v>0</v>
      </c>
      <c r="BC95" s="350">
        <v>0</v>
      </c>
      <c r="BD95" s="350">
        <v>16</v>
      </c>
      <c r="BE95" s="350">
        <v>14</v>
      </c>
      <c r="BF95" s="350">
        <v>7</v>
      </c>
      <c r="BG95" s="350">
        <v>4</v>
      </c>
      <c r="BH95" s="350">
        <v>105</v>
      </c>
      <c r="BI95" s="350">
        <v>49</v>
      </c>
      <c r="BJ95" s="350">
        <v>16</v>
      </c>
      <c r="BK95" s="350">
        <v>14</v>
      </c>
      <c r="BL95" s="350">
        <v>3</v>
      </c>
      <c r="BM95" s="350">
        <v>3</v>
      </c>
      <c r="BN95" s="350">
        <v>0</v>
      </c>
      <c r="BO95" s="350">
        <v>0</v>
      </c>
      <c r="BP95" s="350" t="s">
        <v>836</v>
      </c>
      <c r="BQ95" s="350" t="s">
        <v>836</v>
      </c>
      <c r="BR95" s="350">
        <v>38</v>
      </c>
      <c r="BS95" s="350">
        <v>38</v>
      </c>
      <c r="BT95" s="350">
        <v>202</v>
      </c>
      <c r="BU95" s="350">
        <v>198</v>
      </c>
      <c r="BV95" s="355">
        <v>1</v>
      </c>
      <c r="BW95" s="350">
        <v>1</v>
      </c>
      <c r="BX95" s="350">
        <v>48</v>
      </c>
      <c r="BY95" s="350">
        <v>46</v>
      </c>
      <c r="BZ95" s="350">
        <v>30</v>
      </c>
      <c r="CA95" s="350">
        <v>33</v>
      </c>
      <c r="CB95" s="350">
        <v>2</v>
      </c>
      <c r="CC95" s="355">
        <v>2</v>
      </c>
      <c r="CD95" s="355">
        <v>11</v>
      </c>
      <c r="CE95" s="350">
        <v>11</v>
      </c>
      <c r="CF95" s="350">
        <v>0</v>
      </c>
      <c r="CG95" s="350">
        <v>1</v>
      </c>
      <c r="CH95" s="350">
        <v>0</v>
      </c>
      <c r="CI95" s="350" t="s">
        <v>836</v>
      </c>
    </row>
    <row r="96" spans="1:87" ht="20.25" x14ac:dyDescent="0.25">
      <c r="A96" s="349" t="s">
        <v>816</v>
      </c>
      <c r="B96" s="350" t="s">
        <v>729</v>
      </c>
      <c r="C96" s="350" t="s">
        <v>729</v>
      </c>
      <c r="D96" s="350">
        <v>237</v>
      </c>
      <c r="E96" s="350">
        <v>225</v>
      </c>
      <c r="F96" s="350">
        <v>0</v>
      </c>
      <c r="G96" s="350">
        <v>0</v>
      </c>
      <c r="H96" s="350">
        <v>9</v>
      </c>
      <c r="I96" s="350">
        <v>9</v>
      </c>
      <c r="J96" s="350">
        <v>1</v>
      </c>
      <c r="K96" s="350">
        <v>1</v>
      </c>
      <c r="L96" s="350">
        <v>226</v>
      </c>
      <c r="M96" s="350">
        <v>214</v>
      </c>
      <c r="N96" s="350">
        <v>1</v>
      </c>
      <c r="O96" s="350">
        <v>1</v>
      </c>
      <c r="P96" s="350">
        <v>5</v>
      </c>
      <c r="Q96" s="350">
        <v>7</v>
      </c>
      <c r="R96" s="350" t="s">
        <v>729</v>
      </c>
      <c r="S96" s="350" t="s">
        <v>729</v>
      </c>
      <c r="T96" s="350">
        <v>105</v>
      </c>
      <c r="U96" s="350">
        <v>97</v>
      </c>
      <c r="V96" s="350">
        <v>257</v>
      </c>
      <c r="W96" s="350">
        <v>259</v>
      </c>
      <c r="X96" s="350">
        <v>193</v>
      </c>
      <c r="Y96" s="350">
        <v>185</v>
      </c>
      <c r="Z96" s="350">
        <v>223</v>
      </c>
      <c r="AA96" s="350">
        <v>223</v>
      </c>
      <c r="AB96" s="350">
        <v>19</v>
      </c>
      <c r="AC96" s="350">
        <v>19</v>
      </c>
      <c r="AD96" s="350">
        <v>68</v>
      </c>
      <c r="AE96" s="350">
        <v>144</v>
      </c>
      <c r="AF96" s="350" t="s">
        <v>729</v>
      </c>
      <c r="AG96" s="350" t="s">
        <v>729</v>
      </c>
      <c r="AH96" s="350" t="s">
        <v>729</v>
      </c>
      <c r="AI96" s="350" t="s">
        <v>729</v>
      </c>
      <c r="AJ96" s="350">
        <v>1146</v>
      </c>
      <c r="AK96" s="350">
        <v>1069</v>
      </c>
      <c r="AL96" s="350">
        <v>219</v>
      </c>
      <c r="AM96" s="350">
        <v>218</v>
      </c>
      <c r="AN96" s="350">
        <v>39468</v>
      </c>
      <c r="AO96" s="350">
        <v>40356</v>
      </c>
      <c r="AP96" s="350">
        <v>604</v>
      </c>
      <c r="AQ96" s="350">
        <v>674</v>
      </c>
      <c r="AR96" s="350">
        <v>2</v>
      </c>
      <c r="AS96" s="350">
        <v>10</v>
      </c>
      <c r="AT96" s="350">
        <v>602</v>
      </c>
      <c r="AU96" s="350">
        <v>664</v>
      </c>
      <c r="AV96" s="350">
        <v>1218</v>
      </c>
      <c r="AW96" s="350">
        <v>1414</v>
      </c>
      <c r="AX96" s="350">
        <v>293</v>
      </c>
      <c r="AY96" s="350">
        <v>289</v>
      </c>
      <c r="AZ96" s="350">
        <v>11</v>
      </c>
      <c r="BA96" s="350">
        <v>11</v>
      </c>
      <c r="BB96" s="350">
        <v>0</v>
      </c>
      <c r="BC96" s="350">
        <v>0</v>
      </c>
      <c r="BD96" s="350">
        <v>11</v>
      </c>
      <c r="BE96" s="350">
        <v>11</v>
      </c>
      <c r="BF96" s="350">
        <v>1</v>
      </c>
      <c r="BG96" s="350">
        <v>1</v>
      </c>
      <c r="BH96" s="350">
        <v>52</v>
      </c>
      <c r="BI96" s="350">
        <v>33</v>
      </c>
      <c r="BJ96" s="350">
        <v>12</v>
      </c>
      <c r="BK96" s="350">
        <v>12</v>
      </c>
      <c r="BL96" s="350">
        <v>2</v>
      </c>
      <c r="BM96" s="350">
        <v>3</v>
      </c>
      <c r="BN96" s="350">
        <v>0</v>
      </c>
      <c r="BO96" s="350">
        <v>0</v>
      </c>
      <c r="BP96" s="350" t="s">
        <v>836</v>
      </c>
      <c r="BQ96" s="350" t="s">
        <v>836</v>
      </c>
      <c r="BR96" s="350">
        <v>11</v>
      </c>
      <c r="BS96" s="350">
        <v>12</v>
      </c>
      <c r="BT96" s="350">
        <v>117</v>
      </c>
      <c r="BU96" s="350">
        <v>138</v>
      </c>
      <c r="BV96" s="350">
        <v>0</v>
      </c>
      <c r="BW96" s="350">
        <v>0</v>
      </c>
      <c r="BX96" s="350">
        <v>20</v>
      </c>
      <c r="BY96" s="350">
        <v>19</v>
      </c>
      <c r="BZ96" s="350">
        <v>39</v>
      </c>
      <c r="CA96" s="350">
        <v>39</v>
      </c>
      <c r="CB96" s="350">
        <v>1</v>
      </c>
      <c r="CC96" s="355">
        <v>1</v>
      </c>
      <c r="CD96" s="355">
        <v>6</v>
      </c>
      <c r="CE96" s="350">
        <v>6</v>
      </c>
      <c r="CF96" s="350">
        <v>0</v>
      </c>
      <c r="CG96" s="350">
        <v>0</v>
      </c>
      <c r="CH96" s="350">
        <v>0</v>
      </c>
      <c r="CI96" s="350" t="s">
        <v>836</v>
      </c>
    </row>
    <row r="97" spans="1:87" ht="20.25" x14ac:dyDescent="0.25">
      <c r="A97" s="349" t="s">
        <v>817</v>
      </c>
      <c r="B97" s="350" t="s">
        <v>729</v>
      </c>
      <c r="C97" s="350" t="s">
        <v>729</v>
      </c>
      <c r="D97" s="350">
        <v>158</v>
      </c>
      <c r="E97" s="350">
        <v>154</v>
      </c>
      <c r="F97" s="350">
        <v>1</v>
      </c>
      <c r="G97" s="350">
        <v>1</v>
      </c>
      <c r="H97" s="350">
        <v>5</v>
      </c>
      <c r="I97" s="350">
        <v>3</v>
      </c>
      <c r="J97" s="350">
        <v>1</v>
      </c>
      <c r="K97" s="350">
        <v>1</v>
      </c>
      <c r="L97" s="350">
        <v>150</v>
      </c>
      <c r="M97" s="350">
        <v>148</v>
      </c>
      <c r="N97" s="350">
        <v>1</v>
      </c>
      <c r="O97" s="350">
        <v>1</v>
      </c>
      <c r="P97" s="350">
        <v>3</v>
      </c>
      <c r="Q97" s="350">
        <v>3</v>
      </c>
      <c r="R97" s="350" t="s">
        <v>729</v>
      </c>
      <c r="S97" s="350" t="s">
        <v>729</v>
      </c>
      <c r="T97" s="350">
        <v>85</v>
      </c>
      <c r="U97" s="350">
        <v>56</v>
      </c>
      <c r="V97" s="350">
        <v>256</v>
      </c>
      <c r="W97" s="350">
        <v>250</v>
      </c>
      <c r="X97" s="350">
        <v>245</v>
      </c>
      <c r="Y97" s="350">
        <v>222</v>
      </c>
      <c r="Z97" s="350">
        <v>172</v>
      </c>
      <c r="AA97" s="350">
        <v>172</v>
      </c>
      <c r="AB97" s="350">
        <v>11</v>
      </c>
      <c r="AC97" s="350">
        <v>10</v>
      </c>
      <c r="AD97" s="350">
        <v>25</v>
      </c>
      <c r="AE97" s="350">
        <v>23</v>
      </c>
      <c r="AF97" s="350" t="s">
        <v>729</v>
      </c>
      <c r="AG97" s="350" t="s">
        <v>729</v>
      </c>
      <c r="AH97" s="350" t="s">
        <v>729</v>
      </c>
      <c r="AI97" s="350" t="s">
        <v>729</v>
      </c>
      <c r="AJ97" s="350">
        <v>706</v>
      </c>
      <c r="AK97" s="350">
        <v>687</v>
      </c>
      <c r="AL97" s="350">
        <v>87</v>
      </c>
      <c r="AM97" s="350">
        <v>92</v>
      </c>
      <c r="AN97" s="350">
        <v>21538</v>
      </c>
      <c r="AO97" s="350">
        <v>21477</v>
      </c>
      <c r="AP97" s="350">
        <v>186</v>
      </c>
      <c r="AQ97" s="350">
        <v>30</v>
      </c>
      <c r="AR97" s="350">
        <v>0</v>
      </c>
      <c r="AS97" s="350">
        <v>0</v>
      </c>
      <c r="AT97" s="350">
        <v>186</v>
      </c>
      <c r="AU97" s="350">
        <v>30</v>
      </c>
      <c r="AV97" s="350">
        <v>806</v>
      </c>
      <c r="AW97" s="350">
        <v>757</v>
      </c>
      <c r="AX97" s="350">
        <v>371</v>
      </c>
      <c r="AY97" s="350">
        <v>373</v>
      </c>
      <c r="AZ97" s="350">
        <v>11</v>
      </c>
      <c r="BA97" s="350">
        <v>9</v>
      </c>
      <c r="BB97" s="350">
        <v>0</v>
      </c>
      <c r="BC97" s="350">
        <v>0</v>
      </c>
      <c r="BD97" s="350">
        <v>11</v>
      </c>
      <c r="BE97" s="350">
        <v>9</v>
      </c>
      <c r="BF97" s="350">
        <v>0</v>
      </c>
      <c r="BG97" s="350">
        <v>0</v>
      </c>
      <c r="BH97" s="350">
        <v>62</v>
      </c>
      <c r="BI97" s="350">
        <v>31</v>
      </c>
      <c r="BJ97" s="350">
        <v>2</v>
      </c>
      <c r="BK97" s="350">
        <v>2</v>
      </c>
      <c r="BL97" s="350" t="s">
        <v>836</v>
      </c>
      <c r="BM97" s="350" t="s">
        <v>836</v>
      </c>
      <c r="BN97" s="350">
        <v>0</v>
      </c>
      <c r="BO97" s="350">
        <v>0</v>
      </c>
      <c r="BP97" s="350" t="s">
        <v>836</v>
      </c>
      <c r="BQ97" s="350" t="s">
        <v>836</v>
      </c>
      <c r="BR97" s="350">
        <v>21</v>
      </c>
      <c r="BS97" s="350">
        <v>19</v>
      </c>
      <c r="BT97" s="350">
        <v>40</v>
      </c>
      <c r="BU97" s="350">
        <v>41</v>
      </c>
      <c r="BV97" s="350">
        <v>0</v>
      </c>
      <c r="BW97" s="350">
        <v>0</v>
      </c>
      <c r="BX97" s="350">
        <v>13</v>
      </c>
      <c r="BY97" s="350">
        <v>13</v>
      </c>
      <c r="BZ97" s="350">
        <v>26</v>
      </c>
      <c r="CA97" s="350">
        <v>25</v>
      </c>
      <c r="CB97" s="350">
        <v>0</v>
      </c>
      <c r="CC97" s="355">
        <v>0</v>
      </c>
      <c r="CD97" s="355">
        <v>2</v>
      </c>
      <c r="CE97" s="350">
        <v>2</v>
      </c>
      <c r="CF97" s="350">
        <v>0</v>
      </c>
      <c r="CG97" s="350">
        <v>0</v>
      </c>
      <c r="CH97" s="350">
        <v>0</v>
      </c>
      <c r="CI97" s="350" t="s">
        <v>836</v>
      </c>
    </row>
    <row r="98" spans="1:87" ht="20.25" x14ac:dyDescent="0.25">
      <c r="A98" s="349" t="s">
        <v>818</v>
      </c>
      <c r="B98" s="350" t="s">
        <v>729</v>
      </c>
      <c r="C98" s="350" t="s">
        <v>729</v>
      </c>
      <c r="D98" s="350">
        <v>43</v>
      </c>
      <c r="E98" s="350">
        <v>42</v>
      </c>
      <c r="F98" s="350">
        <v>0</v>
      </c>
      <c r="G98" s="350">
        <v>0</v>
      </c>
      <c r="H98" s="350">
        <v>1</v>
      </c>
      <c r="I98" s="350">
        <v>1</v>
      </c>
      <c r="J98" s="350">
        <v>0</v>
      </c>
      <c r="K98" s="350">
        <v>0</v>
      </c>
      <c r="L98" s="350">
        <v>42</v>
      </c>
      <c r="M98" s="350">
        <v>41</v>
      </c>
      <c r="N98" s="350">
        <v>0</v>
      </c>
      <c r="O98" s="350">
        <v>0</v>
      </c>
      <c r="P98" s="350">
        <v>0</v>
      </c>
      <c r="Q98" s="350">
        <v>0</v>
      </c>
      <c r="R98" s="350" t="s">
        <v>729</v>
      </c>
      <c r="S98" s="350" t="s">
        <v>729</v>
      </c>
      <c r="T98" s="350">
        <v>6</v>
      </c>
      <c r="U98" s="350">
        <v>5</v>
      </c>
      <c r="V98" s="350">
        <v>33</v>
      </c>
      <c r="W98" s="350">
        <v>31</v>
      </c>
      <c r="X98" s="350">
        <v>28</v>
      </c>
      <c r="Y98" s="350">
        <v>26</v>
      </c>
      <c r="Z98" s="350">
        <v>23</v>
      </c>
      <c r="AA98" s="350">
        <v>23</v>
      </c>
      <c r="AB98" s="350">
        <v>2</v>
      </c>
      <c r="AC98" s="350">
        <v>2</v>
      </c>
      <c r="AD98" s="350" t="s">
        <v>836</v>
      </c>
      <c r="AE98" s="350">
        <v>1</v>
      </c>
      <c r="AF98" s="350" t="s">
        <v>729</v>
      </c>
      <c r="AG98" s="350" t="s">
        <v>729</v>
      </c>
      <c r="AH98" s="350" t="s">
        <v>729</v>
      </c>
      <c r="AI98" s="350" t="s">
        <v>729</v>
      </c>
      <c r="AJ98" s="350">
        <v>137</v>
      </c>
      <c r="AK98" s="350">
        <v>125</v>
      </c>
      <c r="AL98" s="350">
        <v>9</v>
      </c>
      <c r="AM98" s="350">
        <v>8</v>
      </c>
      <c r="AN98" s="350">
        <v>5033</v>
      </c>
      <c r="AO98" s="350">
        <v>5233</v>
      </c>
      <c r="AP98" s="350">
        <v>86</v>
      </c>
      <c r="AQ98" s="350">
        <v>210</v>
      </c>
      <c r="AR98" s="350">
        <v>0</v>
      </c>
      <c r="AS98" s="350">
        <v>5</v>
      </c>
      <c r="AT98" s="350">
        <v>86</v>
      </c>
      <c r="AU98" s="350">
        <v>205</v>
      </c>
      <c r="AV98" s="350">
        <v>128</v>
      </c>
      <c r="AW98" s="350">
        <v>126</v>
      </c>
      <c r="AX98" s="350">
        <v>45</v>
      </c>
      <c r="AY98" s="350">
        <v>45</v>
      </c>
      <c r="AZ98" s="350">
        <v>1</v>
      </c>
      <c r="BA98" s="350">
        <v>1</v>
      </c>
      <c r="BB98" s="350">
        <v>0</v>
      </c>
      <c r="BC98" s="350">
        <v>0</v>
      </c>
      <c r="BD98" s="350">
        <v>1</v>
      </c>
      <c r="BE98" s="350">
        <v>1</v>
      </c>
      <c r="BF98" s="350">
        <v>0</v>
      </c>
      <c r="BG98" s="350">
        <v>0</v>
      </c>
      <c r="BH98" s="350">
        <v>5</v>
      </c>
      <c r="BI98" s="350">
        <v>4</v>
      </c>
      <c r="BJ98" s="350">
        <v>0</v>
      </c>
      <c r="BK98" s="350">
        <v>0</v>
      </c>
      <c r="BL98" s="350" t="s">
        <v>836</v>
      </c>
      <c r="BM98" s="350" t="s">
        <v>836</v>
      </c>
      <c r="BN98" s="350">
        <v>0</v>
      </c>
      <c r="BO98" s="350">
        <v>0</v>
      </c>
      <c r="BP98" s="350" t="s">
        <v>836</v>
      </c>
      <c r="BQ98" s="350" t="s">
        <v>836</v>
      </c>
      <c r="BR98" s="350">
        <v>3</v>
      </c>
      <c r="BS98" s="350">
        <v>3</v>
      </c>
      <c r="BT98" s="350">
        <v>3</v>
      </c>
      <c r="BU98" s="350">
        <v>3</v>
      </c>
      <c r="BV98" s="350">
        <v>0</v>
      </c>
      <c r="BW98" s="350">
        <v>0</v>
      </c>
      <c r="BX98" s="350">
        <v>10</v>
      </c>
      <c r="BY98" s="350">
        <v>9</v>
      </c>
      <c r="BZ98" s="350">
        <v>10</v>
      </c>
      <c r="CA98" s="350">
        <v>10</v>
      </c>
      <c r="CB98" s="350">
        <v>0</v>
      </c>
      <c r="CC98" s="355">
        <v>0</v>
      </c>
      <c r="CD98" s="355">
        <v>0</v>
      </c>
      <c r="CE98" s="350">
        <v>0</v>
      </c>
      <c r="CF98" s="350">
        <v>0</v>
      </c>
      <c r="CG98" s="350">
        <v>0</v>
      </c>
      <c r="CH98" s="350">
        <v>0</v>
      </c>
      <c r="CI98" s="350" t="s">
        <v>836</v>
      </c>
    </row>
    <row r="99" spans="1:87" ht="20.25" x14ac:dyDescent="0.25">
      <c r="A99" s="349" t="s">
        <v>819</v>
      </c>
      <c r="B99" s="350" t="s">
        <v>729</v>
      </c>
      <c r="C99" s="350" t="s">
        <v>729</v>
      </c>
      <c r="D99" s="350">
        <v>109</v>
      </c>
      <c r="E99" s="350">
        <v>109</v>
      </c>
      <c r="F99" s="350">
        <v>2</v>
      </c>
      <c r="G99" s="350">
        <v>2</v>
      </c>
      <c r="H99" s="350">
        <v>3</v>
      </c>
      <c r="I99" s="350">
        <v>3</v>
      </c>
      <c r="J99" s="350">
        <v>1</v>
      </c>
      <c r="K99" s="350">
        <v>1</v>
      </c>
      <c r="L99" s="350">
        <v>103</v>
      </c>
      <c r="M99" s="350">
        <v>103</v>
      </c>
      <c r="N99" s="350">
        <v>0</v>
      </c>
      <c r="O99" s="350">
        <v>0</v>
      </c>
      <c r="P99" s="350">
        <v>0</v>
      </c>
      <c r="Q99" s="350">
        <v>0</v>
      </c>
      <c r="R99" s="350" t="s">
        <v>729</v>
      </c>
      <c r="S99" s="350" t="s">
        <v>729</v>
      </c>
      <c r="T99" s="350">
        <v>62</v>
      </c>
      <c r="U99" s="350">
        <v>50</v>
      </c>
      <c r="V99" s="350">
        <v>129</v>
      </c>
      <c r="W99" s="350">
        <v>129</v>
      </c>
      <c r="X99" s="350">
        <v>121</v>
      </c>
      <c r="Y99" s="350">
        <v>119</v>
      </c>
      <c r="Z99" s="350">
        <v>100</v>
      </c>
      <c r="AA99" s="350">
        <v>101</v>
      </c>
      <c r="AB99" s="350">
        <v>12</v>
      </c>
      <c r="AC99" s="350">
        <v>12</v>
      </c>
      <c r="AD99" s="350">
        <v>1</v>
      </c>
      <c r="AE99" s="350">
        <v>3</v>
      </c>
      <c r="AF99" s="350" t="s">
        <v>729</v>
      </c>
      <c r="AG99" s="350" t="s">
        <v>729</v>
      </c>
      <c r="AH99" s="350" t="s">
        <v>729</v>
      </c>
      <c r="AI99" s="350" t="s">
        <v>729</v>
      </c>
      <c r="AJ99" s="350">
        <v>464</v>
      </c>
      <c r="AK99" s="350">
        <v>444</v>
      </c>
      <c r="AL99" s="350">
        <v>44</v>
      </c>
      <c r="AM99" s="350">
        <v>46</v>
      </c>
      <c r="AN99" s="350">
        <v>18878</v>
      </c>
      <c r="AO99" s="350">
        <v>20532</v>
      </c>
      <c r="AP99" s="350">
        <v>534</v>
      </c>
      <c r="AQ99" s="350">
        <v>924</v>
      </c>
      <c r="AR99" s="350">
        <v>5</v>
      </c>
      <c r="AS99" s="350">
        <v>18</v>
      </c>
      <c r="AT99" s="350">
        <v>529</v>
      </c>
      <c r="AU99" s="350">
        <v>906</v>
      </c>
      <c r="AV99" s="350">
        <v>565</v>
      </c>
      <c r="AW99" s="350">
        <v>484</v>
      </c>
      <c r="AX99" s="350">
        <v>151</v>
      </c>
      <c r="AY99" s="350">
        <v>152</v>
      </c>
      <c r="AZ99" s="350">
        <v>7</v>
      </c>
      <c r="BA99" s="350">
        <v>6</v>
      </c>
      <c r="BB99" s="350">
        <v>0</v>
      </c>
      <c r="BC99" s="350">
        <v>0</v>
      </c>
      <c r="BD99" s="350">
        <v>7</v>
      </c>
      <c r="BE99" s="350">
        <v>6</v>
      </c>
      <c r="BF99" s="350">
        <v>0</v>
      </c>
      <c r="BG99" s="350">
        <v>0</v>
      </c>
      <c r="BH99" s="350">
        <v>37</v>
      </c>
      <c r="BI99" s="350">
        <v>16</v>
      </c>
      <c r="BJ99" s="350">
        <v>1</v>
      </c>
      <c r="BK99" s="350">
        <v>0</v>
      </c>
      <c r="BL99" s="350" t="s">
        <v>836</v>
      </c>
      <c r="BM99" s="350" t="s">
        <v>836</v>
      </c>
      <c r="BN99" s="350">
        <v>0</v>
      </c>
      <c r="BO99" s="350">
        <v>0</v>
      </c>
      <c r="BP99" s="350" t="s">
        <v>836</v>
      </c>
      <c r="BQ99" s="350" t="s">
        <v>836</v>
      </c>
      <c r="BR99" s="350">
        <v>9</v>
      </c>
      <c r="BS99" s="350">
        <v>9</v>
      </c>
      <c r="BT99" s="350">
        <v>21</v>
      </c>
      <c r="BU99" s="350">
        <v>20</v>
      </c>
      <c r="BV99" s="350">
        <v>0</v>
      </c>
      <c r="BW99" s="350">
        <v>0</v>
      </c>
      <c r="BX99" s="350">
        <v>11</v>
      </c>
      <c r="BY99" s="350">
        <v>11</v>
      </c>
      <c r="BZ99" s="350">
        <v>22</v>
      </c>
      <c r="CA99" s="350">
        <v>22</v>
      </c>
      <c r="CB99" s="350">
        <v>0</v>
      </c>
      <c r="CC99" s="355">
        <v>0</v>
      </c>
      <c r="CD99" s="355">
        <v>3</v>
      </c>
      <c r="CE99" s="350">
        <v>3</v>
      </c>
      <c r="CF99" s="350">
        <v>0</v>
      </c>
      <c r="CG99" s="350">
        <v>0</v>
      </c>
      <c r="CH99" s="350">
        <v>0</v>
      </c>
      <c r="CI99" s="350" t="s">
        <v>836</v>
      </c>
    </row>
    <row r="100" spans="1:87" ht="20.25" x14ac:dyDescent="0.25">
      <c r="A100" s="349" t="s">
        <v>820</v>
      </c>
      <c r="B100" s="350" t="s">
        <v>729</v>
      </c>
      <c r="C100" s="350" t="s">
        <v>729</v>
      </c>
      <c r="D100" s="350">
        <v>30</v>
      </c>
      <c r="E100" s="350">
        <v>30</v>
      </c>
      <c r="F100" s="350">
        <v>0</v>
      </c>
      <c r="G100" s="350">
        <v>0</v>
      </c>
      <c r="H100" s="350">
        <v>1</v>
      </c>
      <c r="I100" s="350">
        <v>1</v>
      </c>
      <c r="J100" s="350">
        <v>0</v>
      </c>
      <c r="K100" s="350">
        <v>0</v>
      </c>
      <c r="L100" s="350">
        <v>29</v>
      </c>
      <c r="M100" s="350">
        <v>29</v>
      </c>
      <c r="N100" s="350">
        <v>0</v>
      </c>
      <c r="O100" s="350">
        <v>0</v>
      </c>
      <c r="P100" s="350">
        <v>0</v>
      </c>
      <c r="Q100" s="350">
        <v>0</v>
      </c>
      <c r="R100" s="350" t="s">
        <v>729</v>
      </c>
      <c r="S100" s="350" t="s">
        <v>729</v>
      </c>
      <c r="T100" s="350">
        <v>15</v>
      </c>
      <c r="U100" s="350">
        <v>11</v>
      </c>
      <c r="V100" s="350">
        <v>60</v>
      </c>
      <c r="W100" s="350">
        <v>58</v>
      </c>
      <c r="X100" s="350">
        <v>56</v>
      </c>
      <c r="Y100" s="350">
        <v>49</v>
      </c>
      <c r="Z100" s="350">
        <v>33</v>
      </c>
      <c r="AA100" s="350">
        <v>33</v>
      </c>
      <c r="AB100" s="350">
        <v>1</v>
      </c>
      <c r="AC100" s="350">
        <v>1</v>
      </c>
      <c r="AD100" s="350">
        <v>6</v>
      </c>
      <c r="AE100" s="350">
        <v>11</v>
      </c>
      <c r="AF100" s="350" t="s">
        <v>729</v>
      </c>
      <c r="AG100" s="350" t="s">
        <v>729</v>
      </c>
      <c r="AH100" s="350" t="s">
        <v>729</v>
      </c>
      <c r="AI100" s="350" t="s">
        <v>729</v>
      </c>
      <c r="AJ100" s="350">
        <v>122</v>
      </c>
      <c r="AK100" s="350">
        <v>112</v>
      </c>
      <c r="AL100" s="350">
        <v>12</v>
      </c>
      <c r="AM100" s="350">
        <v>13</v>
      </c>
      <c r="AN100" s="350">
        <v>3480</v>
      </c>
      <c r="AO100" s="350">
        <v>3700</v>
      </c>
      <c r="AP100" s="350">
        <v>191</v>
      </c>
      <c r="AQ100" s="350">
        <v>243</v>
      </c>
      <c r="AR100" s="350">
        <v>3</v>
      </c>
      <c r="AS100" s="350">
        <v>6</v>
      </c>
      <c r="AT100" s="350">
        <v>188</v>
      </c>
      <c r="AU100" s="350">
        <v>237</v>
      </c>
      <c r="AV100" s="350">
        <v>214</v>
      </c>
      <c r="AW100" s="350">
        <v>218</v>
      </c>
      <c r="AX100" s="350">
        <v>84</v>
      </c>
      <c r="AY100" s="350">
        <v>82</v>
      </c>
      <c r="AZ100" s="350">
        <v>2</v>
      </c>
      <c r="BA100" s="350">
        <v>1</v>
      </c>
      <c r="BB100" s="350">
        <v>0</v>
      </c>
      <c r="BC100" s="350">
        <v>0</v>
      </c>
      <c r="BD100" s="350">
        <v>2</v>
      </c>
      <c r="BE100" s="350">
        <v>1</v>
      </c>
      <c r="BF100" s="350">
        <v>0</v>
      </c>
      <c r="BG100" s="350">
        <v>0</v>
      </c>
      <c r="BH100" s="350">
        <v>8</v>
      </c>
      <c r="BI100" s="350">
        <v>5</v>
      </c>
      <c r="BJ100" s="350">
        <v>1</v>
      </c>
      <c r="BK100" s="350">
        <v>1</v>
      </c>
      <c r="BL100" s="350" t="s">
        <v>836</v>
      </c>
      <c r="BM100" s="350" t="s">
        <v>836</v>
      </c>
      <c r="BN100" s="350">
        <v>0</v>
      </c>
      <c r="BO100" s="350">
        <v>0</v>
      </c>
      <c r="BP100" s="350" t="s">
        <v>836</v>
      </c>
      <c r="BQ100" s="350" t="s">
        <v>836</v>
      </c>
      <c r="BR100" s="350">
        <v>1</v>
      </c>
      <c r="BS100" s="350">
        <v>1</v>
      </c>
      <c r="BT100" s="350">
        <v>8</v>
      </c>
      <c r="BU100" s="350">
        <v>10</v>
      </c>
      <c r="BV100" s="350">
        <v>0</v>
      </c>
      <c r="BW100" s="350">
        <v>0</v>
      </c>
      <c r="BX100" s="350">
        <v>9</v>
      </c>
      <c r="BY100" s="350">
        <v>8</v>
      </c>
      <c r="BZ100" s="350">
        <v>8</v>
      </c>
      <c r="CA100" s="350">
        <v>8</v>
      </c>
      <c r="CB100" s="350">
        <v>0</v>
      </c>
      <c r="CC100" s="355">
        <v>0</v>
      </c>
      <c r="CD100" s="355">
        <v>0</v>
      </c>
      <c r="CE100" s="350">
        <v>0</v>
      </c>
      <c r="CF100" s="350">
        <v>0</v>
      </c>
      <c r="CG100" s="350">
        <v>0</v>
      </c>
      <c r="CH100" s="350">
        <v>0</v>
      </c>
      <c r="CI100" s="350" t="s">
        <v>836</v>
      </c>
    </row>
    <row r="101" spans="1:87" ht="20.25" x14ac:dyDescent="0.25">
      <c r="A101" s="349" t="s">
        <v>821</v>
      </c>
      <c r="B101" s="350" t="s">
        <v>729</v>
      </c>
      <c r="C101" s="350" t="s">
        <v>729</v>
      </c>
      <c r="D101" s="350">
        <v>22</v>
      </c>
      <c r="E101" s="350">
        <v>23</v>
      </c>
      <c r="F101" s="350">
        <v>0</v>
      </c>
      <c r="G101" s="350">
        <v>0</v>
      </c>
      <c r="H101" s="350">
        <v>0</v>
      </c>
      <c r="I101" s="350">
        <v>0</v>
      </c>
      <c r="J101" s="350">
        <v>0</v>
      </c>
      <c r="K101" s="350">
        <v>0</v>
      </c>
      <c r="L101" s="350">
        <v>22</v>
      </c>
      <c r="M101" s="350">
        <v>23</v>
      </c>
      <c r="N101" s="350">
        <v>0</v>
      </c>
      <c r="O101" s="350">
        <v>0</v>
      </c>
      <c r="P101" s="350">
        <v>0</v>
      </c>
      <c r="Q101" s="350">
        <v>0</v>
      </c>
      <c r="R101" s="350" t="s">
        <v>729</v>
      </c>
      <c r="S101" s="350" t="s">
        <v>729</v>
      </c>
      <c r="T101" s="350">
        <v>1</v>
      </c>
      <c r="U101" s="350">
        <v>1</v>
      </c>
      <c r="V101" s="350">
        <v>43</v>
      </c>
      <c r="W101" s="350">
        <v>44</v>
      </c>
      <c r="X101" s="350">
        <v>42</v>
      </c>
      <c r="Y101" s="350">
        <v>43</v>
      </c>
      <c r="Z101" s="350">
        <v>12</v>
      </c>
      <c r="AA101" s="350">
        <v>12</v>
      </c>
      <c r="AB101" s="350">
        <v>1</v>
      </c>
      <c r="AC101" s="350">
        <v>1</v>
      </c>
      <c r="AD101" s="350">
        <v>2</v>
      </c>
      <c r="AE101" s="350">
        <v>2</v>
      </c>
      <c r="AF101" s="350" t="s">
        <v>729</v>
      </c>
      <c r="AG101" s="350" t="s">
        <v>729</v>
      </c>
      <c r="AH101" s="350" t="s">
        <v>729</v>
      </c>
      <c r="AI101" s="350" t="s">
        <v>729</v>
      </c>
      <c r="AJ101" s="350">
        <v>46</v>
      </c>
      <c r="AK101" s="350">
        <v>45</v>
      </c>
      <c r="AL101" s="350">
        <v>5</v>
      </c>
      <c r="AM101" s="350">
        <v>5</v>
      </c>
      <c r="AN101" s="350">
        <v>1715</v>
      </c>
      <c r="AO101" s="350">
        <v>1812</v>
      </c>
      <c r="AP101" s="350">
        <v>2</v>
      </c>
      <c r="AQ101" s="350">
        <v>1</v>
      </c>
      <c r="AR101" s="350">
        <v>0</v>
      </c>
      <c r="AS101" s="350">
        <v>0</v>
      </c>
      <c r="AT101" s="350">
        <v>2</v>
      </c>
      <c r="AU101" s="350">
        <v>1</v>
      </c>
      <c r="AV101" s="350">
        <v>108</v>
      </c>
      <c r="AW101" s="350">
        <v>106</v>
      </c>
      <c r="AX101" s="350">
        <v>47</v>
      </c>
      <c r="AY101" s="350">
        <v>48</v>
      </c>
      <c r="AZ101" s="350">
        <v>1</v>
      </c>
      <c r="BA101" s="350">
        <v>1</v>
      </c>
      <c r="BB101" s="350">
        <v>0</v>
      </c>
      <c r="BC101" s="350">
        <v>0</v>
      </c>
      <c r="BD101" s="350">
        <v>1</v>
      </c>
      <c r="BE101" s="350">
        <v>1</v>
      </c>
      <c r="BF101" s="350">
        <v>0</v>
      </c>
      <c r="BG101" s="350">
        <v>0</v>
      </c>
      <c r="BH101" s="350">
        <v>1</v>
      </c>
      <c r="BI101" s="350">
        <v>0</v>
      </c>
      <c r="BJ101" s="350">
        <v>0</v>
      </c>
      <c r="BK101" s="350">
        <v>0</v>
      </c>
      <c r="BL101" s="350" t="s">
        <v>836</v>
      </c>
      <c r="BM101" s="350" t="s">
        <v>836</v>
      </c>
      <c r="BN101" s="350">
        <v>0</v>
      </c>
      <c r="BO101" s="350">
        <v>0</v>
      </c>
      <c r="BP101" s="350" t="s">
        <v>836</v>
      </c>
      <c r="BQ101" s="350" t="s">
        <v>836</v>
      </c>
      <c r="BR101" s="350">
        <v>0</v>
      </c>
      <c r="BS101" s="350">
        <v>0</v>
      </c>
      <c r="BT101" s="350">
        <v>0</v>
      </c>
      <c r="BU101" s="350">
        <v>0</v>
      </c>
      <c r="BV101" s="350">
        <v>0</v>
      </c>
      <c r="BW101" s="350">
        <v>0</v>
      </c>
      <c r="BX101" s="350">
        <v>9</v>
      </c>
      <c r="BY101" s="350">
        <v>9</v>
      </c>
      <c r="BZ101" s="350">
        <v>0</v>
      </c>
      <c r="CA101" s="350">
        <v>0</v>
      </c>
      <c r="CB101" s="350">
        <v>0</v>
      </c>
      <c r="CC101" s="355">
        <v>0</v>
      </c>
      <c r="CD101" s="355">
        <v>0</v>
      </c>
      <c r="CE101" s="350">
        <v>0</v>
      </c>
      <c r="CF101" s="350">
        <v>0</v>
      </c>
      <c r="CG101" s="350">
        <v>0</v>
      </c>
      <c r="CH101" s="350">
        <v>0</v>
      </c>
      <c r="CI101" s="350" t="s">
        <v>836</v>
      </c>
    </row>
    <row r="102" spans="1:87" ht="20.25" x14ac:dyDescent="0.25">
      <c r="A102" s="352" t="s">
        <v>822</v>
      </c>
      <c r="B102" s="353" t="s">
        <v>729</v>
      </c>
      <c r="C102" s="353" t="s">
        <v>729</v>
      </c>
      <c r="D102" s="353">
        <v>156</v>
      </c>
      <c r="E102" s="353">
        <v>196</v>
      </c>
      <c r="F102" s="353">
        <v>0</v>
      </c>
      <c r="G102" s="353">
        <v>0</v>
      </c>
      <c r="H102" s="353">
        <v>1</v>
      </c>
      <c r="I102" s="353">
        <v>1</v>
      </c>
      <c r="J102" s="353">
        <v>0</v>
      </c>
      <c r="K102" s="353">
        <v>0</v>
      </c>
      <c r="L102" s="353">
        <v>154</v>
      </c>
      <c r="M102" s="353">
        <v>191</v>
      </c>
      <c r="N102" s="353">
        <v>1</v>
      </c>
      <c r="O102" s="353">
        <v>4</v>
      </c>
      <c r="P102" s="353">
        <v>10</v>
      </c>
      <c r="Q102" s="353">
        <v>13</v>
      </c>
      <c r="R102" s="353" t="s">
        <v>729</v>
      </c>
      <c r="S102" s="353" t="s">
        <v>729</v>
      </c>
      <c r="T102" s="353">
        <v>1</v>
      </c>
      <c r="U102" s="353">
        <v>3</v>
      </c>
      <c r="V102" s="353" t="s">
        <v>836</v>
      </c>
      <c r="W102" s="353" t="s">
        <v>836</v>
      </c>
      <c r="X102" s="353" t="s">
        <v>836</v>
      </c>
      <c r="Y102" s="353" t="s">
        <v>836</v>
      </c>
      <c r="Z102" s="353" t="s">
        <v>836</v>
      </c>
      <c r="AA102" s="353" t="s">
        <v>836</v>
      </c>
      <c r="AB102" s="353" t="s">
        <v>836</v>
      </c>
      <c r="AC102" s="353" t="s">
        <v>836</v>
      </c>
      <c r="AD102" s="353">
        <v>12</v>
      </c>
      <c r="AE102" s="353">
        <v>37</v>
      </c>
      <c r="AF102" s="353" t="s">
        <v>729</v>
      </c>
      <c r="AG102" s="353" t="s">
        <v>729</v>
      </c>
      <c r="AH102" s="353" t="s">
        <v>729</v>
      </c>
      <c r="AI102" s="353" t="s">
        <v>729</v>
      </c>
      <c r="AJ102" s="353">
        <v>746</v>
      </c>
      <c r="AK102" s="353">
        <v>1360</v>
      </c>
      <c r="AL102" s="353">
        <v>0</v>
      </c>
      <c r="AM102" s="353">
        <v>0</v>
      </c>
      <c r="AN102" s="353">
        <v>7659</v>
      </c>
      <c r="AO102" s="353">
        <v>19460</v>
      </c>
      <c r="AP102" s="353">
        <v>4</v>
      </c>
      <c r="AQ102" s="353">
        <v>280</v>
      </c>
      <c r="AR102" s="353" t="s">
        <v>836</v>
      </c>
      <c r="AS102" s="353" t="s">
        <v>836</v>
      </c>
      <c r="AT102" s="353">
        <v>4</v>
      </c>
      <c r="AU102" s="353">
        <v>280</v>
      </c>
      <c r="AV102" s="353">
        <v>51</v>
      </c>
      <c r="AW102" s="353">
        <v>144</v>
      </c>
      <c r="AX102" s="353">
        <v>0</v>
      </c>
      <c r="AY102" s="353">
        <v>77</v>
      </c>
      <c r="AZ102" s="353">
        <v>0</v>
      </c>
      <c r="BA102" s="353">
        <v>5</v>
      </c>
      <c r="BB102" s="353">
        <v>0</v>
      </c>
      <c r="BC102" s="353">
        <v>0</v>
      </c>
      <c r="BD102" s="353">
        <v>0</v>
      </c>
      <c r="BE102" s="353">
        <v>5</v>
      </c>
      <c r="BF102" s="353">
        <v>0</v>
      </c>
      <c r="BG102" s="353">
        <v>0</v>
      </c>
      <c r="BH102" s="353">
        <v>0</v>
      </c>
      <c r="BI102" s="353">
        <v>4</v>
      </c>
      <c r="BJ102" s="353">
        <v>1</v>
      </c>
      <c r="BK102" s="353">
        <v>3</v>
      </c>
      <c r="BL102" s="353">
        <v>0</v>
      </c>
      <c r="BM102" s="353">
        <v>0</v>
      </c>
      <c r="BN102" s="353">
        <v>0</v>
      </c>
      <c r="BO102" s="353">
        <v>0</v>
      </c>
      <c r="BP102" s="353">
        <v>0</v>
      </c>
      <c r="BQ102" s="353">
        <v>0</v>
      </c>
      <c r="BR102" s="353">
        <v>1</v>
      </c>
      <c r="BS102" s="353">
        <v>1</v>
      </c>
      <c r="BT102" s="353">
        <v>0</v>
      </c>
      <c r="BU102" s="353">
        <v>0</v>
      </c>
      <c r="BV102" s="353">
        <v>0</v>
      </c>
      <c r="BW102" s="353">
        <v>0</v>
      </c>
      <c r="BX102" s="353">
        <v>0</v>
      </c>
      <c r="BY102" s="353">
        <v>5</v>
      </c>
      <c r="BZ102" s="353">
        <v>0</v>
      </c>
      <c r="CA102" s="353">
        <v>7</v>
      </c>
      <c r="CB102" s="353">
        <v>0</v>
      </c>
      <c r="CC102" s="353">
        <v>0</v>
      </c>
      <c r="CD102" s="353">
        <v>0</v>
      </c>
      <c r="CE102" s="353">
        <v>0</v>
      </c>
      <c r="CF102" s="353">
        <v>0</v>
      </c>
      <c r="CG102" s="353">
        <v>0</v>
      </c>
      <c r="CH102" s="353">
        <v>0</v>
      </c>
      <c r="CI102" s="353">
        <v>0</v>
      </c>
    </row>
    <row r="103" spans="1:87" ht="20.25" x14ac:dyDescent="0.25">
      <c r="A103" s="352" t="s">
        <v>823</v>
      </c>
      <c r="B103" s="353" t="s">
        <v>729</v>
      </c>
      <c r="C103" s="353" t="s">
        <v>729</v>
      </c>
      <c r="D103" s="353">
        <v>271</v>
      </c>
      <c r="E103" s="353">
        <v>322</v>
      </c>
      <c r="F103" s="353">
        <v>0</v>
      </c>
      <c r="G103" s="353">
        <v>0</v>
      </c>
      <c r="H103" s="353">
        <v>1</v>
      </c>
      <c r="I103" s="353">
        <v>1</v>
      </c>
      <c r="J103" s="353">
        <v>0</v>
      </c>
      <c r="K103" s="353">
        <v>0</v>
      </c>
      <c r="L103" s="353">
        <v>268</v>
      </c>
      <c r="M103" s="353">
        <v>302</v>
      </c>
      <c r="N103" s="353">
        <v>2</v>
      </c>
      <c r="O103" s="353">
        <v>19</v>
      </c>
      <c r="P103" s="353">
        <v>48</v>
      </c>
      <c r="Q103" s="353">
        <v>231</v>
      </c>
      <c r="R103" s="353" t="s">
        <v>729</v>
      </c>
      <c r="S103" s="353" t="s">
        <v>729</v>
      </c>
      <c r="T103" s="353">
        <v>0</v>
      </c>
      <c r="U103" s="353">
        <v>4</v>
      </c>
      <c r="V103" s="353" t="s">
        <v>836</v>
      </c>
      <c r="W103" s="353" t="s">
        <v>836</v>
      </c>
      <c r="X103" s="353" t="s">
        <v>836</v>
      </c>
      <c r="Y103" s="353" t="s">
        <v>836</v>
      </c>
      <c r="Z103" s="353" t="s">
        <v>836</v>
      </c>
      <c r="AA103" s="353" t="s">
        <v>836</v>
      </c>
      <c r="AB103" s="353" t="s">
        <v>836</v>
      </c>
      <c r="AC103" s="353" t="s">
        <v>836</v>
      </c>
      <c r="AD103" s="353">
        <v>186</v>
      </c>
      <c r="AE103" s="353">
        <v>187</v>
      </c>
      <c r="AF103" s="353" t="s">
        <v>729</v>
      </c>
      <c r="AG103" s="353" t="s">
        <v>729</v>
      </c>
      <c r="AH103" s="353" t="s">
        <v>729</v>
      </c>
      <c r="AI103" s="353" t="s">
        <v>729</v>
      </c>
      <c r="AJ103" s="353">
        <v>962</v>
      </c>
      <c r="AK103" s="353">
        <v>1755</v>
      </c>
      <c r="AL103" s="353">
        <v>0</v>
      </c>
      <c r="AM103" s="353">
        <v>0</v>
      </c>
      <c r="AN103" s="353">
        <v>19730</v>
      </c>
      <c r="AO103" s="353">
        <v>39199</v>
      </c>
      <c r="AP103" s="353">
        <v>0</v>
      </c>
      <c r="AQ103" s="353">
        <v>196</v>
      </c>
      <c r="AR103" s="353" t="s">
        <v>836</v>
      </c>
      <c r="AS103" s="353">
        <v>1</v>
      </c>
      <c r="AT103" s="353" t="s">
        <v>836</v>
      </c>
      <c r="AU103" s="353">
        <v>195</v>
      </c>
      <c r="AV103" s="353">
        <v>253</v>
      </c>
      <c r="AW103" s="353">
        <v>274</v>
      </c>
      <c r="AX103" s="353">
        <v>0</v>
      </c>
      <c r="AY103" s="353">
        <v>316</v>
      </c>
      <c r="AZ103" s="353">
        <v>1</v>
      </c>
      <c r="BA103" s="353">
        <v>2</v>
      </c>
      <c r="BB103" s="353">
        <v>0</v>
      </c>
      <c r="BC103" s="353">
        <v>0</v>
      </c>
      <c r="BD103" s="353">
        <v>1</v>
      </c>
      <c r="BE103" s="353">
        <v>2</v>
      </c>
      <c r="BF103" s="353">
        <v>0</v>
      </c>
      <c r="BG103" s="353">
        <v>0</v>
      </c>
      <c r="BH103" s="353">
        <v>1</v>
      </c>
      <c r="BI103" s="353">
        <v>3</v>
      </c>
      <c r="BJ103" s="353">
        <v>0</v>
      </c>
      <c r="BK103" s="353">
        <v>1</v>
      </c>
      <c r="BL103" s="353">
        <v>0</v>
      </c>
      <c r="BM103" s="353">
        <v>0</v>
      </c>
      <c r="BN103" s="353">
        <v>0</v>
      </c>
      <c r="BO103" s="353">
        <v>0</v>
      </c>
      <c r="BP103" s="353">
        <v>0</v>
      </c>
      <c r="BQ103" s="353">
        <v>0</v>
      </c>
      <c r="BR103" s="353">
        <v>13</v>
      </c>
      <c r="BS103" s="353">
        <v>11</v>
      </c>
      <c r="BT103" s="353">
        <v>39</v>
      </c>
      <c r="BU103" s="353">
        <v>52</v>
      </c>
      <c r="BV103" s="353">
        <v>1</v>
      </c>
      <c r="BW103" s="353">
        <v>1</v>
      </c>
      <c r="BX103" s="353">
        <v>0</v>
      </c>
      <c r="BY103" s="353">
        <v>5</v>
      </c>
      <c r="BZ103" s="353">
        <v>2</v>
      </c>
      <c r="CA103" s="353">
        <v>20</v>
      </c>
      <c r="CB103" s="353">
        <v>0</v>
      </c>
      <c r="CC103" s="353">
        <v>0</v>
      </c>
      <c r="CD103" s="353">
        <v>0</v>
      </c>
      <c r="CE103" s="353">
        <v>0</v>
      </c>
      <c r="CF103" s="353">
        <v>0</v>
      </c>
      <c r="CG103" s="353">
        <v>0</v>
      </c>
      <c r="CH103" s="353">
        <v>0</v>
      </c>
      <c r="CI103" s="353">
        <v>0</v>
      </c>
    </row>
    <row r="104" spans="1:87" ht="20.25" x14ac:dyDescent="0.25">
      <c r="A104" s="352" t="s">
        <v>824</v>
      </c>
      <c r="B104" s="353" t="s">
        <v>729</v>
      </c>
      <c r="C104" s="353" t="s">
        <v>729</v>
      </c>
      <c r="D104" s="353">
        <v>50</v>
      </c>
      <c r="E104" s="353">
        <v>64</v>
      </c>
      <c r="F104" s="353">
        <v>0</v>
      </c>
      <c r="G104" s="353">
        <v>0</v>
      </c>
      <c r="H104" s="353">
        <v>0</v>
      </c>
      <c r="I104" s="353">
        <v>0</v>
      </c>
      <c r="J104" s="353">
        <v>0</v>
      </c>
      <c r="K104" s="353">
        <v>0</v>
      </c>
      <c r="L104" s="353">
        <v>49</v>
      </c>
      <c r="M104" s="353">
        <v>63</v>
      </c>
      <c r="N104" s="353">
        <v>1</v>
      </c>
      <c r="O104" s="353">
        <v>1</v>
      </c>
      <c r="P104" s="353">
        <v>17</v>
      </c>
      <c r="Q104" s="353">
        <v>23</v>
      </c>
      <c r="R104" s="353" t="s">
        <v>729</v>
      </c>
      <c r="S104" s="353" t="s">
        <v>729</v>
      </c>
      <c r="T104" s="353">
        <v>0</v>
      </c>
      <c r="U104" s="353">
        <v>3</v>
      </c>
      <c r="V104" s="353" t="s">
        <v>836</v>
      </c>
      <c r="W104" s="353" t="s">
        <v>836</v>
      </c>
      <c r="X104" s="353" t="s">
        <v>836</v>
      </c>
      <c r="Y104" s="353" t="s">
        <v>836</v>
      </c>
      <c r="Z104" s="353" t="s">
        <v>836</v>
      </c>
      <c r="AA104" s="353" t="s">
        <v>836</v>
      </c>
      <c r="AB104" s="353" t="s">
        <v>836</v>
      </c>
      <c r="AC104" s="353" t="s">
        <v>836</v>
      </c>
      <c r="AD104" s="353">
        <v>29</v>
      </c>
      <c r="AE104" s="353">
        <v>42</v>
      </c>
      <c r="AF104" s="353" t="s">
        <v>729</v>
      </c>
      <c r="AG104" s="353" t="s">
        <v>729</v>
      </c>
      <c r="AH104" s="353" t="s">
        <v>729</v>
      </c>
      <c r="AI104" s="353" t="s">
        <v>729</v>
      </c>
      <c r="AJ104" s="353">
        <v>277</v>
      </c>
      <c r="AK104" s="353">
        <v>446</v>
      </c>
      <c r="AL104" s="353">
        <v>0</v>
      </c>
      <c r="AM104" s="353">
        <v>0</v>
      </c>
      <c r="AN104" s="353">
        <v>6425</v>
      </c>
      <c r="AO104" s="353">
        <v>11314</v>
      </c>
      <c r="AP104" s="353">
        <v>0</v>
      </c>
      <c r="AQ104" s="353">
        <v>3</v>
      </c>
      <c r="AR104" s="353">
        <v>0</v>
      </c>
      <c r="AS104" s="353" t="s">
        <v>836</v>
      </c>
      <c r="AT104" s="353" t="s">
        <v>836</v>
      </c>
      <c r="AU104" s="353">
        <v>3</v>
      </c>
      <c r="AV104" s="353">
        <v>112</v>
      </c>
      <c r="AW104" s="353">
        <v>235</v>
      </c>
      <c r="AX104" s="353">
        <v>0</v>
      </c>
      <c r="AY104" s="353">
        <v>156</v>
      </c>
      <c r="AZ104" s="353">
        <v>0</v>
      </c>
      <c r="BA104" s="353">
        <v>1</v>
      </c>
      <c r="BB104" s="353">
        <v>0</v>
      </c>
      <c r="BC104" s="353">
        <v>0</v>
      </c>
      <c r="BD104" s="353">
        <v>0</v>
      </c>
      <c r="BE104" s="353">
        <v>1</v>
      </c>
      <c r="BF104" s="353">
        <v>0</v>
      </c>
      <c r="BG104" s="353">
        <v>0</v>
      </c>
      <c r="BH104" s="353">
        <v>0</v>
      </c>
      <c r="BI104" s="353">
        <v>0</v>
      </c>
      <c r="BJ104" s="353">
        <v>0</v>
      </c>
      <c r="BK104" s="353">
        <v>0</v>
      </c>
      <c r="BL104" s="353">
        <v>0</v>
      </c>
      <c r="BM104" s="353">
        <v>0</v>
      </c>
      <c r="BN104" s="353">
        <v>0</v>
      </c>
      <c r="BO104" s="353">
        <v>0</v>
      </c>
      <c r="BP104" s="353">
        <v>0</v>
      </c>
      <c r="BQ104" s="353">
        <v>0</v>
      </c>
      <c r="BR104" s="353">
        <v>2</v>
      </c>
      <c r="BS104" s="353">
        <v>2</v>
      </c>
      <c r="BT104" s="353">
        <v>6</v>
      </c>
      <c r="BU104" s="353">
        <v>10</v>
      </c>
      <c r="BV104" s="353">
        <v>0</v>
      </c>
      <c r="BW104" s="353">
        <v>0</v>
      </c>
      <c r="BX104" s="353">
        <v>1</v>
      </c>
      <c r="BY104" s="353">
        <v>5</v>
      </c>
      <c r="BZ104" s="353">
        <v>0</v>
      </c>
      <c r="CA104" s="353">
        <v>1</v>
      </c>
      <c r="CB104" s="353">
        <v>0</v>
      </c>
      <c r="CC104" s="353">
        <v>0</v>
      </c>
      <c r="CD104" s="353">
        <v>0</v>
      </c>
      <c r="CE104" s="353">
        <v>0</v>
      </c>
      <c r="CF104" s="353">
        <v>0</v>
      </c>
      <c r="CG104" s="353">
        <v>0</v>
      </c>
      <c r="CH104" s="353">
        <v>0</v>
      </c>
      <c r="CI104" s="353">
        <v>0</v>
      </c>
    </row>
    <row r="105" spans="1:87" ht="20.25" x14ac:dyDescent="0.25">
      <c r="A105" s="352" t="s">
        <v>825</v>
      </c>
      <c r="B105" s="353" t="s">
        <v>729</v>
      </c>
      <c r="C105" s="353" t="s">
        <v>729</v>
      </c>
      <c r="D105" s="353">
        <v>39</v>
      </c>
      <c r="E105" s="353">
        <v>43</v>
      </c>
      <c r="F105" s="353">
        <v>0</v>
      </c>
      <c r="G105" s="353">
        <v>0</v>
      </c>
      <c r="H105" s="353">
        <v>0</v>
      </c>
      <c r="I105" s="353">
        <v>0</v>
      </c>
      <c r="J105" s="353">
        <v>0</v>
      </c>
      <c r="K105" s="353">
        <v>0</v>
      </c>
      <c r="L105" s="353">
        <v>38</v>
      </c>
      <c r="M105" s="353">
        <v>42</v>
      </c>
      <c r="N105" s="353">
        <v>1</v>
      </c>
      <c r="O105" s="353">
        <v>1</v>
      </c>
      <c r="P105" s="353">
        <v>66</v>
      </c>
      <c r="Q105" s="353">
        <v>85</v>
      </c>
      <c r="R105" s="353" t="s">
        <v>729</v>
      </c>
      <c r="S105" s="353" t="s">
        <v>729</v>
      </c>
      <c r="T105" s="353">
        <v>0</v>
      </c>
      <c r="U105" s="353">
        <v>2</v>
      </c>
      <c r="V105" s="353" t="s">
        <v>836</v>
      </c>
      <c r="W105" s="353" t="s">
        <v>836</v>
      </c>
      <c r="X105" s="353" t="s">
        <v>836</v>
      </c>
      <c r="Y105" s="353" t="s">
        <v>836</v>
      </c>
      <c r="Z105" s="353" t="s">
        <v>836</v>
      </c>
      <c r="AA105" s="353" t="s">
        <v>836</v>
      </c>
      <c r="AB105" s="353" t="s">
        <v>836</v>
      </c>
      <c r="AC105" s="353" t="s">
        <v>836</v>
      </c>
      <c r="AD105" s="353" t="s">
        <v>836</v>
      </c>
      <c r="AE105" s="353">
        <v>1</v>
      </c>
      <c r="AF105" s="353" t="s">
        <v>729</v>
      </c>
      <c r="AG105" s="353" t="s">
        <v>729</v>
      </c>
      <c r="AH105" s="353" t="s">
        <v>729</v>
      </c>
      <c r="AI105" s="353" t="s">
        <v>729</v>
      </c>
      <c r="AJ105" s="353">
        <v>126</v>
      </c>
      <c r="AK105" s="353">
        <v>204</v>
      </c>
      <c r="AL105" s="353">
        <v>0</v>
      </c>
      <c r="AM105" s="353">
        <v>0</v>
      </c>
      <c r="AN105" s="353">
        <v>2173</v>
      </c>
      <c r="AO105" s="353">
        <v>4620</v>
      </c>
      <c r="AP105" s="353">
        <v>0</v>
      </c>
      <c r="AQ105" s="353">
        <v>4</v>
      </c>
      <c r="AR105" s="353" t="s">
        <v>836</v>
      </c>
      <c r="AS105" s="353" t="s">
        <v>836</v>
      </c>
      <c r="AT105" s="353" t="s">
        <v>836</v>
      </c>
      <c r="AU105" s="353">
        <v>4</v>
      </c>
      <c r="AV105" s="353">
        <v>0</v>
      </c>
      <c r="AW105" s="353">
        <v>1</v>
      </c>
      <c r="AX105" s="353">
        <v>0</v>
      </c>
      <c r="AY105" s="353">
        <v>147</v>
      </c>
      <c r="AZ105" s="353">
        <v>0</v>
      </c>
      <c r="BA105" s="353">
        <v>1</v>
      </c>
      <c r="BB105" s="353">
        <v>0</v>
      </c>
      <c r="BC105" s="353">
        <v>0</v>
      </c>
      <c r="BD105" s="353">
        <v>0</v>
      </c>
      <c r="BE105" s="353">
        <v>1</v>
      </c>
      <c r="BF105" s="353">
        <v>0</v>
      </c>
      <c r="BG105" s="353">
        <v>0</v>
      </c>
      <c r="BH105" s="353">
        <v>0</v>
      </c>
      <c r="BI105" s="353">
        <v>0</v>
      </c>
      <c r="BJ105" s="353">
        <v>0</v>
      </c>
      <c r="BK105" s="353">
        <v>0</v>
      </c>
      <c r="BL105" s="353">
        <v>0</v>
      </c>
      <c r="BM105" s="353">
        <v>0</v>
      </c>
      <c r="BN105" s="353">
        <v>0</v>
      </c>
      <c r="BO105" s="353">
        <v>0</v>
      </c>
      <c r="BP105" s="353">
        <v>0</v>
      </c>
      <c r="BQ105" s="353">
        <v>0</v>
      </c>
      <c r="BR105" s="353">
        <v>0</v>
      </c>
      <c r="BS105" s="353">
        <v>0</v>
      </c>
      <c r="BT105" s="353">
        <v>0</v>
      </c>
      <c r="BU105" s="353">
        <v>0</v>
      </c>
      <c r="BV105" s="353">
        <v>0</v>
      </c>
      <c r="BW105" s="353">
        <v>0</v>
      </c>
      <c r="BX105" s="353">
        <v>1</v>
      </c>
      <c r="BY105" s="353">
        <v>4</v>
      </c>
      <c r="BZ105" s="353">
        <v>0</v>
      </c>
      <c r="CA105" s="353">
        <v>0</v>
      </c>
      <c r="CB105" s="353">
        <v>0</v>
      </c>
      <c r="CC105" s="353">
        <v>0</v>
      </c>
      <c r="CD105" s="353">
        <v>0</v>
      </c>
      <c r="CE105" s="353">
        <v>0</v>
      </c>
      <c r="CF105" s="353">
        <v>0</v>
      </c>
      <c r="CG105" s="353">
        <v>0</v>
      </c>
      <c r="CH105" s="353">
        <v>0</v>
      </c>
      <c r="CI105" s="353">
        <v>0</v>
      </c>
    </row>
    <row r="106" spans="1:87" ht="20.25" x14ac:dyDescent="0.25">
      <c r="A106" s="352" t="s">
        <v>826</v>
      </c>
      <c r="B106" s="353" t="s">
        <v>729</v>
      </c>
      <c r="C106" s="353" t="s">
        <v>729</v>
      </c>
      <c r="D106" s="353">
        <v>4</v>
      </c>
      <c r="E106" s="353">
        <v>0</v>
      </c>
      <c r="F106" s="353">
        <v>0</v>
      </c>
      <c r="G106" s="353">
        <v>0</v>
      </c>
      <c r="H106" s="353">
        <v>2</v>
      </c>
      <c r="I106" s="353">
        <v>0</v>
      </c>
      <c r="J106" s="353">
        <v>0</v>
      </c>
      <c r="K106" s="353">
        <v>0</v>
      </c>
      <c r="L106" s="353">
        <v>2</v>
      </c>
      <c r="M106" s="353">
        <v>0</v>
      </c>
      <c r="N106" s="353">
        <v>0</v>
      </c>
      <c r="O106" s="353">
        <v>0</v>
      </c>
      <c r="P106" s="353">
        <v>0</v>
      </c>
      <c r="Q106" s="353">
        <v>0</v>
      </c>
      <c r="R106" s="353" t="s">
        <v>729</v>
      </c>
      <c r="S106" s="353" t="s">
        <v>729</v>
      </c>
      <c r="T106" s="353" t="s">
        <v>729</v>
      </c>
      <c r="U106" s="353" t="s">
        <v>729</v>
      </c>
      <c r="V106" s="353" t="s">
        <v>729</v>
      </c>
      <c r="W106" s="353" t="s">
        <v>729</v>
      </c>
      <c r="X106" s="353" t="s">
        <v>729</v>
      </c>
      <c r="Y106" s="353" t="s">
        <v>729</v>
      </c>
      <c r="Z106" s="353" t="s">
        <v>729</v>
      </c>
      <c r="AA106" s="353" t="s">
        <v>729</v>
      </c>
      <c r="AB106" s="353" t="s">
        <v>729</v>
      </c>
      <c r="AC106" s="353" t="s">
        <v>729</v>
      </c>
      <c r="AD106" s="353" t="s">
        <v>729</v>
      </c>
      <c r="AE106" s="353" t="s">
        <v>729</v>
      </c>
      <c r="AF106" s="353" t="s">
        <v>729</v>
      </c>
      <c r="AG106" s="353" t="s">
        <v>729</v>
      </c>
      <c r="AH106" s="353" t="s">
        <v>729</v>
      </c>
      <c r="AI106" s="353" t="s">
        <v>729</v>
      </c>
      <c r="AJ106" s="353">
        <v>41</v>
      </c>
      <c r="AK106" s="353">
        <v>41</v>
      </c>
      <c r="AL106" s="353">
        <v>0</v>
      </c>
      <c r="AM106" s="353">
        <v>0</v>
      </c>
      <c r="AN106" s="353">
        <v>144</v>
      </c>
      <c r="AO106" s="353">
        <v>144</v>
      </c>
      <c r="AP106" s="353">
        <v>1</v>
      </c>
      <c r="AQ106" s="353" t="s">
        <v>836</v>
      </c>
      <c r="AR106" s="353">
        <v>0</v>
      </c>
      <c r="AS106" s="353" t="s">
        <v>836</v>
      </c>
      <c r="AT106" s="353">
        <v>1</v>
      </c>
      <c r="AU106" s="353" t="s">
        <v>836</v>
      </c>
      <c r="AV106" s="353" t="s">
        <v>836</v>
      </c>
      <c r="AW106" s="353" t="s">
        <v>836</v>
      </c>
      <c r="AX106" s="353" t="s">
        <v>729</v>
      </c>
      <c r="AY106" s="353">
        <v>2</v>
      </c>
      <c r="AZ106" s="353">
        <v>0</v>
      </c>
      <c r="BA106" s="353">
        <v>0</v>
      </c>
      <c r="BB106" s="353">
        <v>0</v>
      </c>
      <c r="BC106" s="353">
        <v>0</v>
      </c>
      <c r="BD106" s="353">
        <v>0</v>
      </c>
      <c r="BE106" s="353">
        <v>0</v>
      </c>
      <c r="BF106" s="353">
        <v>0</v>
      </c>
      <c r="BG106" s="353">
        <v>0</v>
      </c>
      <c r="BH106" s="353">
        <v>0</v>
      </c>
      <c r="BI106" s="353">
        <v>0</v>
      </c>
      <c r="BJ106" s="353">
        <v>1</v>
      </c>
      <c r="BK106" s="353">
        <v>1</v>
      </c>
      <c r="BL106" s="353">
        <v>0</v>
      </c>
      <c r="BM106" s="353">
        <v>0</v>
      </c>
      <c r="BN106" s="353">
        <v>0</v>
      </c>
      <c r="BO106" s="353">
        <v>0</v>
      </c>
      <c r="BP106" s="353">
        <v>0</v>
      </c>
      <c r="BQ106" s="353">
        <v>0</v>
      </c>
      <c r="BR106" s="353">
        <v>0</v>
      </c>
      <c r="BS106" s="353">
        <v>0</v>
      </c>
      <c r="BT106" s="353">
        <v>0</v>
      </c>
      <c r="BU106" s="353">
        <v>0</v>
      </c>
      <c r="BV106" s="353">
        <v>0</v>
      </c>
      <c r="BW106" s="353">
        <v>0</v>
      </c>
      <c r="BX106" s="353">
        <v>1</v>
      </c>
      <c r="BY106" s="353">
        <v>1</v>
      </c>
      <c r="BZ106" s="353">
        <v>0</v>
      </c>
      <c r="CA106" s="353">
        <v>0</v>
      </c>
      <c r="CB106" s="353">
        <v>0</v>
      </c>
      <c r="CC106" s="353">
        <v>0</v>
      </c>
      <c r="CD106" s="353">
        <v>0</v>
      </c>
      <c r="CE106" s="353">
        <v>0</v>
      </c>
      <c r="CF106" s="353">
        <v>0</v>
      </c>
      <c r="CG106" s="353">
        <v>0</v>
      </c>
      <c r="CH106" s="353">
        <v>0</v>
      </c>
      <c r="CI106" s="353">
        <v>0</v>
      </c>
    </row>
    <row r="107" spans="1:87" hidden="1" x14ac:dyDescent="0.25"/>
  </sheetData>
  <autoFilter ref="A7:CI106"/>
  <mergeCells count="63">
    <mergeCell ref="A1:Q1"/>
    <mergeCell ref="R1:CI1"/>
    <mergeCell ref="A2:Q2"/>
    <mergeCell ref="R2:CI2"/>
    <mergeCell ref="CF4:CG5"/>
    <mergeCell ref="CH4:CI5"/>
    <mergeCell ref="CF3:CI3"/>
    <mergeCell ref="BV4:BW5"/>
    <mergeCell ref="BX4:BY5"/>
    <mergeCell ref="BZ4:CA5"/>
    <mergeCell ref="CB4:CC5"/>
    <mergeCell ref="CD4:CE5"/>
    <mergeCell ref="AZ3:BI3"/>
    <mergeCell ref="BV3:CA3"/>
    <mergeCell ref="BN3:BQ3"/>
    <mergeCell ref="BR3:BU3"/>
    <mergeCell ref="AZ4:BA5"/>
    <mergeCell ref="BB4:BE4"/>
    <mergeCell ref="BF4:BI4"/>
    <mergeCell ref="BJ4:BK5"/>
    <mergeCell ref="BL4:BM5"/>
    <mergeCell ref="BB5:BC5"/>
    <mergeCell ref="BD5:BE5"/>
    <mergeCell ref="BF5:BG5"/>
    <mergeCell ref="BH5:BI5"/>
    <mergeCell ref="BN4:BO5"/>
    <mergeCell ref="BP4:BQ5"/>
    <mergeCell ref="BR4:BS5"/>
    <mergeCell ref="BJ3:BM3"/>
    <mergeCell ref="BT4:BU5"/>
    <mergeCell ref="AJ3:AY3"/>
    <mergeCell ref="AJ4:AK5"/>
    <mergeCell ref="AL4:AM5"/>
    <mergeCell ref="AN4:AO5"/>
    <mergeCell ref="AP4:AQ5"/>
    <mergeCell ref="AR4:AU4"/>
    <mergeCell ref="AV4:AW5"/>
    <mergeCell ref="AX4:AY5"/>
    <mergeCell ref="AR5:AS5"/>
    <mergeCell ref="AT5:AU5"/>
    <mergeCell ref="X4:AC4"/>
    <mergeCell ref="AD4:AE5"/>
    <mergeCell ref="AH4:AI5"/>
    <mergeCell ref="X5:Y5"/>
    <mergeCell ref="Z5:AA5"/>
    <mergeCell ref="AB5:AC5"/>
    <mergeCell ref="AF4:AG5"/>
    <mergeCell ref="CB3:CE3"/>
    <mergeCell ref="N5:O5"/>
    <mergeCell ref="R3:AI3"/>
    <mergeCell ref="A3:A5"/>
    <mergeCell ref="B3:C5"/>
    <mergeCell ref="D3:Q3"/>
    <mergeCell ref="D4:E5"/>
    <mergeCell ref="F4:O4"/>
    <mergeCell ref="P4:Q5"/>
    <mergeCell ref="F5:G5"/>
    <mergeCell ref="H5:I5"/>
    <mergeCell ref="J5:K5"/>
    <mergeCell ref="L5:M5"/>
    <mergeCell ref="R4:S5"/>
    <mergeCell ref="T4:U5"/>
    <mergeCell ref="V4:W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pageSetUpPr fitToPage="1"/>
  </sheetPr>
  <dimension ref="A1:U25"/>
  <sheetViews>
    <sheetView zoomScale="40" zoomScaleNormal="40" workbookViewId="0">
      <selection sqref="A1:U1"/>
    </sheetView>
  </sheetViews>
  <sheetFormatPr defaultColWidth="0" defaultRowHeight="15" zeroHeight="1" x14ac:dyDescent="0.25"/>
  <cols>
    <col min="1" max="1" width="80" style="7" customWidth="1"/>
    <col min="2" max="2" width="30.85546875" style="7" customWidth="1"/>
    <col min="3" max="21" width="29.140625" style="7" customWidth="1"/>
    <col min="22" max="16384" width="9.140625" style="7" hidden="1"/>
  </cols>
  <sheetData>
    <row r="1" spans="1:21" customFormat="1" ht="27" x14ac:dyDescent="0.35">
      <c r="A1" s="509" t="s">
        <v>464</v>
      </c>
      <c r="B1" s="509"/>
      <c r="C1" s="509"/>
      <c r="D1" s="510"/>
      <c r="E1" s="510"/>
      <c r="F1" s="510"/>
      <c r="G1" s="510"/>
      <c r="H1" s="510"/>
      <c r="I1" s="510"/>
      <c r="J1" s="510"/>
      <c r="K1" s="510"/>
      <c r="L1" s="510"/>
      <c r="M1" s="509"/>
      <c r="N1" s="509"/>
      <c r="O1" s="509"/>
      <c r="P1" s="509"/>
      <c r="Q1" s="509"/>
      <c r="R1" s="509"/>
      <c r="S1" s="509"/>
      <c r="T1" s="509"/>
      <c r="U1" s="509"/>
    </row>
    <row r="2" spans="1:21" customFormat="1" ht="105.75" customHeight="1" x14ac:dyDescent="0.25">
      <c r="A2" s="511" t="s">
        <v>84</v>
      </c>
      <c r="B2" s="511" t="s">
        <v>50</v>
      </c>
      <c r="C2" s="511" t="s">
        <v>51</v>
      </c>
      <c r="D2" s="506" t="s">
        <v>680</v>
      </c>
      <c r="E2" s="507"/>
      <c r="F2" s="507"/>
      <c r="G2" s="507"/>
      <c r="H2" s="507"/>
      <c r="I2" s="507"/>
      <c r="J2" s="507"/>
      <c r="K2" s="507"/>
      <c r="L2" s="508"/>
      <c r="M2" s="506" t="s">
        <v>374</v>
      </c>
      <c r="N2" s="507"/>
      <c r="O2" s="507"/>
      <c r="P2" s="507"/>
      <c r="Q2" s="507"/>
      <c r="R2" s="507"/>
      <c r="S2" s="507"/>
      <c r="T2" s="507"/>
      <c r="U2" s="508"/>
    </row>
    <row r="3" spans="1:21" customFormat="1" ht="209.25" customHeight="1" x14ac:dyDescent="0.25">
      <c r="A3" s="428"/>
      <c r="B3" s="428"/>
      <c r="C3" s="428"/>
      <c r="D3" s="5" t="s">
        <v>265</v>
      </c>
      <c r="E3" s="5" t="s">
        <v>266</v>
      </c>
      <c r="F3" s="341" t="s">
        <v>30</v>
      </c>
      <c r="G3" s="341" t="s">
        <v>32</v>
      </c>
      <c r="H3" s="341" t="s">
        <v>34</v>
      </c>
      <c r="I3" s="341" t="s">
        <v>36</v>
      </c>
      <c r="J3" s="341" t="s">
        <v>38</v>
      </c>
      <c r="K3" s="341" t="s">
        <v>40</v>
      </c>
      <c r="L3" s="341" t="s">
        <v>42</v>
      </c>
      <c r="M3" s="5" t="s">
        <v>265</v>
      </c>
      <c r="N3" s="5" t="s">
        <v>266</v>
      </c>
      <c r="O3" s="230" t="s">
        <v>30</v>
      </c>
      <c r="P3" s="230" t="s">
        <v>32</v>
      </c>
      <c r="Q3" s="230" t="s">
        <v>34</v>
      </c>
      <c r="R3" s="230" t="s">
        <v>36</v>
      </c>
      <c r="S3" s="230" t="s">
        <v>38</v>
      </c>
      <c r="T3" s="230" t="s">
        <v>40</v>
      </c>
      <c r="U3" s="271" t="s">
        <v>42</v>
      </c>
    </row>
    <row r="4" spans="1:21" customFormat="1" ht="20.25" x14ac:dyDescent="0.25">
      <c r="A4" s="105" t="s">
        <v>110</v>
      </c>
      <c r="B4" s="105" t="s">
        <v>78</v>
      </c>
      <c r="C4" s="8" t="s">
        <v>89</v>
      </c>
      <c r="D4" s="180">
        <v>146198655</v>
      </c>
      <c r="E4" s="181">
        <v>40285096</v>
      </c>
      <c r="F4" s="181">
        <v>13873618</v>
      </c>
      <c r="G4" s="181">
        <v>16609854</v>
      </c>
      <c r="H4" s="181">
        <v>10281925</v>
      </c>
      <c r="I4" s="181">
        <v>28475028</v>
      </c>
      <c r="J4" s="181">
        <v>12276647</v>
      </c>
      <c r="K4" s="181">
        <v>16526368</v>
      </c>
      <c r="L4" s="274">
        <v>7870119</v>
      </c>
      <c r="M4" s="180">
        <v>146150789</v>
      </c>
      <c r="N4" s="181">
        <v>40198659</v>
      </c>
      <c r="O4" s="181">
        <v>13840352</v>
      </c>
      <c r="P4" s="181">
        <v>16624081</v>
      </c>
      <c r="Q4" s="181">
        <v>10251083</v>
      </c>
      <c r="R4" s="181">
        <v>28540832</v>
      </c>
      <c r="S4" s="181">
        <v>12262295</v>
      </c>
      <c r="T4" s="181">
        <v>16567143</v>
      </c>
      <c r="U4" s="274">
        <v>7866344</v>
      </c>
    </row>
    <row r="5" spans="1:21" customFormat="1" ht="20.25" x14ac:dyDescent="0.25">
      <c r="A5" s="105" t="s">
        <v>85</v>
      </c>
      <c r="B5" s="105" t="s">
        <v>78</v>
      </c>
      <c r="C5" s="8" t="s">
        <v>89</v>
      </c>
      <c r="D5" s="180">
        <v>116217393</v>
      </c>
      <c r="E5" s="181">
        <v>32824383</v>
      </c>
      <c r="F5" s="181">
        <v>11345359</v>
      </c>
      <c r="G5" s="181">
        <v>13278130</v>
      </c>
      <c r="H5" s="181">
        <v>7611932</v>
      </c>
      <c r="I5" s="181">
        <v>22707157</v>
      </c>
      <c r="J5" s="181">
        <v>9500351</v>
      </c>
      <c r="K5" s="181">
        <v>12856030</v>
      </c>
      <c r="L5" s="274">
        <v>6094051</v>
      </c>
      <c r="M5" s="180">
        <v>116191792</v>
      </c>
      <c r="N5" s="181">
        <v>32794256</v>
      </c>
      <c r="O5" s="181">
        <v>11335145</v>
      </c>
      <c r="P5" s="181">
        <v>13283553</v>
      </c>
      <c r="Q5" s="181">
        <v>7580837</v>
      </c>
      <c r="R5" s="181">
        <v>22744352</v>
      </c>
      <c r="S5" s="181">
        <v>9488886</v>
      </c>
      <c r="T5" s="181">
        <v>12869435</v>
      </c>
      <c r="U5" s="274">
        <v>6095328</v>
      </c>
    </row>
    <row r="6" spans="1:21" customFormat="1" ht="20.25" x14ac:dyDescent="0.25">
      <c r="A6" s="105" t="s">
        <v>87</v>
      </c>
      <c r="B6" s="105" t="s">
        <v>78</v>
      </c>
      <c r="C6" s="8" t="s">
        <v>89</v>
      </c>
      <c r="D6" s="180">
        <v>121174500</v>
      </c>
      <c r="E6" s="181">
        <v>34018066</v>
      </c>
      <c r="F6" s="181">
        <v>11751044</v>
      </c>
      <c r="G6" s="181">
        <v>13845695</v>
      </c>
      <c r="H6" s="181">
        <v>8066925</v>
      </c>
      <c r="I6" s="181">
        <v>23670535</v>
      </c>
      <c r="J6" s="181">
        <v>9949469</v>
      </c>
      <c r="K6" s="181">
        <v>13483483</v>
      </c>
      <c r="L6" s="274">
        <v>6389283</v>
      </c>
      <c r="M6" s="180">
        <v>121027972</v>
      </c>
      <c r="N6" s="181">
        <v>33959748</v>
      </c>
      <c r="O6" s="181">
        <v>11731125</v>
      </c>
      <c r="P6" s="181">
        <v>13840442</v>
      </c>
      <c r="Q6" s="181">
        <v>8025594</v>
      </c>
      <c r="R6" s="181">
        <v>23681815</v>
      </c>
      <c r="S6" s="181">
        <v>9926239</v>
      </c>
      <c r="T6" s="181">
        <v>13478517</v>
      </c>
      <c r="U6" s="274">
        <v>6384492</v>
      </c>
    </row>
    <row r="7" spans="1:21" customFormat="1" ht="20.25" x14ac:dyDescent="0.25">
      <c r="A7" s="105" t="s">
        <v>88</v>
      </c>
      <c r="B7" s="105" t="s">
        <v>111</v>
      </c>
      <c r="C7" s="8" t="s">
        <v>123</v>
      </c>
      <c r="D7" s="180">
        <v>17125191</v>
      </c>
      <c r="E7" s="181">
        <v>650205</v>
      </c>
      <c r="F7" s="181">
        <v>1686972</v>
      </c>
      <c r="G7" s="181">
        <v>447821</v>
      </c>
      <c r="H7" s="181">
        <v>170439</v>
      </c>
      <c r="I7" s="181">
        <v>1036975</v>
      </c>
      <c r="J7" s="181">
        <v>1818497</v>
      </c>
      <c r="K7" s="181">
        <v>4361726.9999999991</v>
      </c>
      <c r="L7" s="274">
        <v>6952555</v>
      </c>
      <c r="M7" s="180">
        <v>17125191</v>
      </c>
      <c r="N7" s="181">
        <v>650205</v>
      </c>
      <c r="O7" s="181">
        <v>1686972</v>
      </c>
      <c r="P7" s="181">
        <v>447821</v>
      </c>
      <c r="Q7" s="181">
        <v>170439</v>
      </c>
      <c r="R7" s="181">
        <v>1036975</v>
      </c>
      <c r="S7" s="181">
        <v>1818497</v>
      </c>
      <c r="T7" s="181">
        <v>4361726.9999999991</v>
      </c>
      <c r="U7" s="274">
        <v>6952555</v>
      </c>
    </row>
    <row r="8" spans="1:21" customFormat="1" ht="20.25" x14ac:dyDescent="0.25">
      <c r="A8" s="104" t="s">
        <v>90</v>
      </c>
      <c r="B8" s="105" t="s">
        <v>78</v>
      </c>
      <c r="C8" s="8" t="s">
        <v>89</v>
      </c>
      <c r="D8" s="180">
        <v>3271669</v>
      </c>
      <c r="E8" s="181">
        <v>1167523</v>
      </c>
      <c r="F8" s="181">
        <v>386861</v>
      </c>
      <c r="G8" s="181">
        <v>265058</v>
      </c>
      <c r="H8" s="181">
        <v>104884</v>
      </c>
      <c r="I8" s="181">
        <v>564498</v>
      </c>
      <c r="J8" s="181">
        <v>267371</v>
      </c>
      <c r="K8" s="181">
        <v>337570</v>
      </c>
      <c r="L8" s="274">
        <v>177904</v>
      </c>
      <c r="M8" s="180">
        <v>3264192</v>
      </c>
      <c r="N8" s="181">
        <v>1146488</v>
      </c>
      <c r="O8" s="181">
        <v>389334</v>
      </c>
      <c r="P8" s="181">
        <v>264372</v>
      </c>
      <c r="Q8" s="181">
        <v>102101</v>
      </c>
      <c r="R8" s="181">
        <v>568492</v>
      </c>
      <c r="S8" s="181">
        <v>270977</v>
      </c>
      <c r="T8" s="181">
        <v>343912</v>
      </c>
      <c r="U8" s="274">
        <v>178516</v>
      </c>
    </row>
    <row r="9" spans="1:21" customFormat="1" ht="43.5" customHeight="1" x14ac:dyDescent="0.25">
      <c r="A9" s="105" t="s">
        <v>91</v>
      </c>
      <c r="B9" s="105" t="s">
        <v>78</v>
      </c>
      <c r="C9" s="8" t="s">
        <v>124</v>
      </c>
      <c r="D9" s="180">
        <v>194516</v>
      </c>
      <c r="E9" s="181">
        <v>72826</v>
      </c>
      <c r="F9" s="181">
        <v>25176</v>
      </c>
      <c r="G9" s="181">
        <v>14790</v>
      </c>
      <c r="H9" s="181">
        <v>3933</v>
      </c>
      <c r="I9" s="181">
        <v>33660</v>
      </c>
      <c r="J9" s="181">
        <v>15675</v>
      </c>
      <c r="K9" s="181">
        <v>18880</v>
      </c>
      <c r="L9" s="274">
        <v>8541</v>
      </c>
      <c r="M9" s="180">
        <v>185197</v>
      </c>
      <c r="N9" s="181">
        <v>68081</v>
      </c>
      <c r="O9" s="181">
        <v>24151</v>
      </c>
      <c r="P9" s="181">
        <v>14490</v>
      </c>
      <c r="Q9" s="181">
        <v>3811</v>
      </c>
      <c r="R9" s="181">
        <v>32829</v>
      </c>
      <c r="S9" s="181">
        <v>15116</v>
      </c>
      <c r="T9" s="181">
        <v>18394</v>
      </c>
      <c r="U9" s="274">
        <v>8323</v>
      </c>
    </row>
    <row r="10" spans="1:21" customFormat="1" ht="20.25" x14ac:dyDescent="0.25">
      <c r="A10" s="105" t="s">
        <v>92</v>
      </c>
      <c r="B10" s="105" t="s">
        <v>78</v>
      </c>
      <c r="C10" s="18" t="s">
        <v>124</v>
      </c>
      <c r="D10" s="180">
        <v>2045090</v>
      </c>
      <c r="E10" s="181">
        <v>740434</v>
      </c>
      <c r="F10" s="181">
        <v>255416</v>
      </c>
      <c r="G10" s="181">
        <v>156160</v>
      </c>
      <c r="H10" s="181">
        <v>51273</v>
      </c>
      <c r="I10" s="181">
        <v>342530</v>
      </c>
      <c r="J10" s="181">
        <v>172655</v>
      </c>
      <c r="K10" s="181">
        <v>208820</v>
      </c>
      <c r="L10" s="274">
        <v>104080</v>
      </c>
      <c r="M10" s="180">
        <v>2082325</v>
      </c>
      <c r="N10" s="181">
        <v>758495</v>
      </c>
      <c r="O10" s="181">
        <v>261763</v>
      </c>
      <c r="P10" s="181">
        <v>157124</v>
      </c>
      <c r="Q10" s="181">
        <v>49142</v>
      </c>
      <c r="R10" s="181">
        <v>349498</v>
      </c>
      <c r="S10" s="181">
        <v>178285</v>
      </c>
      <c r="T10" s="181">
        <v>214880</v>
      </c>
      <c r="U10" s="274">
        <v>104744</v>
      </c>
    </row>
    <row r="11" spans="1:21" customFormat="1" ht="20.25" x14ac:dyDescent="0.25">
      <c r="A11" s="105" t="s">
        <v>93</v>
      </c>
      <c r="B11" s="105" t="s">
        <v>78</v>
      </c>
      <c r="C11" s="18" t="s">
        <v>124</v>
      </c>
      <c r="D11" s="180">
        <v>20429</v>
      </c>
      <c r="E11" s="181">
        <v>8410</v>
      </c>
      <c r="F11" s="181">
        <v>2444</v>
      </c>
      <c r="G11" s="181">
        <v>1484</v>
      </c>
      <c r="H11" s="181">
        <v>420</v>
      </c>
      <c r="I11" s="181">
        <v>3371</v>
      </c>
      <c r="J11" s="181">
        <v>1580</v>
      </c>
      <c r="K11" s="181">
        <v>1814</v>
      </c>
      <c r="L11" s="274">
        <v>762</v>
      </c>
      <c r="M11" s="180">
        <v>18333</v>
      </c>
      <c r="N11" s="181">
        <v>7201</v>
      </c>
      <c r="O11" s="181">
        <v>2247</v>
      </c>
      <c r="P11" s="181">
        <v>1419</v>
      </c>
      <c r="Q11" s="181">
        <v>401</v>
      </c>
      <c r="R11" s="181">
        <v>3212</v>
      </c>
      <c r="S11" s="181">
        <v>1508</v>
      </c>
      <c r="T11" s="181">
        <v>1654</v>
      </c>
      <c r="U11" s="274">
        <v>688</v>
      </c>
    </row>
    <row r="12" spans="1:21" ht="20.25" x14ac:dyDescent="0.25">
      <c r="A12" s="104" t="s">
        <v>94</v>
      </c>
      <c r="B12" s="104" t="s">
        <v>95</v>
      </c>
      <c r="C12" s="18" t="s">
        <v>124</v>
      </c>
      <c r="D12" s="180">
        <v>4328500</v>
      </c>
      <c r="E12" s="181">
        <v>1263054</v>
      </c>
      <c r="F12" s="181">
        <v>442299</v>
      </c>
      <c r="G12" s="181">
        <v>580002</v>
      </c>
      <c r="H12" s="181">
        <v>197399</v>
      </c>
      <c r="I12" s="181">
        <v>753627</v>
      </c>
      <c r="J12" s="181">
        <v>351435</v>
      </c>
      <c r="K12" s="181">
        <v>422289</v>
      </c>
      <c r="L12" s="274">
        <v>217251</v>
      </c>
      <c r="M12" s="180">
        <v>4061916</v>
      </c>
      <c r="N12" s="181">
        <v>1193342</v>
      </c>
      <c r="O12" s="181">
        <v>417151</v>
      </c>
      <c r="P12" s="181">
        <v>547125</v>
      </c>
      <c r="Q12" s="181">
        <v>177853</v>
      </c>
      <c r="R12" s="181">
        <v>704315</v>
      </c>
      <c r="S12" s="181">
        <v>329369</v>
      </c>
      <c r="T12" s="181">
        <v>399927</v>
      </c>
      <c r="U12" s="274">
        <v>203226</v>
      </c>
    </row>
    <row r="13" spans="1:21" customFormat="1" ht="40.5" x14ac:dyDescent="0.25">
      <c r="A13" s="107" t="s">
        <v>717</v>
      </c>
      <c r="B13" s="105" t="s">
        <v>78</v>
      </c>
      <c r="C13" s="18" t="s">
        <v>124</v>
      </c>
      <c r="D13" s="180">
        <v>6588535</v>
      </c>
      <c r="E13" s="181">
        <v>2084724</v>
      </c>
      <c r="F13" s="181">
        <v>725335</v>
      </c>
      <c r="G13" s="181">
        <v>752436</v>
      </c>
      <c r="H13" s="181">
        <v>253025</v>
      </c>
      <c r="I13" s="181">
        <v>1133188</v>
      </c>
      <c r="J13" s="181">
        <v>541345</v>
      </c>
      <c r="K13" s="181">
        <v>651803</v>
      </c>
      <c r="L13" s="274">
        <v>330634</v>
      </c>
      <c r="M13" s="180">
        <v>6347771</v>
      </c>
      <c r="N13" s="181">
        <v>2027119</v>
      </c>
      <c r="O13" s="181">
        <v>705312</v>
      </c>
      <c r="P13" s="181">
        <v>720158</v>
      </c>
      <c r="Q13" s="181">
        <v>231207</v>
      </c>
      <c r="R13" s="181">
        <v>1089854</v>
      </c>
      <c r="S13" s="181">
        <v>524278</v>
      </c>
      <c r="T13" s="181">
        <v>634855</v>
      </c>
      <c r="U13" s="274">
        <v>316981</v>
      </c>
    </row>
    <row r="14" spans="1:21" customFormat="1" ht="40.5" x14ac:dyDescent="0.25">
      <c r="A14" s="105" t="s">
        <v>27</v>
      </c>
      <c r="B14" s="105" t="s">
        <v>79</v>
      </c>
      <c r="C14" s="8" t="s">
        <v>89</v>
      </c>
      <c r="D14" s="180">
        <v>201152.09215768814</v>
      </c>
      <c r="E14" s="181" t="s">
        <v>80</v>
      </c>
      <c r="F14" s="181" t="s">
        <v>80</v>
      </c>
      <c r="G14" s="181" t="s">
        <v>80</v>
      </c>
      <c r="H14" s="181" t="s">
        <v>80</v>
      </c>
      <c r="I14" s="181" t="s">
        <v>80</v>
      </c>
      <c r="J14" s="181" t="s">
        <v>80</v>
      </c>
      <c r="K14" s="181" t="s">
        <v>80</v>
      </c>
      <c r="L14" s="274" t="s">
        <v>80</v>
      </c>
      <c r="M14" s="180">
        <v>176413.58712706898</v>
      </c>
      <c r="N14" s="181" t="s">
        <v>80</v>
      </c>
      <c r="O14" s="181" t="s">
        <v>80</v>
      </c>
      <c r="P14" s="181" t="s">
        <v>80</v>
      </c>
      <c r="Q14" s="181" t="s">
        <v>80</v>
      </c>
      <c r="R14" s="181" t="s">
        <v>80</v>
      </c>
      <c r="S14" s="181" t="s">
        <v>80</v>
      </c>
      <c r="T14" s="181" t="s">
        <v>80</v>
      </c>
      <c r="U14" s="274" t="s">
        <v>80</v>
      </c>
    </row>
    <row r="15" spans="1:21" customFormat="1" ht="42.6" customHeight="1" x14ac:dyDescent="0.25">
      <c r="A15" s="105" t="s">
        <v>96</v>
      </c>
      <c r="B15" s="105" t="s">
        <v>79</v>
      </c>
      <c r="C15" s="8" t="s">
        <v>89</v>
      </c>
      <c r="D15" s="180" t="s">
        <v>80</v>
      </c>
      <c r="E15" s="181" t="s">
        <v>80</v>
      </c>
      <c r="F15" s="181" t="s">
        <v>80</v>
      </c>
      <c r="G15" s="181" t="s">
        <v>80</v>
      </c>
      <c r="H15" s="181" t="s">
        <v>80</v>
      </c>
      <c r="I15" s="181" t="s">
        <v>80</v>
      </c>
      <c r="J15" s="181" t="s">
        <v>80</v>
      </c>
      <c r="K15" s="181" t="s">
        <v>80</v>
      </c>
      <c r="L15" s="274" t="s">
        <v>80</v>
      </c>
      <c r="M15" s="180">
        <v>157074.17199999999</v>
      </c>
      <c r="N15" s="181">
        <v>54101.687099999996</v>
      </c>
      <c r="O15" s="181">
        <v>19262.161600000003</v>
      </c>
      <c r="P15" s="181">
        <v>10993.340799999998</v>
      </c>
      <c r="Q15" s="181">
        <v>3568.9973000000005</v>
      </c>
      <c r="R15" s="181">
        <v>22012.826499999999</v>
      </c>
      <c r="S15" s="181">
        <v>23044.267599999999</v>
      </c>
      <c r="T15" s="181">
        <v>13962.117700000001</v>
      </c>
      <c r="U15" s="274">
        <v>10128.7734</v>
      </c>
    </row>
    <row r="16" spans="1:21" customFormat="1" ht="40.5" x14ac:dyDescent="0.25">
      <c r="A16" s="107" t="s">
        <v>718</v>
      </c>
      <c r="B16" s="105" t="s">
        <v>79</v>
      </c>
      <c r="C16" s="8" t="s">
        <v>86</v>
      </c>
      <c r="D16" s="150" t="s">
        <v>80</v>
      </c>
      <c r="E16" s="148" t="s">
        <v>80</v>
      </c>
      <c r="F16" s="148" t="s">
        <v>80</v>
      </c>
      <c r="G16" s="148" t="s">
        <v>80</v>
      </c>
      <c r="H16" s="148" t="s">
        <v>80</v>
      </c>
      <c r="I16" s="148" t="s">
        <v>80</v>
      </c>
      <c r="J16" s="148" t="s">
        <v>80</v>
      </c>
      <c r="K16" s="148" t="s">
        <v>80</v>
      </c>
      <c r="L16" s="275" t="s">
        <v>80</v>
      </c>
      <c r="M16" s="150">
        <v>72384.270999999993</v>
      </c>
      <c r="N16" s="148">
        <v>24818.116000000002</v>
      </c>
      <c r="O16" s="148">
        <v>7830.2479999999996</v>
      </c>
      <c r="P16" s="148">
        <v>8274.7819999999992</v>
      </c>
      <c r="Q16" s="148">
        <v>3536.9569999999999</v>
      </c>
      <c r="R16" s="148">
        <v>11628.735000000001</v>
      </c>
      <c r="S16" s="148">
        <v>5785.5870000000004</v>
      </c>
      <c r="T16" s="148">
        <v>6535.9960000000001</v>
      </c>
      <c r="U16" s="275">
        <v>3973.85</v>
      </c>
    </row>
    <row r="17" spans="1:21" customFormat="1" ht="40.5" x14ac:dyDescent="0.25">
      <c r="A17" s="111" t="s">
        <v>97</v>
      </c>
      <c r="B17" s="105" t="s">
        <v>79</v>
      </c>
      <c r="C17" s="8" t="s">
        <v>89</v>
      </c>
      <c r="D17" s="180">
        <v>76345.500948800007</v>
      </c>
      <c r="E17" s="181" t="s">
        <v>80</v>
      </c>
      <c r="F17" s="181" t="s">
        <v>80</v>
      </c>
      <c r="G17" s="181" t="s">
        <v>80</v>
      </c>
      <c r="H17" s="181" t="s">
        <v>80</v>
      </c>
      <c r="I17" s="181" t="s">
        <v>80</v>
      </c>
      <c r="J17" s="181" t="s">
        <v>80</v>
      </c>
      <c r="K17" s="181" t="s">
        <v>80</v>
      </c>
      <c r="L17" s="274" t="s">
        <v>80</v>
      </c>
      <c r="M17" s="180">
        <v>66142.474367599993</v>
      </c>
      <c r="N17" s="181">
        <v>22369.5247757</v>
      </c>
      <c r="O17" s="181">
        <v>7126.2525771999999</v>
      </c>
      <c r="P17" s="181">
        <v>7676.0218086000004</v>
      </c>
      <c r="Q17" s="181">
        <v>3226.5981553000001</v>
      </c>
      <c r="R17" s="181">
        <v>10867.438378999999</v>
      </c>
      <c r="S17" s="181">
        <v>5330.1803902000001</v>
      </c>
      <c r="T17" s="181">
        <v>5914.0872680999992</v>
      </c>
      <c r="U17" s="274">
        <v>3632.3710134999997</v>
      </c>
    </row>
    <row r="18" spans="1:21" s="13" customFormat="1" ht="20.25" x14ac:dyDescent="0.25">
      <c r="A18" s="112" t="s">
        <v>98</v>
      </c>
      <c r="B18" s="105" t="s">
        <v>79</v>
      </c>
      <c r="C18" s="8" t="s">
        <v>89</v>
      </c>
      <c r="D18" s="182">
        <v>55589.1178</v>
      </c>
      <c r="E18" s="183" t="s">
        <v>80</v>
      </c>
      <c r="F18" s="183" t="s">
        <v>80</v>
      </c>
      <c r="G18" s="183" t="s">
        <v>80</v>
      </c>
      <c r="H18" s="183" t="s">
        <v>80</v>
      </c>
      <c r="I18" s="183" t="s">
        <v>80</v>
      </c>
      <c r="J18" s="183" t="s">
        <v>80</v>
      </c>
      <c r="K18" s="183" t="s">
        <v>80</v>
      </c>
      <c r="L18" s="276" t="s">
        <v>80</v>
      </c>
      <c r="M18" s="182">
        <v>48155.722399999999</v>
      </c>
      <c r="N18" s="183">
        <v>15842.253699999999</v>
      </c>
      <c r="O18" s="183">
        <v>5155.1009999999997</v>
      </c>
      <c r="P18" s="183">
        <v>5621.6944000000003</v>
      </c>
      <c r="Q18" s="183">
        <v>2405.8964999999998</v>
      </c>
      <c r="R18" s="183">
        <v>8287.864599999999</v>
      </c>
      <c r="S18" s="183">
        <v>3814.4065000000001</v>
      </c>
      <c r="T18" s="183">
        <v>4370.2116999999998</v>
      </c>
      <c r="U18" s="276">
        <v>2658.2939999999999</v>
      </c>
    </row>
    <row r="19" spans="1:21" s="13" customFormat="1" ht="20.25" x14ac:dyDescent="0.25">
      <c r="A19" s="112" t="s">
        <v>99</v>
      </c>
      <c r="B19" s="105" t="s">
        <v>79</v>
      </c>
      <c r="C19" s="8" t="s">
        <v>89</v>
      </c>
      <c r="D19" s="182">
        <v>3532.1581000000001</v>
      </c>
      <c r="E19" s="183">
        <v>1211.0650000000001</v>
      </c>
      <c r="F19" s="183">
        <v>490.46890000000002</v>
      </c>
      <c r="G19" s="183">
        <v>316.8141</v>
      </c>
      <c r="H19" s="183">
        <v>239.48770000000002</v>
      </c>
      <c r="I19" s="183">
        <v>451.3116</v>
      </c>
      <c r="J19" s="183">
        <v>321.25200000000001</v>
      </c>
      <c r="K19" s="183">
        <v>296.53409999999997</v>
      </c>
      <c r="L19" s="276">
        <v>205.22529999999998</v>
      </c>
      <c r="M19" s="182">
        <v>2868.3744999999994</v>
      </c>
      <c r="N19" s="183">
        <v>962.58309999999994</v>
      </c>
      <c r="O19" s="183">
        <v>369.9101</v>
      </c>
      <c r="P19" s="183">
        <v>288.7364</v>
      </c>
      <c r="Q19" s="183">
        <v>194.54839999999999</v>
      </c>
      <c r="R19" s="183">
        <v>369.51679999999999</v>
      </c>
      <c r="S19" s="183">
        <v>270.40600000000001</v>
      </c>
      <c r="T19" s="183">
        <v>237.78529999999998</v>
      </c>
      <c r="U19" s="276">
        <v>174.88839999999999</v>
      </c>
    </row>
    <row r="20" spans="1:21" s="13" customFormat="1" ht="20.25" x14ac:dyDescent="0.25">
      <c r="A20" s="112" t="s">
        <v>100</v>
      </c>
      <c r="B20" s="105" t="s">
        <v>79</v>
      </c>
      <c r="C20" s="8" t="s">
        <v>89</v>
      </c>
      <c r="D20" s="182">
        <v>17224.225048799999</v>
      </c>
      <c r="E20" s="183">
        <v>6430.7439441999995</v>
      </c>
      <c r="F20" s="183">
        <v>1732.8488087999999</v>
      </c>
      <c r="G20" s="183">
        <v>2033.9859039999999</v>
      </c>
      <c r="H20" s="183">
        <v>704.04353200000003</v>
      </c>
      <c r="I20" s="183">
        <v>2505.0905401</v>
      </c>
      <c r="J20" s="183">
        <v>1461.424759</v>
      </c>
      <c r="K20" s="183">
        <v>1484.6491005</v>
      </c>
      <c r="L20" s="276">
        <v>871.43846020000001</v>
      </c>
      <c r="M20" s="182">
        <v>15118.377467600001</v>
      </c>
      <c r="N20" s="183">
        <v>5564.6879756999997</v>
      </c>
      <c r="O20" s="183">
        <v>1601.2414772</v>
      </c>
      <c r="P20" s="183">
        <v>1765.5910085999999</v>
      </c>
      <c r="Q20" s="183">
        <v>626.15325529999996</v>
      </c>
      <c r="R20" s="183">
        <v>2210.056979</v>
      </c>
      <c r="S20" s="183">
        <v>1245.3678902000001</v>
      </c>
      <c r="T20" s="183">
        <v>1306.0902681</v>
      </c>
      <c r="U20" s="276">
        <v>799.18861349999997</v>
      </c>
    </row>
    <row r="21" spans="1:21" customFormat="1" ht="64.5" customHeight="1" x14ac:dyDescent="0.25">
      <c r="A21" s="105" t="s">
        <v>101</v>
      </c>
      <c r="B21" s="105" t="s">
        <v>79</v>
      </c>
      <c r="C21" s="8" t="s">
        <v>54</v>
      </c>
      <c r="D21" s="180">
        <v>77729.358999999997</v>
      </c>
      <c r="E21" s="181">
        <v>41069.243999999999</v>
      </c>
      <c r="F21" s="181">
        <v>10229.357</v>
      </c>
      <c r="G21" s="181">
        <v>4430.6130000000003</v>
      </c>
      <c r="H21" s="181">
        <v>604.42100000000005</v>
      </c>
      <c r="I21" s="181">
        <v>6617.9650000000001</v>
      </c>
      <c r="J21" s="181">
        <v>6341.7560000000003</v>
      </c>
      <c r="K21" s="181">
        <v>3978.7310000000002</v>
      </c>
      <c r="L21" s="181">
        <v>4457.2730000000001</v>
      </c>
      <c r="M21" s="180">
        <v>64812.245999999999</v>
      </c>
      <c r="N21" s="181">
        <v>33830.627999999997</v>
      </c>
      <c r="O21" s="181">
        <v>8812.643</v>
      </c>
      <c r="P21" s="181">
        <v>3581.902</v>
      </c>
      <c r="Q21" s="181">
        <v>552.62599999999998</v>
      </c>
      <c r="R21" s="181">
        <v>5397.3029999999999</v>
      </c>
      <c r="S21" s="181">
        <v>5400.0640000000003</v>
      </c>
      <c r="T21" s="181">
        <v>3481.6219999999998</v>
      </c>
      <c r="U21" s="181">
        <v>3755.4569999999999</v>
      </c>
    </row>
    <row r="22" spans="1:21" customFormat="1" ht="60.75" x14ac:dyDescent="0.25">
      <c r="A22" s="272" t="s">
        <v>366</v>
      </c>
      <c r="B22" s="273" t="s">
        <v>53</v>
      </c>
      <c r="C22" s="273" t="s">
        <v>54</v>
      </c>
      <c r="D22" s="214">
        <v>34645740</v>
      </c>
      <c r="E22" s="215" t="s">
        <v>80</v>
      </c>
      <c r="F22" s="215" t="s">
        <v>80</v>
      </c>
      <c r="G22" s="215" t="s">
        <v>80</v>
      </c>
      <c r="H22" s="215" t="s">
        <v>80</v>
      </c>
      <c r="I22" s="215" t="s">
        <v>80</v>
      </c>
      <c r="J22" s="215" t="s">
        <v>80</v>
      </c>
      <c r="K22" s="215" t="s">
        <v>80</v>
      </c>
      <c r="L22" s="274" t="s">
        <v>80</v>
      </c>
      <c r="M22" s="214">
        <v>33554269</v>
      </c>
      <c r="N22" s="215" t="s">
        <v>80</v>
      </c>
      <c r="O22" s="215" t="s">
        <v>80</v>
      </c>
      <c r="P22" s="215" t="s">
        <v>80</v>
      </c>
      <c r="Q22" s="215" t="s">
        <v>80</v>
      </c>
      <c r="R22" s="215" t="s">
        <v>80</v>
      </c>
      <c r="S22" s="215" t="s">
        <v>80</v>
      </c>
      <c r="T22" s="215" t="s">
        <v>80</v>
      </c>
      <c r="U22" s="274" t="s">
        <v>80</v>
      </c>
    </row>
    <row r="23" spans="1:21" customFormat="1" ht="64.5" customHeight="1" x14ac:dyDescent="0.25">
      <c r="A23" s="272" t="s">
        <v>428</v>
      </c>
      <c r="B23" s="273" t="s">
        <v>53</v>
      </c>
      <c r="C23" s="273" t="s">
        <v>54</v>
      </c>
      <c r="D23" s="281">
        <v>34541914</v>
      </c>
      <c r="E23" s="215" t="s">
        <v>80</v>
      </c>
      <c r="F23" s="215" t="s">
        <v>80</v>
      </c>
      <c r="G23" s="215" t="s">
        <v>80</v>
      </c>
      <c r="H23" s="215" t="s">
        <v>80</v>
      </c>
      <c r="I23" s="215" t="s">
        <v>80</v>
      </c>
      <c r="J23" s="215" t="s">
        <v>80</v>
      </c>
      <c r="K23" s="215" t="s">
        <v>80</v>
      </c>
      <c r="L23" s="274" t="s">
        <v>80</v>
      </c>
      <c r="M23" s="281">
        <v>33457238</v>
      </c>
      <c r="N23" s="215" t="s">
        <v>80</v>
      </c>
      <c r="O23" s="215" t="s">
        <v>80</v>
      </c>
      <c r="P23" s="215" t="s">
        <v>80</v>
      </c>
      <c r="Q23" s="215" t="s">
        <v>80</v>
      </c>
      <c r="R23" s="215" t="s">
        <v>80</v>
      </c>
      <c r="S23" s="215" t="s">
        <v>80</v>
      </c>
      <c r="T23" s="215" t="s">
        <v>80</v>
      </c>
      <c r="U23" s="274" t="s">
        <v>80</v>
      </c>
    </row>
    <row r="24" spans="1:21" customFormat="1" ht="40.5" x14ac:dyDescent="0.25">
      <c r="A24" s="272" t="s">
        <v>367</v>
      </c>
      <c r="B24" s="273" t="s">
        <v>79</v>
      </c>
      <c r="C24" s="273" t="s">
        <v>54</v>
      </c>
      <c r="D24" s="216">
        <v>744.54974960799984</v>
      </c>
      <c r="E24" s="215" t="s">
        <v>80</v>
      </c>
      <c r="F24" s="215" t="s">
        <v>80</v>
      </c>
      <c r="G24" s="215" t="s">
        <v>80</v>
      </c>
      <c r="H24" s="215" t="s">
        <v>80</v>
      </c>
      <c r="I24" s="215" t="s">
        <v>80</v>
      </c>
      <c r="J24" s="215" t="s">
        <v>80</v>
      </c>
      <c r="K24" s="215" t="s">
        <v>80</v>
      </c>
      <c r="L24" s="274" t="s">
        <v>80</v>
      </c>
      <c r="M24" s="216">
        <v>547.42176783900004</v>
      </c>
      <c r="N24" s="215" t="s">
        <v>80</v>
      </c>
      <c r="O24" s="215" t="s">
        <v>80</v>
      </c>
      <c r="P24" s="215" t="s">
        <v>80</v>
      </c>
      <c r="Q24" s="215" t="s">
        <v>80</v>
      </c>
      <c r="R24" s="215" t="s">
        <v>80</v>
      </c>
      <c r="S24" s="215" t="s">
        <v>80</v>
      </c>
      <c r="T24" s="215" t="s">
        <v>80</v>
      </c>
      <c r="U24" s="274" t="s">
        <v>80</v>
      </c>
    </row>
    <row r="25" spans="1:21" customFormat="1" ht="60.75" x14ac:dyDescent="0.25">
      <c r="A25" s="272" t="s">
        <v>397</v>
      </c>
      <c r="B25" s="273" t="s">
        <v>79</v>
      </c>
      <c r="C25" s="273" t="s">
        <v>54</v>
      </c>
      <c r="D25" s="216">
        <v>635.115399529</v>
      </c>
      <c r="E25" s="215" t="s">
        <v>80</v>
      </c>
      <c r="F25" s="215" t="s">
        <v>80</v>
      </c>
      <c r="G25" s="215" t="s">
        <v>80</v>
      </c>
      <c r="H25" s="215" t="s">
        <v>80</v>
      </c>
      <c r="I25" s="215" t="s">
        <v>80</v>
      </c>
      <c r="J25" s="215" t="s">
        <v>80</v>
      </c>
      <c r="K25" s="215" t="s">
        <v>80</v>
      </c>
      <c r="L25" s="274" t="s">
        <v>80</v>
      </c>
      <c r="M25" s="216">
        <v>455.96981686200002</v>
      </c>
      <c r="N25" s="215" t="s">
        <v>80</v>
      </c>
      <c r="O25" s="215" t="s">
        <v>80</v>
      </c>
      <c r="P25" s="215" t="s">
        <v>80</v>
      </c>
      <c r="Q25" s="215" t="s">
        <v>80</v>
      </c>
      <c r="R25" s="215" t="s">
        <v>80</v>
      </c>
      <c r="S25" s="215" t="s">
        <v>80</v>
      </c>
      <c r="T25" s="215" t="s">
        <v>80</v>
      </c>
      <c r="U25" s="274" t="s">
        <v>80</v>
      </c>
    </row>
  </sheetData>
  <autoFilter ref="A3:U3"/>
  <mergeCells count="6">
    <mergeCell ref="M2:U2"/>
    <mergeCell ref="A1:U1"/>
    <mergeCell ref="C2:C3"/>
    <mergeCell ref="B2:B3"/>
    <mergeCell ref="A2:A3"/>
    <mergeCell ref="D2:L2"/>
  </mergeCells>
  <pageMargins left="0.25" right="0.25" top="0.75" bottom="0.75" header="0.3" footer="0.3"/>
  <pageSetup paperSize="9" scale="21" fitToHeight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Примечания</vt:lpstr>
      <vt:lpstr>1 раздел</vt:lpstr>
      <vt:lpstr>2 раздел</vt:lpstr>
      <vt:lpstr>3 раздел</vt:lpstr>
      <vt:lpstr>Инфраструктура в субъектах РФ</vt:lpstr>
      <vt:lpstr>Справочно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2021-06-30T14:08:56Z</cp:lastPrinted>
  <dcterms:created xsi:type="dcterms:W3CDTF">2018-04-20T06:44:18Z</dcterms:created>
  <dcterms:modified xsi:type="dcterms:W3CDTF">2025-07-01T11:13:56Z</dcterms:modified>
</cp:coreProperties>
</file>