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boltonosovif\Desktop\В ДСО для размещения\"/>
    </mc:Choice>
  </mc:AlternateContent>
  <bookViews>
    <workbookView xWindow="0" yWindow="0" windowWidth="28800" windowHeight="12432" tabRatio="815"/>
  </bookViews>
  <sheets>
    <sheet name="Примечания" sheetId="18" r:id="rId1"/>
    <sheet name="1 раздел" sheetId="19" r:id="rId2"/>
    <sheet name="2 раздел" sheetId="13" r:id="rId3"/>
    <sheet name="3 раздел" sheetId="10" r:id="rId4"/>
    <sheet name="4 раздел" sheetId="20" r:id="rId5"/>
    <sheet name="Справочно" sheetId="7" r:id="rId6"/>
  </sheets>
  <definedNames>
    <definedName name="_TBL1" localSheetId="1">#REF!</definedName>
    <definedName name="_TBL1" localSheetId="0">#REF!</definedName>
    <definedName name="_TBL1">#REF!</definedName>
    <definedName name="_TBL2" localSheetId="1">#REF!</definedName>
    <definedName name="_TBL2" localSheetId="0">#REF!</definedName>
    <definedName name="_TBL2">#REF!</definedName>
    <definedName name="_xlnm._FilterDatabase" localSheetId="1" hidden="1">'1 раздел'!$A$3:$W$80</definedName>
    <definedName name="_xlnm._FilterDatabase" localSheetId="2" hidden="1">'2 раздел'!$A$3:$W$447</definedName>
    <definedName name="_xlnm._FilterDatabase" localSheetId="3" hidden="1">'3 раздел'!$A$3:$W$34</definedName>
    <definedName name="_xlnm._FilterDatabase" localSheetId="5" hidden="1">Справочно!$A$3:$U$3</definedName>
    <definedName name="TBL" localSheetId="1">#REF!</definedName>
    <definedName name="TBL" localSheetId="0">#REF!</definedName>
    <definedName name="TBL">#REF!</definedName>
  </definedNames>
  <calcPr calcId="162913"/>
</workbook>
</file>

<file path=xl/calcChain.xml><?xml version="1.0" encoding="utf-8"?>
<calcChain xmlns="http://schemas.openxmlformats.org/spreadsheetml/2006/main">
  <c r="J16" i="10" l="1"/>
  <c r="G16" i="10"/>
  <c r="H16" i="10"/>
  <c r="I16" i="10"/>
  <c r="K16" i="10"/>
  <c r="L16" i="10"/>
  <c r="M16" i="10"/>
  <c r="N16" i="10"/>
  <c r="O16" i="10"/>
  <c r="P16" i="10"/>
  <c r="Q16" i="10"/>
  <c r="R16" i="10"/>
  <c r="S16" i="10"/>
  <c r="T16" i="10"/>
  <c r="U16" i="10"/>
  <c r="V16" i="10"/>
  <c r="W16" i="10"/>
  <c r="F16" i="10"/>
  <c r="F430" i="13" l="1"/>
  <c r="O430" i="13"/>
  <c r="F428" i="13"/>
  <c r="O428" i="13"/>
  <c r="G228" i="13"/>
  <c r="H228" i="13"/>
  <c r="I228" i="13"/>
  <c r="J228" i="13"/>
  <c r="K228" i="13"/>
  <c r="L228" i="13"/>
  <c r="M228" i="13"/>
  <c r="N228" i="13"/>
  <c r="F228" i="13"/>
  <c r="G66" i="13"/>
  <c r="G67" i="13" s="1"/>
  <c r="H66" i="13"/>
  <c r="H67" i="13" s="1"/>
  <c r="I66" i="13"/>
  <c r="I67" i="13" s="1"/>
  <c r="J66" i="13"/>
  <c r="J67" i="13" s="1"/>
  <c r="K66" i="13"/>
  <c r="K67" i="13" s="1"/>
  <c r="L66" i="13"/>
  <c r="L67" i="13" s="1"/>
  <c r="M66" i="13"/>
  <c r="M67" i="13" s="1"/>
  <c r="N66" i="13"/>
  <c r="N67" i="13" s="1"/>
  <c r="F66" i="13"/>
  <c r="F67" i="13" s="1"/>
  <c r="G344" i="13" l="1"/>
  <c r="H344" i="13"/>
  <c r="I344" i="13"/>
  <c r="J344" i="13"/>
  <c r="K344" i="13"/>
  <c r="L344" i="13"/>
  <c r="M344" i="13"/>
  <c r="N344" i="13"/>
  <c r="F344" i="13"/>
  <c r="G331" i="13"/>
  <c r="G332" i="13" s="1"/>
  <c r="H331" i="13"/>
  <c r="H332" i="13" s="1"/>
  <c r="I331" i="13"/>
  <c r="I332" i="13" s="1"/>
  <c r="J331" i="13"/>
  <c r="J332" i="13" s="1"/>
  <c r="K331" i="13"/>
  <c r="K332" i="13" s="1"/>
  <c r="L331" i="13"/>
  <c r="L332" i="13" s="1"/>
  <c r="M331" i="13"/>
  <c r="M332" i="13" s="1"/>
  <c r="N331" i="13"/>
  <c r="N332" i="13" s="1"/>
  <c r="F331" i="13"/>
  <c r="F332" i="13" s="1"/>
  <c r="N419" i="13" l="1"/>
  <c r="M419" i="13"/>
  <c r="L419" i="13"/>
  <c r="K419" i="13"/>
  <c r="J419" i="13"/>
  <c r="I419" i="13"/>
  <c r="H419" i="13"/>
  <c r="G419" i="13"/>
  <c r="F419" i="13"/>
  <c r="O331" i="13" l="1"/>
  <c r="O250" i="13"/>
  <c r="O227" i="13"/>
  <c r="O228" i="13" s="1"/>
  <c r="O66" i="13" l="1"/>
  <c r="O67" i="13" s="1"/>
  <c r="Q66" i="13"/>
  <c r="Q67" i="13" s="1"/>
  <c r="R66" i="13"/>
  <c r="R67" i="13" s="1"/>
  <c r="S66" i="13"/>
  <c r="S67" i="13" s="1"/>
  <c r="T66" i="13"/>
  <c r="U66" i="13"/>
  <c r="U67" i="13" s="1"/>
  <c r="V66" i="13"/>
  <c r="V67" i="13" s="1"/>
  <c r="W66" i="13"/>
  <c r="P66" i="13"/>
  <c r="W67" i="13" l="1"/>
  <c r="T67" i="13"/>
  <c r="P67" i="13"/>
  <c r="O344" i="13"/>
  <c r="Q344" i="13"/>
  <c r="R344" i="13"/>
  <c r="S344" i="13"/>
  <c r="T344" i="13"/>
  <c r="U344" i="13"/>
  <c r="V344" i="13"/>
  <c r="W344" i="13"/>
  <c r="P344" i="13"/>
  <c r="Q331" i="13"/>
  <c r="Q332" i="13" s="1"/>
  <c r="R331" i="13"/>
  <c r="R332" i="13" s="1"/>
  <c r="S331" i="13"/>
  <c r="S332" i="13" s="1"/>
  <c r="T331" i="13"/>
  <c r="T332" i="13" s="1"/>
  <c r="U331" i="13"/>
  <c r="V331" i="13"/>
  <c r="W331" i="13"/>
  <c r="W332" i="13" s="1"/>
  <c r="P331" i="13"/>
  <c r="Q227" i="13"/>
  <c r="Q228" i="13" s="1"/>
  <c r="R227" i="13"/>
  <c r="R228" i="13" s="1"/>
  <c r="S227" i="13"/>
  <c r="S228" i="13" s="1"/>
  <c r="T227" i="13"/>
  <c r="T228" i="13" s="1"/>
  <c r="U227" i="13"/>
  <c r="V227" i="13"/>
  <c r="V228" i="13" s="1"/>
  <c r="W227" i="13"/>
  <c r="W228" i="13" s="1"/>
  <c r="P227" i="13"/>
  <c r="P228" i="13" s="1"/>
  <c r="Q250" i="13"/>
  <c r="R250" i="13"/>
  <c r="S250" i="13"/>
  <c r="T250" i="13"/>
  <c r="U250" i="13"/>
  <c r="V250" i="13"/>
  <c r="W250" i="13"/>
  <c r="P250" i="13"/>
  <c r="U332" i="13" l="1"/>
  <c r="V332" i="13"/>
  <c r="U228" i="13"/>
  <c r="O332" i="13"/>
  <c r="P332" i="13"/>
</calcChain>
</file>

<file path=xl/sharedStrings.xml><?xml version="1.0" encoding="utf-8"?>
<sst xmlns="http://schemas.openxmlformats.org/spreadsheetml/2006/main" count="5189" uniqueCount="1260">
  <si>
    <t>Использованные определения:</t>
  </si>
  <si>
    <t>Взрослое население</t>
  </si>
  <si>
    <t>Население Российской Федерации в возрасте 18 лет и старше</t>
  </si>
  <si>
    <t>Субъекты малого и среднего предпринимательства</t>
  </si>
  <si>
    <t>Субъекты страхового дела</t>
  </si>
  <si>
    <t>Страховые организации, общества взаимного страхования и страховые брокеры</t>
  </si>
  <si>
    <t>Подразделения кредитных организаций</t>
  </si>
  <si>
    <t>Обособленные подразделения</t>
  </si>
  <si>
    <t>Представительства и филиалы</t>
  </si>
  <si>
    <t>Сокращения:</t>
  </si>
  <si>
    <t>КО</t>
  </si>
  <si>
    <t>Кредитные организации</t>
  </si>
  <si>
    <t>НФО</t>
  </si>
  <si>
    <t>Некредитные финансовые организации</t>
  </si>
  <si>
    <t>МФО</t>
  </si>
  <si>
    <t>Микрофинансовые организации</t>
  </si>
  <si>
    <t>МФК</t>
  </si>
  <si>
    <t>Микрофинансовые компании</t>
  </si>
  <si>
    <t>МКК</t>
  </si>
  <si>
    <t>Микрокредитные компании</t>
  </si>
  <si>
    <t>КПК</t>
  </si>
  <si>
    <t>Кредитные потребительские кооперативы</t>
  </si>
  <si>
    <t>СКПК</t>
  </si>
  <si>
    <t>Сельскохозяйственные кредитные потребительские кооперативы</t>
  </si>
  <si>
    <t>КПК в СРО</t>
  </si>
  <si>
    <t>Кредитные потребительские кооперативы, состоящие в саморегулируемых организациях кредитных потребительских кооперативов</t>
  </si>
  <si>
    <t>ВВП</t>
  </si>
  <si>
    <t>Валовый внутренний продукт за отчетный период в текущих ценах</t>
  </si>
  <si>
    <t>ЦФО</t>
  </si>
  <si>
    <t>Центральный федеральный округ</t>
  </si>
  <si>
    <t>СЗФО</t>
  </si>
  <si>
    <t>Северо-Западный федеральный округ</t>
  </si>
  <si>
    <t>ЮФО</t>
  </si>
  <si>
    <t>Южный федеральный округ</t>
  </si>
  <si>
    <t>СКФО</t>
  </si>
  <si>
    <t>Северо-Кавказский федеральный округ</t>
  </si>
  <si>
    <t>ПФО</t>
  </si>
  <si>
    <t>Приволжский федеральный округ</t>
  </si>
  <si>
    <t>УФО</t>
  </si>
  <si>
    <t>Уральский федеральный округ</t>
  </si>
  <si>
    <t>СФО</t>
  </si>
  <si>
    <t>Сибирский федеральный округ</t>
  </si>
  <si>
    <t>ДВФО</t>
  </si>
  <si>
    <t>Дальневосточный федеральный округ</t>
  </si>
  <si>
    <t>Примечания:</t>
  </si>
  <si>
    <t>Здесь и далее, если иное специально не указано, идет речь о получении базовых финансовых услуг гражданами России в российских финансовых организациях на территории России.</t>
  </si>
  <si>
    <t>Общий объем денежных расходов населения на покупку товаров и оплату услуг (Росстат) включает расходы физических лиц на покупку товаров и оплату услуг, а также платежи за товары (работы, услуги), произведенные за рубежом с использованием банковских карт.</t>
  </si>
  <si>
    <t>№ п/п в перечне индикаторов финансовой доступности Банка России</t>
  </si>
  <si>
    <t>Индикатор[1]</t>
  </si>
  <si>
    <t>Тип показателя (на отчетную дату / за отчетный период)</t>
  </si>
  <si>
    <t>Размерность</t>
  </si>
  <si>
    <t>Источник данных</t>
  </si>
  <si>
    <t>На отчетную дату</t>
  </si>
  <si>
    <t>Ед.</t>
  </si>
  <si>
    <t>Банк России</t>
  </si>
  <si>
    <t>1.1.1.</t>
  </si>
  <si>
    <t>1.1.2.</t>
  </si>
  <si>
    <t>1.1.3.</t>
  </si>
  <si>
    <t>Банк России, Росстат</t>
  </si>
  <si>
    <t>Количество МФК</t>
  </si>
  <si>
    <t>в т.ч. предпринимательского финансирования</t>
  </si>
  <si>
    <t>Количество МКК</t>
  </si>
  <si>
    <t>Количество обособленных подразделений МФО</t>
  </si>
  <si>
    <t>Количество обособленных подразделений МФК</t>
  </si>
  <si>
    <t>Количество обособленных подразделений МКК</t>
  </si>
  <si>
    <t>Количество КПК</t>
  </si>
  <si>
    <t>Количество КПК, состоящих в СРО КПК</t>
  </si>
  <si>
    <t>Количество обособленных подразделений КПК</t>
  </si>
  <si>
    <t>Количество обособленных подразделений СКПК</t>
  </si>
  <si>
    <t>Количество ломбардов</t>
  </si>
  <si>
    <t>Количество субъектов страхового дела</t>
  </si>
  <si>
    <t>Доля банкоматов КО с функцией приема и/или выдачи наличных денег с использованием платежных карт (их реквизитов) , расположенных в городах федерального значения (Москва, Санкт-Петербург, Севастополь)</t>
  </si>
  <si>
    <t>%</t>
  </si>
  <si>
    <t>Доля банкоматов КО, с функцией приема наличных денег без использования платежных карт (их реквизитов) (до 2016 года - платежные терминалы КО) расположенных в городах федерального значения (Москва, Санкт-Петербург, Севастополь)</t>
  </si>
  <si>
    <t>Опрос (Банк России)</t>
  </si>
  <si>
    <t>Количество счетов, открытых физическим лицам на основании договора банковского счета</t>
  </si>
  <si>
    <t>За отчетный период</t>
  </si>
  <si>
    <t>Не применимо</t>
  </si>
  <si>
    <t xml:space="preserve">Ед. </t>
  </si>
  <si>
    <t>Млрд руб.</t>
  </si>
  <si>
    <t>н/д</t>
  </si>
  <si>
    <t>3.       </t>
  </si>
  <si>
    <t>Качество финансовых услуг</t>
  </si>
  <si>
    <t>Количество жалоб потребителей финансовых услуг, связанных с деятельностью субъектов страхового дела</t>
  </si>
  <si>
    <t>Показатель</t>
  </si>
  <si>
    <t>Численность населения России в возрасте 18 лет и более</t>
  </si>
  <si>
    <t>Росстат (запрос)</t>
  </si>
  <si>
    <t>Численность населения России в возрасте 15 лет и более</t>
  </si>
  <si>
    <t>Площадь России</t>
  </si>
  <si>
    <t>Росстат</t>
  </si>
  <si>
    <t>Количество юридических лиц</t>
  </si>
  <si>
    <t>Количество малых предприятий (без микропредприятий)</t>
  </si>
  <si>
    <t>Количество микропредприятий</t>
  </si>
  <si>
    <t>Количество средних предприятий</t>
  </si>
  <si>
    <t>Количество индивидуальных предпринимателей</t>
  </si>
  <si>
    <t>Ед. (Чел.)</t>
  </si>
  <si>
    <t>Валовый региональный продукт в текущих основных ценах</t>
  </si>
  <si>
    <t>Оборот розничной торговли, оборот общественного питания и объем платных услуг населению</t>
  </si>
  <si>
    <t>оборот розничной торговли</t>
  </si>
  <si>
    <t xml:space="preserve">оборот общественного питания </t>
  </si>
  <si>
    <t>объем платных услуг населению</t>
  </si>
  <si>
    <t>Задолженность по кредитам, предоставленным кредитными организациями юридическим лицам-резидентам и индивидуальным предпринимателям</t>
  </si>
  <si>
    <t>Количество обособленных подразделений ломбардов</t>
  </si>
  <si>
    <t>1.10.</t>
  </si>
  <si>
    <t>1.11.</t>
  </si>
  <si>
    <t>Количество МФО</t>
  </si>
  <si>
    <t>Количество СКПК</t>
  </si>
  <si>
    <t>1.14.</t>
  </si>
  <si>
    <t>1.15.</t>
  </si>
  <si>
    <t>Количество профессиональных участников рынка ценных бумаг, являющихся кредитными организациями</t>
  </si>
  <si>
    <t>Численность населения России</t>
  </si>
  <si>
    <t>кв. км.</t>
  </si>
  <si>
    <t>Запрос (Банк России)</t>
  </si>
  <si>
    <t>Количество жалоб потребителей финансовых услуг, связанных с деятельностью МФО, КПК, СКПК и ломбардов</t>
  </si>
  <si>
    <t>Количество профессиональных участников рынка ценных бумаг, не являющихся кредитными организациями, открывших индивидуальные инвестиционные счета</t>
  </si>
  <si>
    <t>Количество обособленных подразделений профессиональных участников рынка ценных бумаг, не являющихся кредитными организациями, открывших индивидуальные инвестиционные счета</t>
  </si>
  <si>
    <t>1.16.</t>
  </si>
  <si>
    <t>1.17.</t>
  </si>
  <si>
    <t>1.18.</t>
  </si>
  <si>
    <t>Количество профессиональных участников рынка ценных бумаг, являющихся кредитными организациями, открывших индивидуальные инвестиционные счета</t>
  </si>
  <si>
    <t>Количество счетов, открытых юридическим лицам (не являющимся КО), индивидуальным предпринимателям и лицам, зинимающимся частной практикой, которые могут использоваться для проведения платежей</t>
  </si>
  <si>
    <t>Количество счетов, открытых физическим лицам на основании договора банковского счета или договора банковского вклада, которые могут использоваться для проведения платежей</t>
  </si>
  <si>
    <t>Количество профессиональных участников рынка ценных бумаг, не являющихся кредитными организациями</t>
  </si>
  <si>
    <t>Количество обособленных подразделений профессиональных участников рынка ценных бумаг, не являющихся кредитными организациями</t>
  </si>
  <si>
    <t>Росреестр</t>
  </si>
  <si>
    <t>ФНС</t>
  </si>
  <si>
    <t>1.20.</t>
  </si>
  <si>
    <t>1.21.</t>
  </si>
  <si>
    <t>1.22.</t>
  </si>
  <si>
    <t>1.23.</t>
  </si>
  <si>
    <t>1.24.</t>
  </si>
  <si>
    <t>1.25.</t>
  </si>
  <si>
    <t>1.26.</t>
  </si>
  <si>
    <t>1.27.</t>
  </si>
  <si>
    <t>1.28.</t>
  </si>
  <si>
    <t>1.29.</t>
  </si>
  <si>
    <t>1.30.</t>
  </si>
  <si>
    <t>1.31.</t>
  </si>
  <si>
    <t>1.32.</t>
  </si>
  <si>
    <t>1.33.</t>
  </si>
  <si>
    <t>1.34.</t>
  </si>
  <si>
    <t>1.35.</t>
  </si>
  <si>
    <t>1.36.</t>
  </si>
  <si>
    <t>Количество жалоб потребителей финансовых услуг, связанных с деятельностью брокеров</t>
  </si>
  <si>
    <t>Количество жалоб потребителей финансовых услуг, связанных с деятельностью профессиональных участников рынка ценных бумаг-некредитных финансовых организаций, в т.ч.:</t>
  </si>
  <si>
    <t>2.       </t>
  </si>
  <si>
    <t>Востребованность финансовых услуг</t>
  </si>
  <si>
    <t>Счета</t>
  </si>
  <si>
    <t>Счета физических лиц</t>
  </si>
  <si>
    <t>2.1.</t>
  </si>
  <si>
    <t>Опрос</t>
  </si>
  <si>
    <t xml:space="preserve">2.2.  </t>
  </si>
  <si>
    <t>Количество активных счетов, открытых физическим лицам, по которым с начала отчетного года проводились операции по списанию денежных средств</t>
  </si>
  <si>
    <t>Количество счетов, открытых физическим лицам, по которым с начала отчетного года проводились операции по списанию денежных средств, доступ к которым предоставлен дистанционным способом, в т.ч.:</t>
  </si>
  <si>
    <t>через сеть "Интернет"</t>
  </si>
  <si>
    <t>посредством сообщений с использованием абонентских устройств мобильной связи</t>
  </si>
  <si>
    <t>Доля счетов, открытых физическим лицам, по которым с начала отчетного года проводились операции по списанию денежных средств, доступ к которым предоставлен дистанционным способом, в общем количестве счетов, открытых физическим лицам, которые могут быть использованы для проведения платежей</t>
  </si>
  <si>
    <t>Размещение денежных средств</t>
  </si>
  <si>
    <t>пайщиков КПК в СРО (без учета возможного членства в нескольких КПК)</t>
  </si>
  <si>
    <t xml:space="preserve">пайщиков СКПК </t>
  </si>
  <si>
    <t>2.6.</t>
  </si>
  <si>
    <t>Количество договоров на ведение индивидуальных инвестиционных счетов в организациях - профессиональных участниках рынка ценных бумаг</t>
  </si>
  <si>
    <t>Количество договоров на ведение индивидуальных инвестиционных счетов в некредитных финансовых организациях - профессиональных участниках рынка ценных бумаг</t>
  </si>
  <si>
    <t>Количество договоров на ведение индивидуальных инвестиционных счетов в кредитных организациях-профессиональных участниках рынка ценных бумаг</t>
  </si>
  <si>
    <t>2.7.</t>
  </si>
  <si>
    <t>Количество физических лиц, предоставивших МФО денежные средства по договорам займа, в т.ч.:</t>
  </si>
  <si>
    <t>2.7.1.</t>
  </si>
  <si>
    <t>2.7.2.</t>
  </si>
  <si>
    <t>2.9.</t>
  </si>
  <si>
    <t>Количество заключенных договоров привлечения денежных средств от физических лиц-членов и юридических лиц-членов СКПК</t>
  </si>
  <si>
    <t>2.10.</t>
  </si>
  <si>
    <t>Количество заключенных договоров (без учета прекращенных договоров) на ведение индивидуальных инвестиционных счетов в организациях - профессиональных участниках рынка ценных бумаг</t>
  </si>
  <si>
    <t>Количество заключенных договоров (без учета прекращенных договоров) на ведение индивидуальных инвестиционных счетов в некредитных финансовых организациях-профессиональных участниках рынка ценных бумаг</t>
  </si>
  <si>
    <t>Количество заключенных договоров (без учета прекращенных договоров) на ведение индивидуальных инвестиционных счетов в кредитных организациях-профессиональных участниках рынка ценных бумаг</t>
  </si>
  <si>
    <t>Денежные средства, переданные по договорам на ведение индивидуальных инвестиционных счетов</t>
  </si>
  <si>
    <t>Денежные средства, переданные по договорам на ведение индивидуальных инвестиционных счетов в некредитных финансовых организациях-профессиональных участниках рынка ценных бумаг</t>
  </si>
  <si>
    <t>Денежные средства, переданные по договорам на ведение индивидуальных инвестиционных счетов в кредитных организациях-профессиональных участниках рынка ценных бумаг</t>
  </si>
  <si>
    <t>Обязательства НФО перед физическими лицами по размещенным средствам в МФО, КПК в СРО и СКПК в форме договора займа, в т.ч.:</t>
  </si>
  <si>
    <t>МФО, в т.ч.:</t>
  </si>
  <si>
    <t>2.13.3.</t>
  </si>
  <si>
    <t xml:space="preserve">СКПК </t>
  </si>
  <si>
    <t>Обязательства финансовых организаций перед физическими лицами по вкладам в КО, размещенным средствам в НФО (в форме договора займа)</t>
  </si>
  <si>
    <t>в отношении к ВВП</t>
  </si>
  <si>
    <t>Объем привлеченных средств от физических лиц-членов и юридических лиц-членов СКПК</t>
  </si>
  <si>
    <t>Количество субъектов малого и среднего предпринимательства, предоставивших МФО денежные средства по договорам займа, в т.ч.:</t>
  </si>
  <si>
    <t xml:space="preserve">МФК </t>
  </si>
  <si>
    <t xml:space="preserve"> МКК </t>
  </si>
  <si>
    <t>Обязательства НФО перед субъектами малого и среднего предпринимательства по размещенным средствам в МФО, КПК в СРО и СКПК в форме договора займа, в т.ч.:</t>
  </si>
  <si>
    <t xml:space="preserve"> СКПК </t>
  </si>
  <si>
    <t>Кредиты / займы</t>
  </si>
  <si>
    <t>Кредиты / займы физических лиц</t>
  </si>
  <si>
    <t>онлайн-микрозаймы, выданные в сумме не более 30 тыс. руб. на срок не более 30 дней включительно</t>
  </si>
  <si>
    <t>не-онлайн-займы, выданные в сумме не более 30 тыс. руб. на срок не более 30 дней включительно</t>
  </si>
  <si>
    <t>другие выданные онлайн-микрозаймы</t>
  </si>
  <si>
    <t>другие займы, выданные физическим лицам</t>
  </si>
  <si>
    <t>ломбарды</t>
  </si>
  <si>
    <t>Количество активных займов (договоров займа) физических лиц, выданных МФК, в т.ч.:</t>
  </si>
  <si>
    <t>Количество активных займов (договоров займа) физических лиц, выданных МКК, в т.ч.:</t>
  </si>
  <si>
    <t>Количество выданных займов физическим лицам МФК, в т.ч.:</t>
  </si>
  <si>
    <t>2.31.</t>
  </si>
  <si>
    <t>Количество выданных займов физическим лицам МКК, в т.ч.:</t>
  </si>
  <si>
    <t>Просроченная задолженность по кредитам, предоставленным КО физическим лицам</t>
  </si>
  <si>
    <t>Задолженность по основному долгу по займам физическим лицам, выданным НФО (МФО, КПК в СРО, СКПК и ломбардами), в т.ч.:</t>
  </si>
  <si>
    <t>МФО, в т.ч.</t>
  </si>
  <si>
    <t>другим выданным онлайн-микрозаймам</t>
  </si>
  <si>
    <t>другим займам, выданным физическим лицам</t>
  </si>
  <si>
    <t>Просроченная задолженность по основному долгу по займам физическим лицам, выданным МФО</t>
  </si>
  <si>
    <t>Просроченная задолженность по основному долгу по займам физическим лицам, выданным КПК в СРО</t>
  </si>
  <si>
    <t>Просроченная задолженность по основному долгу по займам физическим и юридическим лицам, выданным СКПК</t>
  </si>
  <si>
    <t>Задолженность по основному долгу по займам физическим лицам, выданным МФК, в т.ч.:</t>
  </si>
  <si>
    <t>Просроченная задолженность по основному долгу по займам физическим лицам, выданным МФК</t>
  </si>
  <si>
    <t>Задолженность по основному долгу по займам физическим лицам, выданным МКК, в т.ч.:</t>
  </si>
  <si>
    <t>Просроченная задолженность по основному долгу по займам физическим лицам, выданным МКК</t>
  </si>
  <si>
    <t>Задолженность по основному долгу по кредитам / займам физическим лицам, выданным КО и НФО (МФО, КПК в СРО, СКПК и ломбардами)</t>
  </si>
  <si>
    <t>Объем выданных займов физическим лицам МФК, в т.ч.:</t>
  </si>
  <si>
    <t>Объем выданных займов физическим лицам МКК, в т.ч.:</t>
  </si>
  <si>
    <t>Сумма предоставленных займов физическим лицам-членам СКПК и юридическим лицам-членам СКПК</t>
  </si>
  <si>
    <t>2.43.</t>
  </si>
  <si>
    <t>Количество субъектов малого и среднего предпринимательства, имеющих задолженность (включая просроченную) в КО, в т.ч.:</t>
  </si>
  <si>
    <t>ИП</t>
  </si>
  <si>
    <t>Количество субъектов малого и среднего предпринимательства, имеющих просроченную задолженность в КО, в т.ч.:</t>
  </si>
  <si>
    <t>по займам ИП</t>
  </si>
  <si>
    <t>Количество непогашенных займов субъектов малого и среднего предпринимательства, выданных МКК, в т.ч.:</t>
  </si>
  <si>
    <t>Количество непогашенных займов субъектов малого и среднего предпринимательства, выданных МФК, в т.ч.:</t>
  </si>
  <si>
    <t>Количество выданных МФК займов субъектам малого и среднего предпринимательства, в т.ч.:</t>
  </si>
  <si>
    <t>Количество выданных МКК займов субъектам малого и среднего предпринимательства, в т.ч.:</t>
  </si>
  <si>
    <t>по кредитам, предоставленным ИП</t>
  </si>
  <si>
    <t>Просроченная задолженность по кредитам, предоставленным КО субъектам малого и среднего предпринимательства, в т.ч.:</t>
  </si>
  <si>
    <t>Доля задолженности по кредитам, предоставленным КО субъектам малого и среднего предпринимательства, в задолженности по кредитам, предоставленным КО юридическим лицам и ИП</t>
  </si>
  <si>
    <r>
      <t>Задолженность по основному долгу по займам субъектов малого и среднего предпринимательства, выданных НФО (МФО, КПК в СРО, СКПК),</t>
    </r>
    <r>
      <rPr>
        <vertAlign val="superscript"/>
        <sz val="16"/>
        <color theme="1"/>
        <rFont val="Times New Roman"/>
        <family val="1"/>
        <charset val="204"/>
      </rPr>
      <t xml:space="preserve"> </t>
    </r>
    <r>
      <rPr>
        <sz val="16"/>
        <color theme="1"/>
        <rFont val="Times New Roman"/>
        <family val="1"/>
        <charset val="204"/>
      </rPr>
      <t>в т.ч.:</t>
    </r>
  </si>
  <si>
    <t>Просроченная задолженность по основному долгу по займам субъектам малого и среднего предпринимательства, выданным МФО</t>
  </si>
  <si>
    <t>Просроченная задолженность по основному долгу по займам субъектам малого и среднего предпринимательства, выданным КПК в СРО</t>
  </si>
  <si>
    <t>Задолженность по основному долгу по займам субъектов малого и среднего предпринимательства, выданных МФК, в т.ч.:</t>
  </si>
  <si>
    <t>Просроченная задолженность по основному долгу по займам субъектам малого и среднего предпринимательства, выданным МФК</t>
  </si>
  <si>
    <t>Задолженность по основному долгу по займам субъектов малого и среднего предпринимательства, выданных МКК, в т.ч.:</t>
  </si>
  <si>
    <t>Просроченная задолженность по основному долгу по займам субъектам малого и среднего предпринимательства, выданным МКК</t>
  </si>
  <si>
    <t>Задолженность по кредитам / займам, предоставленным КО и НФО (МФО, КПК в СРО и СКПК ) субъектам малого и среднего предпринимательства</t>
  </si>
  <si>
    <t>кредиты, предоставленные ИП</t>
  </si>
  <si>
    <t>Объем выданных займов субъектам малого и среднего предпринимательства МФК, в т.ч.:</t>
  </si>
  <si>
    <t>Объем выданных займов субъектам малого и среднего предпринимательства МКК, в т.ч.:</t>
  </si>
  <si>
    <t>Платежные услуги</t>
  </si>
  <si>
    <t>Количество платежных карт, эмитированных российскими КО, с использованием которых в течение IV квартала отчетного года совершались операции, в т.ч.:</t>
  </si>
  <si>
    <t>расчетных карт</t>
  </si>
  <si>
    <t>кредитных карт</t>
  </si>
  <si>
    <t>Страхование</t>
  </si>
  <si>
    <t xml:space="preserve">Количество действующих договоров добровольного страхования жизни </t>
  </si>
  <si>
    <t>Количество действующих договоров страхования иного, чем добровольное страхование жизни (за исключением обязательного медицинского страхования), в т.ч.:</t>
  </si>
  <si>
    <t>добровольное личное страхование (кроме страхования жизни)</t>
  </si>
  <si>
    <t>добровольное страхование имущества</t>
  </si>
  <si>
    <t>добровольное страхование гражданской ответственности</t>
  </si>
  <si>
    <t>добровольное страхование предпринимательских рисков</t>
  </si>
  <si>
    <t>добровольное страхование финансовых рисков</t>
  </si>
  <si>
    <t>обязательное личное страхование</t>
  </si>
  <si>
    <t>обязательное имущественное страхование</t>
  </si>
  <si>
    <t>Сумма страховых резервов по страхованию жизни, сформированных страховщиками</t>
  </si>
  <si>
    <t>Сумма страховых резервов по страхованию иному, чем страхование жизни, сформированных страховщиками</t>
  </si>
  <si>
    <t>2.32.4.</t>
  </si>
  <si>
    <t>2.33.</t>
  </si>
  <si>
    <t>2.38.</t>
  </si>
  <si>
    <t>2.5.</t>
  </si>
  <si>
    <t>(Без числового показателя)</t>
  </si>
  <si>
    <t>рубль</t>
  </si>
  <si>
    <t>Аренда индивидуального банковского сейфа, в расчете на месяц</t>
  </si>
  <si>
    <t>Годовая стоимость полиса добровольного страхования жилья от стандартных рисков, полис</t>
  </si>
  <si>
    <t>Годовая стоимость полиса добровольного страхования легкового автомобиля от стандартных рисков (КАСКО), полис</t>
  </si>
  <si>
    <t>Годовая стоимость полиса обязательного страхования гражданской ответственности владельцев транспортных средств (ОСАГО), полис</t>
  </si>
  <si>
    <t>Плата за пользование потребительским кредитом (процентная ставка в стоимостном выражении), руб.</t>
  </si>
  <si>
    <t>Обследование (Банк России)</t>
  </si>
  <si>
    <t>Хозяйствующие субъекты (юридические лица и индивидуальные предприниматели), отнесенные в соответствии с условиями, установленными Федеральным законом от 24.07.2007 N 209-ФЗ "О развитии малого и среднего предпринимательства в Российской Федерации", к малым предприятиям, в том числе к микропредприятиям, и средним предприятиям</t>
  </si>
  <si>
    <t>Отражены офисы (филиалы и отделения) АО "Почта России" и ФГУП "Почта Крыма", оказывающие платежные услуги.</t>
  </si>
  <si>
    <t>Расчет значений индикаторов финансовой доступности в части предложения финансовых услуг (источник данных - "Банк России") подготовлен на основе данных отчетности финансовых организаций, предоставляемой Банку России, и информации, предоставляемой для формирования Книги государственной регистрации кредитных организаций и реестра участников финансового рынка.</t>
  </si>
  <si>
    <t>ССД</t>
  </si>
  <si>
    <t>РФ[4]</t>
  </si>
  <si>
    <t>ЦФО[5]</t>
  </si>
  <si>
    <t>2.3.</t>
  </si>
  <si>
    <t>2.4.</t>
  </si>
  <si>
    <t>2.4.1.</t>
  </si>
  <si>
    <t>2.4.2.</t>
  </si>
  <si>
    <t>2.6.2.</t>
  </si>
  <si>
    <t>2.8.</t>
  </si>
  <si>
    <t>2.13.1.1.</t>
  </si>
  <si>
    <t>2.13.1.2.</t>
  </si>
  <si>
    <t>2.16.</t>
  </si>
  <si>
    <t>2.19.1.</t>
  </si>
  <si>
    <t>2.19.2.</t>
  </si>
  <si>
    <t>2.20.</t>
  </si>
  <si>
    <t>2.21.</t>
  </si>
  <si>
    <t>2.29.3.</t>
  </si>
  <si>
    <t>2.33.1.</t>
  </si>
  <si>
    <t>2.42.</t>
  </si>
  <si>
    <t>2.44.</t>
  </si>
  <si>
    <t>2.46.</t>
  </si>
  <si>
    <t>2.46.1.</t>
  </si>
  <si>
    <t>2.50.</t>
  </si>
  <si>
    <t>2.50.1.</t>
  </si>
  <si>
    <t>Количество кредитов, предоставленных КО субъектам малого и среднего предпринимательства, по которым имеется задолженность (в том числе просроченная) в т.ч.:</t>
  </si>
  <si>
    <t>Количество кредитов, предоставленных КО субъектам малого и среднего предпринимательства, по которым имеется просроченная задолженность в т.ч.:</t>
  </si>
  <si>
    <t>2.51.</t>
  </si>
  <si>
    <t>2.51.1.</t>
  </si>
  <si>
    <t>2.53.</t>
  </si>
  <si>
    <t>2.53.1.</t>
  </si>
  <si>
    <t>2.55.</t>
  </si>
  <si>
    <t>2.59.</t>
  </si>
  <si>
    <t>2.60.</t>
  </si>
  <si>
    <t>2.62.</t>
  </si>
  <si>
    <t>2.65.</t>
  </si>
  <si>
    <t>2.67.</t>
  </si>
  <si>
    <t>2.70.</t>
  </si>
  <si>
    <t>2.72.</t>
  </si>
  <si>
    <t>3.1.</t>
  </si>
  <si>
    <t>3.2.</t>
  </si>
  <si>
    <t>3.2.1.</t>
  </si>
  <si>
    <t>3.2.2.</t>
  </si>
  <si>
    <t>3.2.3.</t>
  </si>
  <si>
    <t>3.2.4.</t>
  </si>
  <si>
    <t>3.2.5.</t>
  </si>
  <si>
    <t>3.2.6.</t>
  </si>
  <si>
    <t>Количество жалоб потребителей финансовых услуг, связанных с деятельностью Бюро кредитных историй</t>
  </si>
  <si>
    <t>Количество жалоб потребителей финансовых услуг, связанных с деятельностью АО, ООО</t>
  </si>
  <si>
    <t>Количество жалоб потребителей финансовых услуг, связанных с деятельностью Субъектов коллективных инвестиций</t>
  </si>
  <si>
    <t>Количество жалоб потребителей финансовых услуг, связанных с вопросами Мисселинга</t>
  </si>
  <si>
    <t>Количество субъектов малого и среднего предпринимательства, предоставляющих возможность совершить оплату товаров (работ, услуг) с использованием СБП своим клиентам</t>
  </si>
  <si>
    <t>Тыс. ед.</t>
  </si>
  <si>
    <t>1.37.</t>
  </si>
  <si>
    <t>Количество операторов финансовых платформ</t>
  </si>
  <si>
    <t>Количество потребителей финансовых услуг, зарегистрированных через операторов финансовых платформах, в т.ч.:</t>
  </si>
  <si>
    <t>Количество заключенных финансовых сделок через операторов финансовых платформ</t>
  </si>
  <si>
    <t>Объем заключенных финансовых сделок через операторов финансовых платформ</t>
  </si>
  <si>
    <t>1.38.</t>
  </si>
  <si>
    <t xml:space="preserve">Значение на 01.01.2023 (за 2022 год) </t>
  </si>
  <si>
    <t>Количество филиалов и представительств субъектов страхового дела</t>
  </si>
  <si>
    <t>Количество физических лиц - сберегателей в НФО (КПК в СРО, СКПК), в т.ч.:</t>
  </si>
  <si>
    <t>Объем средств, размещенных физическими лицами в НФО (МФО, КПК в СРО, СКПК) в форме договора займа, в т.ч.:</t>
  </si>
  <si>
    <t>Количество субъектов малого и среднего предпринимательства - сберегателей в НФО (КПК в СРО, СКПК), в т.ч.:</t>
  </si>
  <si>
    <t>Количество действующих договоров привлечения денежных средств от физических лиц в НФО (МФО, КПК в СРО, СКПК), в т.ч.:</t>
  </si>
  <si>
    <t>Количество заключенных договоров привлечения денежных средств от физических лиц в НФО (МФО, КПК в СРО, СКПК), в т.ч.:</t>
  </si>
  <si>
    <t>Количество действующих договоров привлечения денежных средств от субъектов малого и среднего предпринимательства - пайщиков НФО (КПК в СРО и СКПК), в т.ч.:</t>
  </si>
  <si>
    <t>Количество заключенных договоров привлечения денежных средств от субъектов малого и среднего предпринимательства - пайщиков НФО (КПК в СРО и СКПК), в т.ч.:</t>
  </si>
  <si>
    <t>Объем средств, размещенных субъектами малого и среднего предпринимательства в НФО (МФО, КПК в СРО, СКПК) в форме договора займа, в т.ч.:</t>
  </si>
  <si>
    <t>2.5.1.</t>
  </si>
  <si>
    <t>2.5.2.</t>
  </si>
  <si>
    <t>2.8.1.</t>
  </si>
  <si>
    <t>2.8.1.1.</t>
  </si>
  <si>
    <t>2.8.2.</t>
  </si>
  <si>
    <t>2.8.3.</t>
  </si>
  <si>
    <t>Количество выданных займов физическим лицам НФО (МФО, КПК в СРО, СКПК и ломбардами), в т.ч.:</t>
  </si>
  <si>
    <t>Объем выданных займов физическим лицам НФО (МФО, КПК в СРО, СКПК и ломбардами), в т.ч.:</t>
  </si>
  <si>
    <t>Объем кредитов, предоставленных КО физическим лицам-резидентам, и займов, предоставленных НФО физическим лицам (МФО, КПК в СРО, СКПК и ломбардами)</t>
  </si>
  <si>
    <t>Количество непогашенных займов субъектов малого и среднего предпринимательства, выданных НФО (МФО, КПК в СРО и СКПК), в т.ч.:</t>
  </si>
  <si>
    <t>КПК в СРО, в т.ч.:</t>
  </si>
  <si>
    <r>
      <t>Количество выданных НФО (МФО, КПК в СРО и СКПК) займов субъектам малого и среднего предпринимательства,</t>
    </r>
    <r>
      <rPr>
        <vertAlign val="superscript"/>
        <sz val="16"/>
        <color theme="1"/>
        <rFont val="Times New Roman"/>
        <family val="1"/>
        <charset val="204"/>
      </rPr>
      <t xml:space="preserve"> </t>
    </r>
    <r>
      <rPr>
        <sz val="16"/>
        <color theme="1"/>
        <rFont val="Times New Roman"/>
        <family val="1"/>
        <charset val="204"/>
      </rPr>
      <t>в т.ч.:</t>
    </r>
  </si>
  <si>
    <t>Объем выданных займов субъектам малого и среднего предпринимательства НФО (МФО, КПК в СРО и СКПК), в т.ч.:</t>
  </si>
  <si>
    <t>Объем кредитов / займов, предоставленных субъектам малого и среднего предпринимательства КО и НФО (МФО, КПК в СРО и СКПК)</t>
  </si>
  <si>
    <t>1.19.</t>
  </si>
  <si>
    <t>1.39.</t>
  </si>
  <si>
    <t>1.40.</t>
  </si>
  <si>
    <t>1.41.</t>
  </si>
  <si>
    <t>2.74.</t>
  </si>
  <si>
    <t>1.2.3.</t>
  </si>
  <si>
    <t>1.1.4.</t>
  </si>
  <si>
    <t>Показатель ежегодного обследования МВФ «Обеспечение доступа к финансовым услугам и их использование» (Financial Access Survey). Методика расчета соответствует методике обследования.</t>
  </si>
  <si>
    <t>Количество действующих банков [6]</t>
  </si>
  <si>
    <t>Количество банковских платежных агентов [6]</t>
  </si>
  <si>
    <t>Количество транзакций с помощью мобильного и интернет банкинга [6]</t>
  </si>
  <si>
    <t>Объем транзакций с помощью мобильного и интернет банкинга [6]</t>
  </si>
  <si>
    <t>Количество касс банковских платежных агентов (субагентов) [7]</t>
  </si>
  <si>
    <t>Количество касс платежных агентов (операторов по приему платежей и платежных субагентов) [7]</t>
  </si>
  <si>
    <t>Количество отделений почтовой связи, в которых возможен прием документов на открытие банковского счета [12]</t>
  </si>
  <si>
    <r>
      <t>Если иное не оговорено, значение показателя по федеральному округу по данным отчетности финансовых организаций определяется как сумма зн</t>
    </r>
    <r>
      <rPr>
        <sz val="12"/>
        <rFont val="Times New Roman"/>
        <family val="1"/>
        <charset val="204"/>
      </rPr>
      <t>ачений показателя всех финансовых организаций, зарегистрированных в соответствующем федеральном округе.
.</t>
    </r>
  </si>
  <si>
    <t>Комиссия банка за перевод средств с карты на карту клиенту другого банка на территории России, услуга</t>
  </si>
  <si>
    <t>Доля безналичных платежей за товары (работы, услуги) в совокупном объеме розничной торговли, общественного питания и платных услуг населению</t>
  </si>
  <si>
    <t>Количество КО, осуществляющих эмиссию платежных карт</t>
  </si>
  <si>
    <t>Количество филиалов КО</t>
  </si>
  <si>
    <t>Количество представительств КО</t>
  </si>
  <si>
    <t>1.1.</t>
  </si>
  <si>
    <t>1.2.</t>
  </si>
  <si>
    <t>1.2.1.</t>
  </si>
  <si>
    <t>1.2.2.</t>
  </si>
  <si>
    <t>1.2.4.</t>
  </si>
  <si>
    <t>1.3.</t>
  </si>
  <si>
    <t>1.4.</t>
  </si>
  <si>
    <t>1.5.</t>
  </si>
  <si>
    <t>1.6.</t>
  </si>
  <si>
    <t>1.2.5.</t>
  </si>
  <si>
    <t>1.7.</t>
  </si>
  <si>
    <t>1.12.</t>
  </si>
  <si>
    <t>1.13.</t>
  </si>
  <si>
    <t>1.21.1.</t>
  </si>
  <si>
    <t>1.24.1.</t>
  </si>
  <si>
    <t>1.25.1.</t>
  </si>
  <si>
    <t>Количество действующих КО, в т.ч.:</t>
  </si>
  <si>
    <t>Количество подразделений действующих КО, в т.ч.:</t>
  </si>
  <si>
    <t>Количество подразделений действующих банков [6]</t>
  </si>
  <si>
    <t>Инфраструктура предоставления финансовых услуг: кредитные организации</t>
  </si>
  <si>
    <t>1.</t>
  </si>
  <si>
    <t>Облегченные форматы обслуживания</t>
  </si>
  <si>
    <t>Общее количество действующих договоров займа, выданных НФО (МФО, КПК в СРО, СКПК и ломбардами) [6]</t>
  </si>
  <si>
    <t>Задолженность по основному долгу по займам  выданным НФО (МФО, КПК в СРО, СКПК и ломбардами) [6]</t>
  </si>
  <si>
    <t>1.8.</t>
  </si>
  <si>
    <t>1.9.</t>
  </si>
  <si>
    <t>1.42.</t>
  </si>
  <si>
    <t>1.43.</t>
  </si>
  <si>
    <t>1.44.</t>
  </si>
  <si>
    <t>1.45.</t>
  </si>
  <si>
    <t xml:space="preserve">ИНДИКАТОРЫ ФИНАНСОВОЙ ДОСТУПНОСТИ ЗА 2023 год </t>
  </si>
  <si>
    <t>Головные офисы, филиалы, представительства, дополнительные офисы, количество передвижных пунктов кассовых операций (01.01.2023) / мобильных офисов (01.01.2024)</t>
  </si>
  <si>
    <t>Количество субъектов МСП представлено согласно сведениям Единого реестра субъектов МСП Федеральной налоговой службы. Информация за 2022 и за 2023 годы представлена по состоянию на 10.01.2023 и на 10.01.2024 соответственно.</t>
  </si>
  <si>
    <t xml:space="preserve">Значение на 01.01.2024 (за 2023 год) </t>
  </si>
  <si>
    <t>Данные указаны с учетом точек сервиса "Наличные на кассе", расположенных в крупных торговых сетях в городах.</t>
  </si>
  <si>
    <t>Для целей расчета показателей размещенных средств субъектов МСП (на отчетную дату и за отчетный период) в НФО (МФО, КПК и СКПК), а также займов субъектов МСП (за отчетный период) в КПК и (на отчетную дату и за отчетный период) в СКПК, показатели для некредитных организаций (юридических лиц) и индивидуальных предпринимателей (если их возможно выделить в отчетности) приравниваются к показателям для субъектов МСП (в индикаторах), так как приблизительно 100% клиентов – некредитных организаций (юридических лиц) в МФО, КПК и СКПК являются субъектами МСП.</t>
  </si>
  <si>
    <t>Количество агентов и партнеров кредитных организаций, осуществляющих выездное обслуживание</t>
  </si>
  <si>
    <t>Объем средств, привлеченных субъектами малого и среднего предпринимательства с помощью операторов инвестиционных платформ, в т.ч.:</t>
  </si>
  <si>
    <t>через долевое финансирование (краудинвестинг)</t>
  </si>
  <si>
    <t>Количество договоров инвестирования, заключенных в отчетном периоде инвесторами с субъектами малого и среднего предпринимательства, через операторов инвестиционной платформы</t>
  </si>
  <si>
    <t>оказывающих услуги по содействию в привлечении средств через долевое финансирование (краудинвестинг)</t>
  </si>
  <si>
    <t>оказывающих услуги по содействию в привлечении займов (краудлендинг)</t>
  </si>
  <si>
    <t>через займы у инвестров (краудлендинг)</t>
  </si>
  <si>
    <t>Привлечение заемных средств субъектами малого и среднего предпринимательства через биржу</t>
  </si>
  <si>
    <t>2.76.</t>
  </si>
  <si>
    <t>2.80.</t>
  </si>
  <si>
    <t>Объем инвестиций физических лиц через операторов инвестиционных платформ</t>
  </si>
  <si>
    <t>2.21.1.</t>
  </si>
  <si>
    <t>2.30.3.</t>
  </si>
  <si>
    <t>2.33.2.</t>
  </si>
  <si>
    <t>2.33.3.</t>
  </si>
  <si>
    <t>2.33.4.</t>
  </si>
  <si>
    <t>2.34.</t>
  </si>
  <si>
    <t>2.34.1.</t>
  </si>
  <si>
    <t>2.34.2.</t>
  </si>
  <si>
    <t>2.37.4.</t>
  </si>
  <si>
    <t>2.38.1.</t>
  </si>
  <si>
    <t>2.38.2.</t>
  </si>
  <si>
    <t>2.39.</t>
  </si>
  <si>
    <t>2.42.1.</t>
  </si>
  <si>
    <t>2.43.1.</t>
  </si>
  <si>
    <t>2.56.</t>
  </si>
  <si>
    <t>2.56.1.</t>
  </si>
  <si>
    <t>2.61.</t>
  </si>
  <si>
    <t>2.77.1.</t>
  </si>
  <si>
    <t>Привлечение средств субъектами малого и среднего предпринимательства через операторов инвестиционных платформ</t>
  </si>
  <si>
    <t>Данные по новым субъектам РФ учтены в составе ЮФО, дополнительно суммировать их с округами не требуется.
Статистика поступивших в Банк России жалоб заявителей представлена на основании сведений из учётной системы по жалобам, поступившим в Банк России от потребителей финансовых услуг и инвесторов, сформированных в соответствии с действующими на дату начала подготовки отчета методикой формирования статистических данных и версией типологизатора. 
Одно обращение (письмо) может касаться нескольких проблем и/или организаций, в этом случае Банк России учитывает его не как одну, а как несколько жалоб.
С 2023 года введена усовершенствованная методика учета жалоб, поступивших в Банк России. В частности, усовершенствован подход учета повторных жалоб. Для сопоставимости динамические ряды статистики жалоб за предыдущие периоды пересчитаны с учетом новой методики.</t>
  </si>
  <si>
    <t>Имеющиеся расхождения между итогом и суммой слагаемых объясняются округлением данных и/или включением данных по Луганской Народной Республики, Донецкой Народной Республики, Запорожской области и Херсонской области в показатель в целом по РФ</t>
  </si>
  <si>
    <t>Задолженность по основному долгу по займам  выданным НФО физическим лицам (МФО, КПК в СРО, СКПК и ломбардами) [6]</t>
  </si>
  <si>
    <t>Количество передвижных пунктов кассовых операций КО (01.01.2023) / мобильных офисов (01.01.2024)</t>
  </si>
  <si>
    <t>1.5.1.</t>
  </si>
  <si>
    <t>1.5.2.</t>
  </si>
  <si>
    <t>1.5.3.</t>
  </si>
  <si>
    <t>1.9.1.</t>
  </si>
  <si>
    <t>1.12.1.</t>
  </si>
  <si>
    <t>1.22.1.</t>
  </si>
  <si>
    <t>1.26.1.</t>
  </si>
  <si>
    <t>1.41.1.</t>
  </si>
  <si>
    <t>1.41.2.</t>
  </si>
  <si>
    <t>1.43.1.</t>
  </si>
  <si>
    <t>1.46.</t>
  </si>
  <si>
    <t>2.6.1.</t>
  </si>
  <si>
    <t>2.17.</t>
  </si>
  <si>
    <t>2.18.1.</t>
  </si>
  <si>
    <t>2.18.2.</t>
  </si>
  <si>
    <t>2.19.</t>
  </si>
  <si>
    <t>2.25.</t>
  </si>
  <si>
    <t>2.26.</t>
  </si>
  <si>
    <t>2.26.1.</t>
  </si>
  <si>
    <t>2.26.2.</t>
  </si>
  <si>
    <t>2.27.</t>
  </si>
  <si>
    <t>2.27.1.</t>
  </si>
  <si>
    <t>2.27.2.</t>
  </si>
  <si>
    <t>2.36.</t>
  </si>
  <si>
    <t>2.39.1.</t>
  </si>
  <si>
    <t>2.41.</t>
  </si>
  <si>
    <t>2.47.</t>
  </si>
  <si>
    <t>2.47.1.</t>
  </si>
  <si>
    <t>2.47.2.</t>
  </si>
  <si>
    <t>2.49.</t>
  </si>
  <si>
    <t>2.52.1.1.</t>
  </si>
  <si>
    <t xml:space="preserve">2.52.2.  </t>
  </si>
  <si>
    <t>2.52.2.1.</t>
  </si>
  <si>
    <t>2.52.3.</t>
  </si>
  <si>
    <t>2.54.</t>
  </si>
  <si>
    <t>2.54.1.</t>
  </si>
  <si>
    <t>2.61.1.</t>
  </si>
  <si>
    <t>2.61.2.</t>
  </si>
  <si>
    <t>2.63.</t>
  </si>
  <si>
    <t>2.66.</t>
  </si>
  <si>
    <t>2.68.</t>
  </si>
  <si>
    <t>2.69.1.1.</t>
  </si>
  <si>
    <t>2.76.2.</t>
  </si>
  <si>
    <t>2.79.</t>
  </si>
  <si>
    <t>2.81.</t>
  </si>
  <si>
    <t>Общее количество действующих договоров займа, выданных НФО физическим лицам (МФО, КПК в СРО, СКПК и ломбардами) [6]</t>
  </si>
  <si>
    <t>Данные по банковским платежным агентам (индикаторы 1.14 и 1.15) получены на основе данных отчетности по форме 0409260 "Сведения о точках предоставления платежных услуг кредитных организаций и банковских платежных агентов (субагентов)", введенной в действие Указанием Банка России от 08.10.2018 № 4927‑У "О перечне, формах и порядке составления и представления форм отчетности кредитных организаций в Центральный банк Российской Федерации".
Данные по платежным агентам (индикаторы 1.16 и 1.17) получены в ходе проведенного Банком России анкетирования кредитных организаций. 
Значения индикатора 1.18 - по результатам опроса организаций федеральной почтовой связи (АО "Почта России", ФГУП "Почта Крыма").
Значения индикаторов 1.5 получены по запросу Банка России в кредитную организацию, осуществляющую отдельные банковские операции в отделениях АО "Почта России".</t>
  </si>
  <si>
    <t>Индикаторы 1.9-1.17: включаются устройства, кассы и офисы, расположенные на территории данного региона.</t>
  </si>
  <si>
    <t>Со вступлением в силу Федерального закона от 03.07.2016 № 290-ФЗ "О внесении изменений в Федеральный закон "О применении контрольно-кассовой техники при осуществлении наличных денежных расчетов и (или) расчетов с использованием платежных карт" и отдельные законодательные акты Российской Федерации" использование КО платежных терминалов законодательством Российской Федерации не предусматривается. Сами устройства сохранились и теперь имеют название "банкоматы КО с функцией приема наличных денег без использования платежных карт (их реквизитов)". Соответственно, индикатор 1.12 ранее (для данных на 01.01.2015 и 01.01.2016) отражал "количество платежных терминалов КО", а для данных на 01.01.2017 - 01.01.2024 - "количество банкоматов КО с функцией приема наличных денег без использования платежных карт (их реквизитов)".</t>
  </si>
  <si>
    <t>Банкоматы банковских платежных агентов (субагентов) (индикатор 1.14) частично могут входить в состав индикаторов 1.9, 1.10, 1.11 и 1.12. В соответствии с определением банкомата (пункт 28 статьи 3 Федерального закона от 27.06.2011 № 161-ФЗ "О национальной платежной системе") все устройства банковских платежных агентов (за исключением касс) относятся к категории банкоматов (до 2016 года банкоматы и платежные терминалы).</t>
  </si>
  <si>
    <t xml:space="preserve">По индикатору 1.13 представлены данные без учета электронных терминалов полевых учреждений Банка России, установленных в организациях торговли (услуг) (POS-терминалов). </t>
  </si>
  <si>
    <t>Индикаторы 1.5, 1.5.1, 1.5.2 и 1.5.3: на основе данных АО "Почта Банк". Часть данных точек с работниками банка учтена в индикаторе 1.4. Данные индикатора 1.5.1 представлены на 01.05.2023 и 01.01.2024 соответственно.</t>
  </si>
  <si>
    <t>Значение индикатора 1.41 не равно сумме значений индикаторов 1.41.1 и 1.41.2, т.к. некоторые общества одновременно оказывают услуги краудинвестинга и краудлендинга.</t>
  </si>
  <si>
    <t>Количество КО, оказывающих услугу по открытию банковских счетов без явки клиента в банк [7]</t>
  </si>
  <si>
    <t>Количество КО, в инфраструктуре которых принимаются платежные карты [7]</t>
  </si>
  <si>
    <t>Количество иных обособленных подразделений субъектов страхового дела [7]</t>
  </si>
  <si>
    <t>Количество банкоматов КО с функцией выдачи и/или приема наличных денег с использованием платежных карт (их реквизитов) [8]</t>
  </si>
  <si>
    <t>Количество банкоматов КО с функцией выдачи наличных денег с использованием платежных карт (их реквизитов) [8]</t>
  </si>
  <si>
    <t>Количество банкоматов КО с функцией приема наличных денег c использованием платежных карт (их реквизитов) [8]</t>
  </si>
  <si>
    <t>Количество платежных терминалов платежных агентов (операторов по приему платежей и платежных субагентов) [8]</t>
  </si>
  <si>
    <t>Количество банкоматов КО с функцией приема наличных денег без использования платежных карт (их реквизитов) (до 2016 года - платежные терминалы КО) [8,9]</t>
  </si>
  <si>
    <t>Количество банкоматов банковских платежных агентов (субагентов) [8,10]</t>
  </si>
  <si>
    <t>Количество электронных терминалов, установленных в организациях торговли (услуг) (POS-терминалов) [8,11]</t>
  </si>
  <si>
    <t>Количество офисов (филиалов и отделений) организаций федеральной почтовой связи, оказывающих платежные услуги (включая почтовые переводы) [8,12]</t>
  </si>
  <si>
    <t>Количество отделений почтовой связи, в которых осуществляются отдельные банковские операции (в том числе снятие и внесение наличных денежных средств), в т.ч.: [13]</t>
  </si>
  <si>
    <t>Количество работающий отделений АО "Почта России", в которых осуществляются отдельные банковские операции и связанных с ними отдельные технологические действия (в том числе снятие и внесение наличных денежных средств) [13]</t>
  </si>
  <si>
    <t>Количество отделений АО "Почта России" с работниками кредитных организаций [13]</t>
  </si>
  <si>
    <t>Количество удаленных точек обслуживания с работниками кредитных организаций [14]</t>
  </si>
  <si>
    <t>Количество иных стационарных точек обслуживания с агентами и партнерами кредитных организаций [14]</t>
  </si>
  <si>
    <t>Индикатор 1.4: на основе уведомлений КО в целях выполнения требований Указания Банка России от 12.04.2021 N 5775-У "О порядке открытия кредитными организациями (их филиалами) дополнительных офисов, порядке внесения сведений о них в Книгу государственной регистрации кредитных организаций, а также о перечне банковских операций, которые вправе осуществлять дополнительный офис". Индикаторы 1.7 рассчитывается без учета мест нахождения касс и банкоматов банковских платежных агентов (субагентов), а также отделений платежной связи АО “Почта России”, в которых осуществляются отдельные банковские операции и связанные с ними отдельные технологические действия (в том числе снятие и внесение наличных денежных средств).</t>
  </si>
  <si>
    <t>Количество торгово-сервисных точек, где предоставляется сервис "Наличные на кассе" - предоставление держателям платежных карт услуг по выдаче наличных денег в организациях торговли (услуг) - банковских платежных агентах с использованием POS-терминалов [15]</t>
  </si>
  <si>
    <t>Количество операторов инвестиционных платформ, в т.ч.: [16]</t>
  </si>
  <si>
    <t>Количество платежных карт, эмитированных российскими КО [17]</t>
  </si>
  <si>
    <t>Количество счетов (вкладов) физических лиц и индивидуальных предпринимателей, подлежащих страхованию, с ненулевыми остатками в КО-участниках системы страхования вкладов [18]</t>
  </si>
  <si>
    <t>Количество счетов (вкладов) физических лиц и индивидуальных предпринимателей, подлежащих страхованию, с остатком более 1 тыс. руб. в КО-участниках системы страхования вкладов [18]</t>
  </si>
  <si>
    <t>Обязательства КО перед физическими лицами по вкладам [18]</t>
  </si>
  <si>
    <t>Обязательства КО перед индивидуальными предпринимателями по вкладам [18]</t>
  </si>
  <si>
    <t>Задолженность по основному долгу по кредитам физическим лицам, выданным КО [18]</t>
  </si>
  <si>
    <t>Доля взрослого населения, использующего не менее одного открытого счета физического лица в КО c учетом счетов по вкладам [19]</t>
  </si>
  <si>
    <t>Количество дополнительных офисов КО, за исключением передвижных пунктов кассовых операций (01.01.2023) / мобильных офисов (01.01.2024)</t>
  </si>
  <si>
    <t>Количество мест стоянок передвижных пунктов кассовых операций КО (01.01.2023) / мобильных офисов (01.01.2024)</t>
  </si>
  <si>
    <t>Объем размещения облигаций субъектов малого и среднего предпринимательства в рамках национального проекта «Малое и среднее предпринимательство и поддержка индивидуальной предпринимательской инициативы»</t>
  </si>
  <si>
    <t>Доля взрослого населения, имеющего возможность мгновенно (в течение 15 минут) совершить перевод (путем доступа к банковскому счету или без него)</t>
  </si>
  <si>
    <t>% от опрошенных</t>
  </si>
  <si>
    <t xml:space="preserve">с помощью мобильного телефона </t>
  </si>
  <si>
    <t>с помощью мобильного телефона, с использованием Интернет</t>
  </si>
  <si>
    <t>1.47.</t>
  </si>
  <si>
    <t>1.47.1.</t>
  </si>
  <si>
    <t>1.47.2.</t>
  </si>
  <si>
    <t>Значения для показателей отчетности финансовых организаций представлены на 01.01.2024 (за 2023 год) / Результаты опроса, проведенного в мае 2024 года [2,3]</t>
  </si>
  <si>
    <t>Значения для показателей отчетности финансовых организаций представлены на 01.01.2023 (за 2022 год) / Результаты опроса, проведенного в мае 2021 года [2,3]</t>
  </si>
  <si>
    <t>Банковский вклад</t>
  </si>
  <si>
    <t>открытый через финансовый маркетплейс</t>
  </si>
  <si>
    <t>МФО, КПК или СКПК, в т.ч.:</t>
  </si>
  <si>
    <t>Индивидуальный инвестиционный счет (ИИС), брокерский счет или вложения в паевой инвестиционный счет (ПИФ),  в т.ч.:</t>
  </si>
  <si>
    <t>индивидуальный инвестиционный счет (ИИС)</t>
  </si>
  <si>
    <t xml:space="preserve">вложение средств в паевой инвестиционный фонд (ПИФ)
</t>
  </si>
  <si>
    <t>Продукты накопительного или инвестиционного страхования жизни (НСЖ и/или ИСЖ), в т.ч.</t>
  </si>
  <si>
    <t>накопительное страхование жизни (НСЖ)</t>
  </si>
  <si>
    <t>инвестиционное страхование жизни (ИСЖ)</t>
  </si>
  <si>
    <t>Договор с НПФ в периоде накопления (формирования взносов), в т.ч.:</t>
  </si>
  <si>
    <t>договор негосударственного пенсионного обеспечения</t>
  </si>
  <si>
    <t>договор по программе долгосрочных сбережений (ПДС)</t>
  </si>
  <si>
    <t>Инвестиции через краудфандинговые платформы в форме договора займа (краудлендинг) и/или в форме долевого финансирования (краудинвестинг), в т.ч.:</t>
  </si>
  <si>
    <t>инвестирование через краудфандинговые платформы в форме договора займа (краудлендинг)</t>
  </si>
  <si>
    <t>инвестирование через краудфандинговые платформы в форме долевого финансирования в компании (краудинвестинг)</t>
  </si>
  <si>
    <t>брокерский счет (включая индивидуальный инвестиционный счет)</t>
  </si>
  <si>
    <t>Размещение денежных средств физическими лицами</t>
  </si>
  <si>
    <t>на банковских счетах (вкладах)</t>
  </si>
  <si>
    <t>Доля взрослого населения, имеющего размещенные средства на всех банковских счетах (вкладах) или размещенные в иных сберегательных и инвестиционных продуктах (в МФО, КПК, СКПК, через ОМС, НСЖ, ИСЖ, ИИС, брокерские счета, ПИФ, накопления в НПФ, ПДС, краудфандинговые платформы) в сумме, позволяющей в течение месяца сохранять 100%-ный уровень расходов, в т.ч.:</t>
  </si>
  <si>
    <t>Доля взрослого населения, имеющего один и более непогашенный кредит / заем в КО и/или НФО (МФО, КПК, СКПК или ломбарде), в т.ч.:</t>
  </si>
  <si>
    <t>КО, в т.ч.:</t>
  </si>
  <si>
    <t xml:space="preserve">кредит через финансовый маркетплейс </t>
  </si>
  <si>
    <t>НФО, в т.ч.:</t>
  </si>
  <si>
    <t>заем через финансовый маркетплейс</t>
  </si>
  <si>
    <t>Доля взрослого населения, пользующегося кредитом / займом в КО и/или НФО (МФО, КПК, СКПК или ломбарде), в т.ч.:</t>
  </si>
  <si>
    <t>Доля взрослого населения, использующего дистанционный доступ к банковским счетам для осуществления перевода денежных средств в отчетном периоде (интернет – банкинг и / или мобильный банкинг)</t>
  </si>
  <si>
    <t>Интернет - банкинг через стационарный компьютер / ноутбук и / или мобильное устройство</t>
  </si>
  <si>
    <t xml:space="preserve">Интернет - банкинг через стационарный компьютер / ноутбук </t>
  </si>
  <si>
    <t>Интернет - банкинг через мобильное устройство</t>
  </si>
  <si>
    <t>Мобильный банкинг через приложение и / или смс-команды</t>
  </si>
  <si>
    <t>Мобильный банкинг через приложение</t>
  </si>
  <si>
    <t>Мобильный банкинг через смс-команды</t>
  </si>
  <si>
    <t>Через Систему быстрых платежей</t>
  </si>
  <si>
    <t>Доля взрослого населения, использующего мобильное устройство для осуществления перевода денежных средств в отчетном периоде</t>
  </si>
  <si>
    <t>интернет – банкинг через мобильное устройство, мобильный банкинг или Систему быстрых платежей</t>
  </si>
  <si>
    <t>без открытия банковского счета</t>
  </si>
  <si>
    <t>Доля взрослого населения, имеющего платежную карту (расчетную и / или кредитную), в т.ч.:</t>
  </si>
  <si>
    <t>Зарплатная карта</t>
  </si>
  <si>
    <t>Кредитная карта</t>
  </si>
  <si>
    <t>Виртуальная платежная карта</t>
  </si>
  <si>
    <t>Карта для выплаты пенсий, социальных пособий, стипендий</t>
  </si>
  <si>
    <t>Доля взрослого населения, снимавшего наличные денежные средства в банкоматах с использованием банковской карты или реквизитов счета</t>
  </si>
  <si>
    <t>Доля взрослого населения, снимавшего наличные денежные средства на кассах в торгово-сервисных предприятий (магазиноах и т.д.) с использованием банковской карты и электронного терминала (POS-терминала) (услуга "Наличные на кассе")</t>
  </si>
  <si>
    <t>Доля взрослого населения, отправляющего и/или получающие денежные переводы в отчетном периоде</t>
  </si>
  <si>
    <t>Доля населения, использующего добровольное страхование</t>
  </si>
  <si>
    <t>Страхование жизни</t>
  </si>
  <si>
    <t>Личное страхование</t>
  </si>
  <si>
    <t>Имущественное страхование (кроме КАСКО)</t>
  </si>
  <si>
    <t>Страхование гражданской ответственности</t>
  </si>
  <si>
    <t>КАСКО</t>
  </si>
  <si>
    <t>Страхование финансовых рисков</t>
  </si>
  <si>
    <t>Доля населения, использующего обязательное страхование (без учета ОМС)</t>
  </si>
  <si>
    <t>Доля населения, использующего страховой полис, оформленный через финансовые маркетплейсы</t>
  </si>
  <si>
    <t>Доля взрослого населения, отказавшегося от открытия текущего счета и расчетной (дебетовой) карты в КО из-за их высокой стоимости</t>
  </si>
  <si>
    <t>Доля взрослого населения, отказавшегося от открытия срочного вклада в КО из-за низкой процентной ставки</t>
  </si>
  <si>
    <t>Доля взрослого населения, отказавшегося от получения кредита в КО из-за высокой стоимости (процентной ставки и других платежей)</t>
  </si>
  <si>
    <t>Доля взрослого населения, отказавшегося от заключения договора добровольного страхования из-за его высокой стоимости</t>
  </si>
  <si>
    <t xml:space="preserve">КПК </t>
  </si>
  <si>
    <t>Ломбарды</t>
  </si>
  <si>
    <t>Негосударственные пенсионные фонды</t>
  </si>
  <si>
    <t>Брокеры</t>
  </si>
  <si>
    <t>Доля взрослого населения, отказавшегося от использования финансовых услуг по причине недоверия к финансовым организациям, их предоставляющим</t>
  </si>
  <si>
    <t>Кредит в КО</t>
  </si>
  <si>
    <t>Вклад в КО</t>
  </si>
  <si>
    <t>Расчетная (дебетовая) карта</t>
  </si>
  <si>
    <t>Банковский счет (кроме вклада)</t>
  </si>
  <si>
    <t>Добровольное страхование</t>
  </si>
  <si>
    <t>% от тех, у кого нет счета или расчетных (дебетовых карт)</t>
  </si>
  <si>
    <t>% от тех, кто не пользовался вкладом</t>
  </si>
  <si>
    <t>% от тех, кто не пользовался кредитом</t>
  </si>
  <si>
    <t>% от тех, у кого нет добровольного страхования</t>
  </si>
  <si>
    <t>(без числового показателя)</t>
  </si>
  <si>
    <t>% от тех, у кого нет расчетной (дебетовой) карты</t>
  </si>
  <si>
    <t>% от тех, у кого нет кредитной карты</t>
  </si>
  <si>
    <t>% от тех, у кого нет счета</t>
  </si>
  <si>
    <t>4.</t>
  </si>
  <si>
    <t>Полезность финансовых услуг</t>
  </si>
  <si>
    <t>Доли взрослого населения, положительно оценивающего удовлетворенность работой финансовых организаций хотя бы одного типа</t>
  </si>
  <si>
    <t xml:space="preserve">Краудфандинговые платформы </t>
  </si>
  <si>
    <t xml:space="preserve">Финансовые маркетплейсы </t>
  </si>
  <si>
    <t>Кредиты</t>
  </si>
  <si>
    <t>Вклады</t>
  </si>
  <si>
    <t>Расчетные (дебетовые) карты, включая зарплатные</t>
  </si>
  <si>
    <t>Кредитные карты</t>
  </si>
  <si>
    <t>Переводы и платежи</t>
  </si>
  <si>
    <t>Займы в микрофинансовых организациях</t>
  </si>
  <si>
    <t>Размещение средств в форме договора займа в микрофинансовых организациях</t>
  </si>
  <si>
    <t>Займы в кредитных потребительских кооперативах</t>
  </si>
  <si>
    <t>Размещение средств в форме договора займа в кредитных потребительских кооперативах</t>
  </si>
  <si>
    <t>Займы в сельскохозяйственных кредитных потребительских кооперативах</t>
  </si>
  <si>
    <t>Размещение средств в форме договора займа в сельскохозяйственных кредитных потребительских кооперативах</t>
  </si>
  <si>
    <t>Займы в ломбардах</t>
  </si>
  <si>
    <t>Добровольное страхование жизни</t>
  </si>
  <si>
    <t>Другое добровольное страхование</t>
  </si>
  <si>
    <t>Обязательное медицинское страхование</t>
  </si>
  <si>
    <t>Другое обязательное страхование</t>
  </si>
  <si>
    <t>Индивидуальные инвестиционные счета</t>
  </si>
  <si>
    <t xml:space="preserve">Инвестирование в форме займов для бизнеса (компаний и ИП) (краудлендинг) </t>
  </si>
  <si>
    <t xml:space="preserve">Инвестирование в форме долевого участия в бизнесе (краудинвестинг) </t>
  </si>
  <si>
    <t>Вклады (финансовые маркетплейсы)</t>
  </si>
  <si>
    <t>Кредиты и займы (финансовые маркетплейсы)</t>
  </si>
  <si>
    <t>Страховые продукты (финансовые маркетплейсы)</t>
  </si>
  <si>
    <t>% от тех, кто сталкивался с ними</t>
  </si>
  <si>
    <t xml:space="preserve">% от тех, кто сталкивался с ними </t>
  </si>
  <si>
    <t>Доля взрослого населения, положительно оценивающего удовлетворенность использования различных каналов доступа к финансовым услугам</t>
  </si>
  <si>
    <t>Легкость доступа, есть везде</t>
  </si>
  <si>
    <t>Приемлемая стоимость</t>
  </si>
  <si>
    <t>Хороший уровень защиты, безопасность</t>
  </si>
  <si>
    <t>Быстрый доступ, приемлемое время ожидания</t>
  </si>
  <si>
    <t>Касса в отделении банка</t>
  </si>
  <si>
    <t>Банкомат в отделении банка</t>
  </si>
  <si>
    <t>Банкомат НЕ в отделении банка</t>
  </si>
  <si>
    <t xml:space="preserve"> Бесконтактная оплата на кассе в торгово-сервисных предприятиях (магазинах и т.д.) смартфоном через мобильное приложение Mir Pay (оплата покупок через терминал с использованием NFC-модуля на телефоне) </t>
  </si>
  <si>
    <t>Оплата на кассе в торгово-сервисных предприятиях (магазинах и т.д.) по QR-коду</t>
  </si>
  <si>
    <t>Оплата на кассе в торгово-сервисных предприятиях (магазинах и т.д.)  через мобильное приложение СБПэй</t>
  </si>
  <si>
    <t>Оплата на кассе в торгово-сервисных предприятиях (магазинах и т.д.) специальными часами/браслетом</t>
  </si>
  <si>
    <t>Оплата на кассе в торгово-сервисных предприятиях (магазинах и т.д.)  с помощью стикеров с встроенным NFC-чипом</t>
  </si>
  <si>
    <t>Оплата на кассе в торгово-сервисных предприятиях (магазинах и т.д.) по биометрии (Face ID, Touch ID, «оплата улыбкой»)</t>
  </si>
  <si>
    <t>Международные почтовые переводы</t>
  </si>
  <si>
    <t>Платежный терминал для приема наличных денежных средств, без возможности использования карты</t>
  </si>
  <si>
    <t>Платежные агенты (например, пополнение баланса мобильного телефона через салоны сотовой связи)</t>
  </si>
  <si>
    <t>Точки снятия наличных денежных средств, осуществления переводов (например, за ЖКХ) или пополнения счета НА КАССАХ торгово-сервисных предприятий (магазинов и т. д.) с использованием банковской карты и электронного терминала (POS-терминала)</t>
  </si>
  <si>
    <t>Отделение Почты России и Почты Крыма</t>
  </si>
  <si>
    <t>Оплата платежной картой на сайте Интернет-магазина</t>
  </si>
  <si>
    <t>Интернет-банк для дистанционного доступа к банковским счетам (доступ к Интернет-банку осуществляется через веб-браузер) со стационарного компьютера, ноутбука, планшета или смартфона</t>
  </si>
  <si>
    <t>Мобильный банк для доступа к банковским счетам с помощью планшета или смартфона (с помощью специализированного мобильного приложения (программы) для смартфона или планшета или с помощью отправки СМС на короткий номер)</t>
  </si>
  <si>
    <t>Электронный кошелек</t>
  </si>
  <si>
    <t xml:space="preserve">Переводы через платежную систему </t>
  </si>
  <si>
    <t>Страхование через Интернет</t>
  </si>
  <si>
    <t>Онлайн-кредиты в банке</t>
  </si>
  <si>
    <t>Онлайн-займы в микрофинансовой организации / кредитном потребительском кооперативе / сельскохозяйственном кредитном потребительском кооперативе</t>
  </si>
  <si>
    <t>Мобильный телефон без открытия банковского счета (например, оплата парковки с абонентского счета мобильного оператора)</t>
  </si>
  <si>
    <t>Услуги финансового маркетплейса (финансовой платформы) (например, «Финуслуги») - открытие вкладов, оформление кредитов или страховых продуктов различных банков онлайн</t>
  </si>
  <si>
    <t>Иной брокерский счет (кроме индивидуального инвестиционного счета)</t>
  </si>
  <si>
    <t>Инвестирование через краудфандинговые платформы в форме договора займа (краудлендинг)</t>
  </si>
  <si>
    <t>Инвестирование через краудфандинговые платформы в форме долевого финансирования в компании (краудинвестинг)</t>
  </si>
  <si>
    <t>% от тех, кто не пользовался ими</t>
  </si>
  <si>
    <t>Финансовое самочувствие</t>
  </si>
  <si>
    <t>Индекс (от 0 до 100)</t>
  </si>
  <si>
    <t>Доля субъектов малого и среднего предпринимательства, имеющих депозиты в КО и/или размещенные средства в НФО (МФО, КПК или СКПК), в т.ч.:</t>
  </si>
  <si>
    <t>Доля субъектов малого и среднего предпринимательства, пользующаяся депозитами в КО и/или услугами по размещению средств в НФО (МФО, КПК или СКПК) в форме договора займа, в т.ч.:</t>
  </si>
  <si>
    <t>Доля субъектов малого и среднего предпринимательства, имеющих один и более непогашенный кредит / заем в КО и/или НФО (МФО, КПК или СКПК) и/или для которых открыта кредитная линия в КО, в т.ч.:</t>
  </si>
  <si>
    <t>Доля субъектов малого и среднего предпринимательства, имеющих один и более непогашенный кредит / заем, оформленный через финансовый маркетплейс, в т.ч.:</t>
  </si>
  <si>
    <t>кредит через финансовые маркетплейсы</t>
  </si>
  <si>
    <t>заем через финансовые маркетплейсы</t>
  </si>
  <si>
    <t>лизинг через финансовые маркетплейсы</t>
  </si>
  <si>
    <t>Доля субъектов малого и среднего предпринимательства, пользующихся услугами лизинга и/или факторинга в настоящий момент (на дату проведения опроса), в т.ч.:</t>
  </si>
  <si>
    <t>лизинга</t>
  </si>
  <si>
    <t>факторинга</t>
  </si>
  <si>
    <t>Доля субъектов малого и среднего предпринимательства, пользующихся услугами заемного или долевого финансирования через краудфандинг в настоящий момент (на дату проведения опроса), в т.ч.:</t>
  </si>
  <si>
    <t xml:space="preserve">заемного финансирования через краудфандинг платформу (краудлендинг) </t>
  </si>
  <si>
    <t>долевого финансирования через краудфандинг платформу (краудинвестинг)</t>
  </si>
  <si>
    <t>Доля субъектов малого и среднего предпринимательства, пользовавшихся кредитом в КО и/или займом в НФО (МФО, КПК или СКПК) и/или кредитной линией в КО, в т.ч.:</t>
  </si>
  <si>
    <t>Доля субъектов малого и среднего предпринимательства, пользовавшихся кредитом и/или займом, оформленный через финансовый маркетплейс, в т.ч.:</t>
  </si>
  <si>
    <t>лизинг</t>
  </si>
  <si>
    <t>факторинг</t>
  </si>
  <si>
    <t>Доля субъектов малого и среднего предпринимательства, пользовавшихся услугами лизинга и/или факторинга, в т.ч.:</t>
  </si>
  <si>
    <t>Доля субъектов малого и среднего предпринимательства, использующих дистанционный доступ к банковским счетам, которые могут использоваться для осуществления перевода денежных средств в отчетном периоде (интернет – банкинг и/или мобильный банкинг)</t>
  </si>
  <si>
    <t>Доля субъектов малого и среднего предпринимательства, имеющих и использующих электронные терминалы, установленные в организациях торговли (услуг) (POS-терминалы), для получения платежей</t>
  </si>
  <si>
    <t>Доля субъектов малого и среднего предпринимательства, использующих:</t>
  </si>
  <si>
    <t>добровольные страховые услуги</t>
  </si>
  <si>
    <t>обязательное страхование гражданской ответственности</t>
  </si>
  <si>
    <t>страховые продукты, оформленные через финансовые маркетплейсы</t>
  </si>
  <si>
    <t>% от опрошенных, имеющих активный кредит/заем</t>
  </si>
  <si>
    <t>Доли субъектов малого и среднего предпринимательства, положительно оценивающих удовлетворенность работой финансовых организаций</t>
  </si>
  <si>
    <t>Страховые компании</t>
  </si>
  <si>
    <t>Лизинговые компании</t>
  </si>
  <si>
    <t>Факторинговые компании</t>
  </si>
  <si>
    <t>Операторы инвестиционных платформ (краудфандинговые платформы)</t>
  </si>
  <si>
    <t>Операторы финансовых платформ (финансовые маркетплейсы / финансовые платформы)</t>
  </si>
  <si>
    <t>Доли субъектов малого и среднего предпринимательства, положительно оценивающих удовлетворенность использования различных финансовых продуктов / услуг</t>
  </si>
  <si>
    <t>Расчетно-кассовое обслуживание</t>
  </si>
  <si>
    <t>Зарплатные проекты</t>
  </si>
  <si>
    <t xml:space="preserve"> Экспортно-импортные валютно-обменные операции</t>
  </si>
  <si>
    <t xml:space="preserve">Кредиты для бизнеса </t>
  </si>
  <si>
    <t>Депозит для юридического лица в банке</t>
  </si>
  <si>
    <t>Банковские гарантии</t>
  </si>
  <si>
    <t>Обязательное страхование гражданской ответственности</t>
  </si>
  <si>
    <t>Страховые продукты (например, КАСКО для бизнеса), оформленные через финансовые маркетплейсы (финансовые платформы)</t>
  </si>
  <si>
    <t>Услуги факторинга в банке / в специализированной факторинговой компании</t>
  </si>
  <si>
    <t>Услуги лизинга в банке / в специализированной лизинговой компании</t>
  </si>
  <si>
    <t>Привлечение заемного финансирования через краудфандинг платформу (краудлендинг)</t>
  </si>
  <si>
    <t>Привлечение долевого финансирования через краудфандинг платформу (краудинвестинг)</t>
  </si>
  <si>
    <t>Финансовые услуги, оформленные через финансовые маркетплейсы (финансовые платформы)</t>
  </si>
  <si>
    <t>% от тех, кто пользовался или обращался за ними</t>
  </si>
  <si>
    <t>беззалоговый банковский кредит для бизнеса</t>
  </si>
  <si>
    <t>залоговый банковский кредит для бизнеса</t>
  </si>
  <si>
    <t>кредитная линия в банке</t>
  </si>
  <si>
    <t>льготный кредит по Программе стимулирования кредитования субъектов МСП (АО «Корпорация «МСП»)</t>
  </si>
  <si>
    <t>льготный кредит по государственной Программе «1764» (Минэкономразвития России)</t>
  </si>
  <si>
    <t>льготный кредит по совмещенной Программе «1764» и Программе стимулирования кредитования субъектов МСП</t>
  </si>
  <si>
    <t>иной льготный кредит</t>
  </si>
  <si>
    <t>Льготный кредит по Программе стимулирования кредитования субъектов МСП (АО «Корпорация «МСП»)</t>
  </si>
  <si>
    <t>Льготный кредит по государственной Программе «1764» (Минэкономразвития России)</t>
  </si>
  <si>
    <t>Льготный кредит по совмещенной Программе «1764» и Программе стимулирования кредитования субъектов МСП</t>
  </si>
  <si>
    <t>Доля субъектов МСП, воспользовавшихся дополнительными мерами кредитной поддержки в части реструктуризации задолженности за последние 12 месяцев</t>
  </si>
  <si>
    <t>кредитные каникулы</t>
  </si>
  <si>
    <t>собственные программы реструктуризации задолженности / отсрочки платежей банков, МФО, КПК, СКПК</t>
  </si>
  <si>
    <t>иные меры</t>
  </si>
  <si>
    <t>% от тех, кто пользовался кредитами/займами</t>
  </si>
  <si>
    <t>% от тех, кто пользовался кредитами</t>
  </si>
  <si>
    <t>Доля субъектов МСП, удовлетворенных кредитными продуктами банков</t>
  </si>
  <si>
    <t>Иные кредитные продукты</t>
  </si>
  <si>
    <t>% от тех, кто пользовался или обращался</t>
  </si>
  <si>
    <t>2.6.3.</t>
  </si>
  <si>
    <t>2.47.4.</t>
  </si>
  <si>
    <t>2.69.3.</t>
  </si>
  <si>
    <t>2.69.4.</t>
  </si>
  <si>
    <t>2.69.5.</t>
  </si>
  <si>
    <t>2.82.</t>
  </si>
  <si>
    <t>4.1.</t>
  </si>
  <si>
    <t>4.1.1.</t>
  </si>
  <si>
    <t>4.1.2.</t>
  </si>
  <si>
    <t>4.1.3.</t>
  </si>
  <si>
    <t>4.1.4.</t>
  </si>
  <si>
    <t>4.1.5.</t>
  </si>
  <si>
    <t>4.1.6.</t>
  </si>
  <si>
    <t>4.1.7.</t>
  </si>
  <si>
    <t>4.1.8.</t>
  </si>
  <si>
    <t>4.1.9.</t>
  </si>
  <si>
    <t>4.1.10.</t>
  </si>
  <si>
    <t>4.2.21.</t>
  </si>
  <si>
    <t>4.2.22.</t>
  </si>
  <si>
    <t>4.2.1.</t>
  </si>
  <si>
    <t>4.2.2.</t>
  </si>
  <si>
    <t>4.2.3.</t>
  </si>
  <si>
    <t>4.2.4.</t>
  </si>
  <si>
    <t>4.2.5.</t>
  </si>
  <si>
    <t>4.2.6.</t>
  </si>
  <si>
    <t>4.2.7.</t>
  </si>
  <si>
    <t>4.2.8.</t>
  </si>
  <si>
    <t>4.2.9.</t>
  </si>
  <si>
    <t>4.2.10.</t>
  </si>
  <si>
    <t>4.2.11.</t>
  </si>
  <si>
    <t>4.2.12.</t>
  </si>
  <si>
    <t>4.2.13.</t>
  </si>
  <si>
    <t>4.2.14.</t>
  </si>
  <si>
    <t>4.2.15.</t>
  </si>
  <si>
    <t>4.2.16.</t>
  </si>
  <si>
    <t>4.2.17.</t>
  </si>
  <si>
    <t>4.2.18.</t>
  </si>
  <si>
    <t>4.2.19.</t>
  </si>
  <si>
    <t>4.2.20.</t>
  </si>
  <si>
    <t>4.3.</t>
  </si>
  <si>
    <t>4.3.1.</t>
  </si>
  <si>
    <t>4.3.2.</t>
  </si>
  <si>
    <t>4.4.</t>
  </si>
  <si>
    <t>4.4.1.</t>
  </si>
  <si>
    <t>4.4.2.</t>
  </si>
  <si>
    <t>4.4.3.</t>
  </si>
  <si>
    <t>4.4.4.</t>
  </si>
  <si>
    <t>4.4.5.</t>
  </si>
  <si>
    <t>4.4.6.</t>
  </si>
  <si>
    <t>4.4.7.</t>
  </si>
  <si>
    <t>4.4.8.</t>
  </si>
  <si>
    <t>4.4.9.</t>
  </si>
  <si>
    <t>4.5.</t>
  </si>
  <si>
    <t>4.5.1.</t>
  </si>
  <si>
    <t>4.5.2.</t>
  </si>
  <si>
    <t>4.5.3.</t>
  </si>
  <si>
    <t>4.5.4.</t>
  </si>
  <si>
    <t>4.5.5.</t>
  </si>
  <si>
    <t>4.5.6.</t>
  </si>
  <si>
    <t>4.5.7.</t>
  </si>
  <si>
    <t>4.5.8.</t>
  </si>
  <si>
    <t>4.5.9.</t>
  </si>
  <si>
    <t>4.5.10.</t>
  </si>
  <si>
    <t>4.5.11.</t>
  </si>
  <si>
    <t>4.5.12.</t>
  </si>
  <si>
    <t>4.5.13.</t>
  </si>
  <si>
    <t>4.5.14.</t>
  </si>
  <si>
    <t>4.5.15.</t>
  </si>
  <si>
    <t>4.5.16.</t>
  </si>
  <si>
    <t>4.5.17.</t>
  </si>
  <si>
    <t>4.5.18.</t>
  </si>
  <si>
    <t>4.5.19.</t>
  </si>
  <si>
    <t>4.5.20.</t>
  </si>
  <si>
    <t>4.6.</t>
  </si>
  <si>
    <t>4.6.1.</t>
  </si>
  <si>
    <t>4.6.2.</t>
  </si>
  <si>
    <t>4.6.3.</t>
  </si>
  <si>
    <t>4.6.4.</t>
  </si>
  <si>
    <t>4.6.5.</t>
  </si>
  <si>
    <t>4.6.6.</t>
  </si>
  <si>
    <t>4.6.7.</t>
  </si>
  <si>
    <t>4.7.</t>
  </si>
  <si>
    <t>Другая расчетная (дебетовая) карта, кроме зарплатной или для начисления пенсий, стипендий, пособий (2023) / Другая расчетная (дебетовая) карта, кроме зарплатной (в том числе карты для начисления пенсий, стипендий, пособий) (2021)</t>
  </si>
  <si>
    <t>Индекс (от 0 до 7, где 7 - 100% населения отказались от использования всех 4 финасовых услуг из-за их высокой стоимости / низкой доходности)</t>
  </si>
  <si>
    <t>4.2.</t>
  </si>
  <si>
    <t>Доля взрослого населения, положительно оценивающего удовлетворенность финансовыми продуктами / услугами</t>
  </si>
  <si>
    <t>Финансовые маркетплейсы (операторы финансовых платформ)</t>
  </si>
  <si>
    <t>В ответах респондентов "пользование" вкладами (депозитами) или иными размещенными средствами могло включать не только непосредственное размещение денежных средств, но и просто владение ими или даже их закрытие (прекращения действия договора).</t>
  </si>
  <si>
    <t>Индикатор 3.1. рассчитывается только для субъектов МСП, имеющих на момент проведения опроса активные (по которым еще идут выплаты) кредиты / займы, включая потребительские кредиты / займы, по факту использующиеся на цели развития бизнеса, но не включая беззалоговые кредиты.</t>
  </si>
  <si>
    <t>Индикатор 4.8 рассчитывается только для взрослого населения, не использующего дистанционное обслуживание (интернет-банкинг, мобильный банкинг для доступа к банковскому счету, страхование через интернет и другие) на постоянной основе.</t>
  </si>
  <si>
    <t>не применимо</t>
  </si>
  <si>
    <t>2.4.3.</t>
  </si>
  <si>
    <t>2.6.1.1.</t>
  </si>
  <si>
    <t>2.6.1.2.</t>
  </si>
  <si>
    <t>2.8.3.1.</t>
  </si>
  <si>
    <t>2.8.3.2.</t>
  </si>
  <si>
    <t>2.8.3.3.</t>
  </si>
  <si>
    <t>2.9.1.</t>
  </si>
  <si>
    <t>2.9.2.</t>
  </si>
  <si>
    <t>2.8.4.</t>
  </si>
  <si>
    <t>2.8.4.1.</t>
  </si>
  <si>
    <t>2.8.4.2.</t>
  </si>
  <si>
    <t>2.8.4.3.</t>
  </si>
  <si>
    <t>2.8.5.</t>
  </si>
  <si>
    <t>2.8.5.1.</t>
  </si>
  <si>
    <t>2.8.5.2.</t>
  </si>
  <si>
    <t>2.8.6.</t>
  </si>
  <si>
    <t>2.8.6.1.</t>
  </si>
  <si>
    <t>2.8.6.2.</t>
  </si>
  <si>
    <t>2.8.7.</t>
  </si>
  <si>
    <t>2.8.7.1.</t>
  </si>
  <si>
    <t>2.8.7.2.</t>
  </si>
  <si>
    <t>2.10.1.1.</t>
  </si>
  <si>
    <t>2.10.1.2.</t>
  </si>
  <si>
    <t>2.10.2.</t>
  </si>
  <si>
    <t>2.10.3.</t>
  </si>
  <si>
    <t>2.10.1.</t>
  </si>
  <si>
    <t>2.11.</t>
  </si>
  <si>
    <t>2.12.</t>
  </si>
  <si>
    <t xml:space="preserve">2.13.  </t>
  </si>
  <si>
    <t>2.13.1.    </t>
  </si>
  <si>
    <t>2.13.2.    </t>
  </si>
  <si>
    <t>2.14.        </t>
  </si>
  <si>
    <t xml:space="preserve">2.14.1.  </t>
  </si>
  <si>
    <t>2.15.        </t>
  </si>
  <si>
    <t xml:space="preserve">2.15.1.  </t>
  </si>
  <si>
    <t>2.15.1.1.</t>
  </si>
  <si>
    <t>2.15.1.2.</t>
  </si>
  <si>
    <t xml:space="preserve">2.15.2.  </t>
  </si>
  <si>
    <t>2.15.3.</t>
  </si>
  <si>
    <t>2.17.1.</t>
  </si>
  <si>
    <t>2.17.2.</t>
  </si>
  <si>
    <t>2.18.</t>
  </si>
  <si>
    <t>2.19.1.2.</t>
  </si>
  <si>
    <t>2.19.3.</t>
  </si>
  <si>
    <t>2.19.3.1.</t>
  </si>
  <si>
    <t>2.19.3.2.</t>
  </si>
  <si>
    <t>2.19.3.3.</t>
  </si>
  <si>
    <t>2.19.4.</t>
  </si>
  <si>
    <t>2.19.4.1.</t>
  </si>
  <si>
    <t>2.19.4.2.</t>
  </si>
  <si>
    <t>2.19.4.3.</t>
  </si>
  <si>
    <t>2.19.5.</t>
  </si>
  <si>
    <t>2.19.5.1.</t>
  </si>
  <si>
    <t>2.19.5.2.</t>
  </si>
  <si>
    <t>2.19.6.</t>
  </si>
  <si>
    <t>2.19.6.1.</t>
  </si>
  <si>
    <t>2.19.6.2.</t>
  </si>
  <si>
    <t>2.19.7.</t>
  </si>
  <si>
    <t>2.19.7.1.</t>
  </si>
  <si>
    <t>2.19.7.2.</t>
  </si>
  <si>
    <t xml:space="preserve">2.22.  </t>
  </si>
  <si>
    <t>2.22.1.</t>
  </si>
  <si>
    <t>2.22.2.</t>
  </si>
  <si>
    <t>2.23.</t>
  </si>
  <si>
    <t>2.23.1.</t>
  </si>
  <si>
    <t>2.23.2.</t>
  </si>
  <si>
    <t>2.24.</t>
  </si>
  <si>
    <t>2.24.1.</t>
  </si>
  <si>
    <t>2.24.2.</t>
  </si>
  <si>
    <t>2.24.2.1.</t>
  </si>
  <si>
    <t>2.24.2.2.</t>
  </si>
  <si>
    <t>2.24.2.3.</t>
  </si>
  <si>
    <t>2.25.1.</t>
  </si>
  <si>
    <t>2.25.2.</t>
  </si>
  <si>
    <t>2.27.2.1.</t>
  </si>
  <si>
    <t>2.27.2.2.</t>
  </si>
  <si>
    <t>2.27.2.3.</t>
  </si>
  <si>
    <t>2.28.   </t>
  </si>
  <si>
    <t>2.29.        </t>
  </si>
  <si>
    <t xml:space="preserve">2.29.1.  </t>
  </si>
  <si>
    <t>2.29.1.1.</t>
  </si>
  <si>
    <t>2.29.1.2.</t>
  </si>
  <si>
    <t xml:space="preserve">2.29.2.  </t>
  </si>
  <si>
    <t>2.30.        </t>
  </si>
  <si>
    <t xml:space="preserve">2.30.1.  </t>
  </si>
  <si>
    <t>2.30.1.1.</t>
  </si>
  <si>
    <t>2.30.1.2.</t>
  </si>
  <si>
    <t xml:space="preserve">2.30.2.  </t>
  </si>
  <si>
    <t xml:space="preserve">2.31.1.  </t>
  </si>
  <si>
    <t>2.31.1.1.</t>
  </si>
  <si>
    <t>2.31.1.2.</t>
  </si>
  <si>
    <t>2.31.1.3.</t>
  </si>
  <si>
    <t>2.31.1.4.</t>
  </si>
  <si>
    <t xml:space="preserve">2.31.2.  </t>
  </si>
  <si>
    <t>2.31.3.</t>
  </si>
  <si>
    <t>2.31.4.</t>
  </si>
  <si>
    <t>2.32.</t>
  </si>
  <si>
    <t>2.32.1.</t>
  </si>
  <si>
    <t>2.32.2.</t>
  </si>
  <si>
    <t>2.32.3.</t>
  </si>
  <si>
    <t>2.34.1.1.</t>
  </si>
  <si>
    <t>2.34.2.1.</t>
  </si>
  <si>
    <t>2.34.2.2.</t>
  </si>
  <si>
    <t>2.34.2.3.</t>
  </si>
  <si>
    <t>2.34.2.4.</t>
  </si>
  <si>
    <t>2.34.2.5.</t>
  </si>
  <si>
    <t>2.35.        </t>
  </si>
  <si>
    <t xml:space="preserve">2.35.1.  </t>
  </si>
  <si>
    <t>2.35.1.1.</t>
  </si>
  <si>
    <t>2.35.1.2.</t>
  </si>
  <si>
    <t>2.35.1.3.</t>
  </si>
  <si>
    <t>2.35.1.4.</t>
  </si>
  <si>
    <t xml:space="preserve">2.35.2.  </t>
  </si>
  <si>
    <t xml:space="preserve">2.35.3.  </t>
  </si>
  <si>
    <t>2.35.4.</t>
  </si>
  <si>
    <t>2.36.1.</t>
  </si>
  <si>
    <t>2.36.2.</t>
  </si>
  <si>
    <t>2.36.3.</t>
  </si>
  <si>
    <t>2.36.4.</t>
  </si>
  <si>
    <t>2.37.</t>
  </si>
  <si>
    <t>2.37.1.</t>
  </si>
  <si>
    <t>2.37.2.</t>
  </si>
  <si>
    <t>2.37.3.</t>
  </si>
  <si>
    <t>2.38.1.1.</t>
  </si>
  <si>
    <t>2.38.2.1.</t>
  </si>
  <si>
    <t>2.38.2.2.</t>
  </si>
  <si>
    <t>2.38.2.3.</t>
  </si>
  <si>
    <t>2.38.2.4.</t>
  </si>
  <si>
    <t>2.38.2.5.</t>
  </si>
  <si>
    <t>2.40.   </t>
  </si>
  <si>
    <t xml:space="preserve">2.40.1.  </t>
  </si>
  <si>
    <t>2.40.1.1.</t>
  </si>
  <si>
    <t>2.40.1.2.</t>
  </si>
  <si>
    <t>2.40.1.3.</t>
  </si>
  <si>
    <t>2.40.1.4.</t>
  </si>
  <si>
    <t>2.40.1.5.</t>
  </si>
  <si>
    <t xml:space="preserve">2.40.2.  </t>
  </si>
  <si>
    <t>2.40.2.1.</t>
  </si>
  <si>
    <t xml:space="preserve">2.40.3.  </t>
  </si>
  <si>
    <t>2.40.4.</t>
  </si>
  <si>
    <t>2.40.4.1.</t>
  </si>
  <si>
    <t>2.41.1.</t>
  </si>
  <si>
    <t>2.41.2.</t>
  </si>
  <si>
    <t>2.41.3.</t>
  </si>
  <si>
    <t>2.41.4.</t>
  </si>
  <si>
    <t>2.41.5.</t>
  </si>
  <si>
    <t>2.42.2.</t>
  </si>
  <si>
    <t>2.42.3.</t>
  </si>
  <si>
    <t>2.42.4.</t>
  </si>
  <si>
    <t>2.42.5.</t>
  </si>
  <si>
    <t>2.45.    </t>
  </si>
  <si>
    <t xml:space="preserve">2.45.1.  </t>
  </si>
  <si>
    <t>2.45.1.1.</t>
  </si>
  <si>
    <t>2.45.1.2.</t>
  </si>
  <si>
    <t>2.45.1.3.</t>
  </si>
  <si>
    <t>2.45.1.4.</t>
  </si>
  <si>
    <t xml:space="preserve">2.45.2.  </t>
  </si>
  <si>
    <t xml:space="preserve">2.45.3.  </t>
  </si>
  <si>
    <t>2.45.4.</t>
  </si>
  <si>
    <t>2.46.2.</t>
  </si>
  <si>
    <t>2.46.3.</t>
  </si>
  <si>
    <t>2.46.4.</t>
  </si>
  <si>
    <t>2.47.3.</t>
  </si>
  <si>
    <t>2.48.</t>
  </si>
  <si>
    <t>2.52.</t>
  </si>
  <si>
    <t>2.52.1.</t>
  </si>
  <si>
    <t>2.55.1.</t>
  </si>
  <si>
    <t>2.55.2.</t>
  </si>
  <si>
    <t>2.55.2.1.</t>
  </si>
  <si>
    <t>2.56.1.1.</t>
  </si>
  <si>
    <t>2.56.1.2.</t>
  </si>
  <si>
    <t>2.56.1.3.</t>
  </si>
  <si>
    <t>2.56.1.4.</t>
  </si>
  <si>
    <t>2.56.1.5.</t>
  </si>
  <si>
    <t>2.56.1.6.</t>
  </si>
  <si>
    <t>2.56.1.7.</t>
  </si>
  <si>
    <t>2.56.2.</t>
  </si>
  <si>
    <t>2.56.2.1.</t>
  </si>
  <si>
    <t>2.56.2.2.</t>
  </si>
  <si>
    <t>2.56.2.3.</t>
  </si>
  <si>
    <t>2.57.</t>
  </si>
  <si>
    <t>2.57.1.</t>
  </si>
  <si>
    <t>2.57.2.</t>
  </si>
  <si>
    <t>2.58.     </t>
  </si>
  <si>
    <t xml:space="preserve">2.58.1.  </t>
  </si>
  <si>
    <t>2.58.1.1.</t>
  </si>
  <si>
    <t xml:space="preserve">2.58.2.  </t>
  </si>
  <si>
    <t>2.58.2.1.</t>
  </si>
  <si>
    <t>2.58.3.</t>
  </si>
  <si>
    <t>2.59.1.</t>
  </si>
  <si>
    <t>2.60.1.</t>
  </si>
  <si>
    <t>2.61.1.2.</t>
  </si>
  <si>
    <t>2.61.1.3.</t>
  </si>
  <si>
    <t>2.61.1.4.</t>
  </si>
  <si>
    <t>2.61.1.5.</t>
  </si>
  <si>
    <t>2.61.1.6.</t>
  </si>
  <si>
    <t>2.61.1.7.</t>
  </si>
  <si>
    <t>2.61.1.8.</t>
  </si>
  <si>
    <t>2.61.2.1.</t>
  </si>
  <si>
    <t>2.61.2.2.</t>
  </si>
  <si>
    <t>2.61.2.3.</t>
  </si>
  <si>
    <t>2.62.1.</t>
  </si>
  <si>
    <t>2.62.2.</t>
  </si>
  <si>
    <t>2.63.1.</t>
  </si>
  <si>
    <t>2.63.2.</t>
  </si>
  <si>
    <t>2.63.2.1.</t>
  </si>
  <si>
    <t xml:space="preserve">2.63.3.  </t>
  </si>
  <si>
    <t>2.64.        </t>
  </si>
  <si>
    <t xml:space="preserve">2.64.1.  </t>
  </si>
  <si>
    <t>2.64.1.1.</t>
  </si>
  <si>
    <t>2.64.1.2.</t>
  </si>
  <si>
    <t xml:space="preserve">2.64.2.  </t>
  </si>
  <si>
    <t>2.64.2.1.</t>
  </si>
  <si>
    <t>2.64.3.</t>
  </si>
  <si>
    <t>2.64.3.1.</t>
  </si>
  <si>
    <t>2.65.1.</t>
  </si>
  <si>
    <t>2.65.2.</t>
  </si>
  <si>
    <t>2.66.1.</t>
  </si>
  <si>
    <t>2.66.2.</t>
  </si>
  <si>
    <t xml:space="preserve">2.67.1.  </t>
  </si>
  <si>
    <t>2.68.1.</t>
  </si>
  <si>
    <t>2.69.        </t>
  </si>
  <si>
    <t xml:space="preserve">2.69.1.  </t>
  </si>
  <si>
    <t xml:space="preserve">2.69.2.  </t>
  </si>
  <si>
    <t>2.69.4.1.</t>
  </si>
  <si>
    <t>2.69.5.1.</t>
  </si>
  <si>
    <t>2.71.</t>
  </si>
  <si>
    <t>2.73.</t>
  </si>
  <si>
    <t>2.73.1.</t>
  </si>
  <si>
    <t>2.73.2.</t>
  </si>
  <si>
    <t>2.74.1.</t>
  </si>
  <si>
    <t>2.74.2.</t>
  </si>
  <si>
    <t>2.75.</t>
  </si>
  <si>
    <t>2.75.1.</t>
  </si>
  <si>
    <t>2.75.1.1.</t>
  </si>
  <si>
    <t>2.75.1.2.</t>
  </si>
  <si>
    <t>2.75.3.</t>
  </si>
  <si>
    <t>2.75.3.1.</t>
  </si>
  <si>
    <t>2.75.3.2.</t>
  </si>
  <si>
    <t>2.76.1.</t>
  </si>
  <si>
    <t>2.77.</t>
  </si>
  <si>
    <t>2.77.2.</t>
  </si>
  <si>
    <t>2.77.1.1.</t>
  </si>
  <si>
    <t>2.77.1.2.</t>
  </si>
  <si>
    <t>2.77.2.1.</t>
  </si>
  <si>
    <t>2.77.2.2.</t>
  </si>
  <si>
    <t>2.78.</t>
  </si>
  <si>
    <t>2.83.</t>
  </si>
  <si>
    <t>2.84.</t>
  </si>
  <si>
    <t>2.85.</t>
  </si>
  <si>
    <t>2.85.1.</t>
  </si>
  <si>
    <t>2.85.1.1.</t>
  </si>
  <si>
    <t>2.85.1.2.</t>
  </si>
  <si>
    <t>2.86.</t>
  </si>
  <si>
    <t>2.86.1.</t>
  </si>
  <si>
    <t>2.86.2.</t>
  </si>
  <si>
    <t>2.86.3.</t>
  </si>
  <si>
    <t>2.86.4.</t>
  </si>
  <si>
    <t>2.86.5.</t>
  </si>
  <si>
    <t>2.87.</t>
  </si>
  <si>
    <t>2.88.</t>
  </si>
  <si>
    <t>2.89.</t>
  </si>
  <si>
    <t>2.90.</t>
  </si>
  <si>
    <t>2.91.      </t>
  </si>
  <si>
    <t>2.92.</t>
  </si>
  <si>
    <t>2.93.</t>
  </si>
  <si>
    <t>2.94.</t>
  </si>
  <si>
    <t>2.94.1.</t>
  </si>
  <si>
    <t>2.94.2.</t>
  </si>
  <si>
    <t>2.94.3.</t>
  </si>
  <si>
    <t>2.94.4.</t>
  </si>
  <si>
    <t>2.94.5.</t>
  </si>
  <si>
    <t>2.94.6.</t>
  </si>
  <si>
    <t>2.95.</t>
  </si>
  <si>
    <t>2.95.1.</t>
  </si>
  <si>
    <t>2.95.2.</t>
  </si>
  <si>
    <t>2.96.    </t>
  </si>
  <si>
    <t>2.97.</t>
  </si>
  <si>
    <t>2.98.</t>
  </si>
  <si>
    <t>2.98.1.</t>
  </si>
  <si>
    <t>2.98.2.</t>
  </si>
  <si>
    <t>2.98.3.</t>
  </si>
  <si>
    <t>2.98.4.</t>
  </si>
  <si>
    <t>2.98.5.</t>
  </si>
  <si>
    <t>2.98.6.</t>
  </si>
  <si>
    <t>2.98.7.</t>
  </si>
  <si>
    <t>2.99.</t>
  </si>
  <si>
    <t>2.99.1.     </t>
  </si>
  <si>
    <t>2.99.2.</t>
  </si>
  <si>
    <t>2.99.3.     </t>
  </si>
  <si>
    <t>2.99.4.</t>
  </si>
  <si>
    <t>2.99.5.      </t>
  </si>
  <si>
    <t>2.99.6.       </t>
  </si>
  <si>
    <t>2.99.7.  </t>
  </si>
  <si>
    <t>2.100.   </t>
  </si>
  <si>
    <t>2.100.1.</t>
  </si>
  <si>
    <t>2.101.        </t>
  </si>
  <si>
    <t xml:space="preserve">2.101.1.  </t>
  </si>
  <si>
    <t>2.102.</t>
  </si>
  <si>
    <t>2.102.1.</t>
  </si>
  <si>
    <t>2.102.2.</t>
  </si>
  <si>
    <t>2.102.3.</t>
  </si>
  <si>
    <t>2.103.</t>
  </si>
  <si>
    <t>2.104.</t>
  </si>
  <si>
    <t>2.105.</t>
  </si>
  <si>
    <t>2.106.</t>
  </si>
  <si>
    <t>2.106.1.</t>
  </si>
  <si>
    <t>2.106.2.</t>
  </si>
  <si>
    <t>2.106.3.</t>
  </si>
  <si>
    <t>2.107.</t>
  </si>
  <si>
    <t>2.107.1.</t>
  </si>
  <si>
    <t>2.107.2.</t>
  </si>
  <si>
    <t>2.107.3.</t>
  </si>
  <si>
    <t>2.108.</t>
  </si>
  <si>
    <t>3.2.4.1.</t>
  </si>
  <si>
    <t>3.2.7.</t>
  </si>
  <si>
    <t>3.2.8.</t>
  </si>
  <si>
    <t>3.3.</t>
  </si>
  <si>
    <t>3.3.1.</t>
  </si>
  <si>
    <t>3.3.2.</t>
  </si>
  <si>
    <t>3.3.3.</t>
  </si>
  <si>
    <t>3.3.4.</t>
  </si>
  <si>
    <t>3.4.</t>
  </si>
  <si>
    <t>3.4.1.</t>
  </si>
  <si>
    <t>3.4.2.</t>
  </si>
  <si>
    <t>3.4.3.</t>
  </si>
  <si>
    <t>3.4.4.</t>
  </si>
  <si>
    <t>3.4.5.</t>
  </si>
  <si>
    <t>3.4.6.</t>
  </si>
  <si>
    <t>3.5.</t>
  </si>
  <si>
    <t>3.5.1.</t>
  </si>
  <si>
    <t>3.5.5.</t>
  </si>
  <si>
    <t>3.5.3.</t>
  </si>
  <si>
    <t>3.5.4.</t>
  </si>
  <si>
    <t>3.5.6.</t>
  </si>
  <si>
    <t>3.5.2.</t>
  </si>
  <si>
    <t>испытывающие серьезные трудности с финансами (до 30 баллов)</t>
  </si>
  <si>
    <t>испытывающие небольшие трудности с финансами (31-50 баллов)</t>
  </si>
  <si>
    <t>находящиеся в относительной финансовой безопасности (51-80 баллов)</t>
  </si>
  <si>
    <t>находящиеся в полной финансовой безопасности (от 81 балла)</t>
  </si>
  <si>
    <t>Доли взрослого населения, находящегося по уровню финансового самочувствия в следующих группах:</t>
  </si>
  <si>
    <t>4.3.1.2.</t>
  </si>
  <si>
    <t>4.3.1.3.</t>
  </si>
  <si>
    <t>4.3.1.4.</t>
  </si>
  <si>
    <t>4.3.1.5.</t>
  </si>
  <si>
    <t>Данные на 01.01.2023 и/или 01.01.2024 скорректированы по сравнению с информацией из Годового отчета Банка России.</t>
  </si>
  <si>
    <t>4.3.2.1.</t>
  </si>
  <si>
    <t>4.3.2.2.</t>
  </si>
  <si>
    <t>4.3.2.3.</t>
  </si>
  <si>
    <t>4.3.2.4.</t>
  </si>
  <si>
    <t>4.3.2.5.</t>
  </si>
  <si>
    <t>4.3.2.6.</t>
  </si>
  <si>
    <t>4.3.2.7.</t>
  </si>
  <si>
    <t>4.3.2.8.</t>
  </si>
  <si>
    <t>4.3.2.9.</t>
  </si>
  <si>
    <t>4.3.2.10.</t>
  </si>
  <si>
    <t>4.3.2.11.</t>
  </si>
  <si>
    <t>4.3.2.12.</t>
  </si>
  <si>
    <t>4.3.2.13.</t>
  </si>
  <si>
    <t>4.3.2.14.</t>
  </si>
  <si>
    <t>4.3.2.15.</t>
  </si>
  <si>
    <t>4.3.2.16.</t>
  </si>
  <si>
    <t>4.3.2.17.</t>
  </si>
  <si>
    <t>4.3.2.18.</t>
  </si>
  <si>
    <t>4.3.2.19.</t>
  </si>
  <si>
    <t>4.3.2.20.</t>
  </si>
  <si>
    <t>4.3.2.21.</t>
  </si>
  <si>
    <t>4.3.2.22.</t>
  </si>
  <si>
    <t>4.3.2.23.</t>
  </si>
  <si>
    <t>4.3.2.24.</t>
  </si>
  <si>
    <t>4.3.2.25.</t>
  </si>
  <si>
    <t>4.3.2.26.</t>
  </si>
  <si>
    <t>4.3.2.27.</t>
  </si>
  <si>
    <t>4.3.2.28.</t>
  </si>
  <si>
    <t>4.7.1.</t>
  </si>
  <si>
    <t>4.7.2.</t>
  </si>
  <si>
    <t>4.7.3.</t>
  </si>
  <si>
    <t>4.8.</t>
  </si>
  <si>
    <t>4.9.</t>
  </si>
  <si>
    <t>Индикаторы финансовой доступности (1/4)</t>
  </si>
  <si>
    <t>Индикаторы финансовой доступности (2/4)</t>
  </si>
  <si>
    <t>Индикаторы финансовой доступности (3/4)</t>
  </si>
  <si>
    <t>Индикаторы финансовой доступности (4/4)</t>
  </si>
  <si>
    <t>Справочно:</t>
  </si>
  <si>
    <t>Индикатор 2.85: включаются платежные карты, выданные на территории данного региона.</t>
  </si>
  <si>
    <t>Индикаторы 1.45, 1.46, 2.12, 2.28 и 2.39: данные по федеральным округам представлены по месту регистрации КО.</t>
  </si>
  <si>
    <t>Доля взрослого населения, интенсивно использующего счета физических лиц в КО [19]</t>
  </si>
  <si>
    <t>Индикатор 2.1: доля респондентов из числа взрослого населения, положительно ответивших на вопрос об использовании не менее одного открытого счета в КО, включая счета по вкладам.
Показатель за 2022-2023 годы получен по результатам опроса, проведенного в июне 2023 года Фондом "Общественное мнение" по заказу Банка России в рамках исследования инфляционных ожиданий и потребительских настроений населения; в мае 2024 года в рамках замера индикаторов финансовой доступности ООО "НАФИ".
Индикатор 2.3: доля респондентов, положительно ответивших на вопрос о проведении 3 и более операций в месяц по счетам, открытым на основании договора банковского счета или договора банковского вклада, которые могут использоваться для проведения платежей.</t>
  </si>
  <si>
    <t xml:space="preserve">Индикаторы 2.44, 2.63, 2.68: данные по федеральным округам представлены по месту нахождения заемщиков. </t>
  </si>
  <si>
    <t>Индикаторы 2.78, 2.79: включаются электронные средства платежа, выданные КО, расположенными на территории данного региона.</t>
  </si>
  <si>
    <t>Индикаторы 2.80, 2.82: включаются операции, совершенные как на территории данного региона, так и за его пределами (в том числе за рубежом), с использованием платежных инструментов, выданных на территории данного региона.</t>
  </si>
  <si>
    <t>Индикаторы 2.81, 2.83: включаются платежи за товары (работы, услуги), совершенные как на территории данного региона, так и за его пределами, с использованием платежных карт, выданных на территории данного региона.</t>
  </si>
  <si>
    <t>Индикаторы 2.97 и 2.99: данные по федеральным округам представлены по месту заключения договора.</t>
  </si>
  <si>
    <t>Индикатор 3.3.: нормированный индекс ценовой доступности финансовых услуг для взрослого населения рассчитывается по формуле: 7 – (Х*6 / 4), где Х – индекс ценовой доступности финансовых услуг для взрослого населения. Индекс ценовой доступности финансовых услуг для населения оценивает долю потребителей, которых в отчетном периоде не удовлетворила стоимость базовых финансовых услуг и которые по этой причине отказались от их покупки. Представляет собой сумму долей взрослого населения (в диапазоне от 0 до 1), отказавшегося в отчетном периоде от использования следующих финансовых услуг:
– получения кредита в банке из-за его высокой стоимости (процентной ставки и других платежей);
– открытия текущего счета  и расчетной (дебетовой) карты в банке из-за их высокой стоимости;
– открытия срочного вклада в банке из-за низкой процентной ставки;
– заключения договора добровольного страхования из за его высокой стоимости.
Индекс рассчитывается на основе данных опроса взрослого населения, проводимого по заказу Банка России, и принимает значения от 0 до 4, где 0 – наилучшее значение (0% взрослого населения отказались в отчетном периоде от использования финансовых услуг по причине неудовлетворенности их стоимостью), а 4 – наихудшее значение (100% взрослого населения отказались в отчетном периоде от использования финансовых услуг по причине неудовлетворенности их стоимостью).</t>
  </si>
  <si>
    <t>Индикаторы 4.3.1.2.-4.3.1.5.: доля взрослого населения, положительно оценившего (на 4 или 5 баллов из 5 максимальных) ту или иную характеристику различных каналов доступа к финансовым услугам ("легкость доступа, есть везде", "приемлемая стоимость", "хороший уровень защиты, безопасность", "быстрый доступ, приемлемое время ожидания") хотя бы по одной из приведенных в 4.4.2 категорий каналов доступа.</t>
  </si>
  <si>
    <t>Доля взрослого населения, имеющего вклады в КО и/или размещенные средств в НФО (МФО, КПК или СКПК) в форме договора займа и/или использующего инвестиционные финансовые инструменты (ОМС, НСЖ, ИСЖ, ИИС, брокерские счета, ПИФ, накопления в НПФ, ПДС, инвестирование через краудфандинговые платформы), в т.ч.: [20]</t>
  </si>
  <si>
    <t>Доля взрослого населения, пользующегося вкладами в КО и/или услугами по размещению средств в НФО (МФО, КПК или СКПК) в форме договора займа и/или использующего инвестиционные финансовые инструменты (ОМС, НСЖ, ИСЖ, ИИС, брокерские счета, ПИФ, накопления в НПФ, ПДС, инвестирование через краудфандинговые платформы), в т.ч.: [20]</t>
  </si>
  <si>
    <t>Размещение денежных средств субъектами малого и среднего предпринимательства [21]</t>
  </si>
  <si>
    <t>Количество активных займов (договоров займа) физических лиц, выданных НФО (МФО, КПК в СРО, СКПК и ломбардами), в т.ч.: [21]</t>
  </si>
  <si>
    <t>Кредиты / займы субъектам малого и среднего предпринимательства [21]</t>
  </si>
  <si>
    <t>Объем кредитов, предоставленных КО физическим лицам-резидентам [22]</t>
  </si>
  <si>
    <t>Задолженность по кредитам, предоставленным КО субъектам малого и среднего предпринимательства, в т.ч. [22]:</t>
  </si>
  <si>
    <t>Объем кредитов, предоставленных КО субъектам малого и среднего предпринимательства, в т.ч. [22]:</t>
  </si>
  <si>
    <t>Количество электронных средств платежа для перевода электронных денежных средств [23]</t>
  </si>
  <si>
    <t>Количество электронных средств платежа для перевода электронных денежных средств, с использованием которых совершались операции с начала года [23]</t>
  </si>
  <si>
    <t>Количество безналичных платежей, совершенных физическими лицами [24]</t>
  </si>
  <si>
    <t>Объем безналичных платежей, совершенных физическими лицами [24]</t>
  </si>
  <si>
    <t>Количество платежей за товары (работы, услуги), совершенных с использованием платежных (расчетных и кредитных) карт, выданных российскими КО, на территории России [25]</t>
  </si>
  <si>
    <t>Объем платежей за товары (работы, услуги), совершенных с использованием платежных (расчетных и кредитных) карт, выданных российскими КО, на территории России [25]</t>
  </si>
  <si>
    <t>4.10.</t>
  </si>
  <si>
    <t>4.10.1.</t>
  </si>
  <si>
    <t>4.10.2.</t>
  </si>
  <si>
    <t>4.10.3.</t>
  </si>
  <si>
    <t>4.10.4.</t>
  </si>
  <si>
    <t>Количество заключенных договоров добровольного страхования жизни [26]</t>
  </si>
  <si>
    <t>Количество заключенных договоров страхования иного, чем добровольное страхование жизни (за исключением обязательного медицинского страхования), в т.ч. [26]:</t>
  </si>
  <si>
    <t>Доля субъектов малого и среднего предпринимательства, у которых потребовали обеспечение при выдаче последнего кредита / займа в финансовых организациях за последний год [27]</t>
  </si>
  <si>
    <t>Количество жалоб потребителей финансовых услуг, связанных с деятельностью КО и НФО [28], в т.ч.:</t>
  </si>
  <si>
    <t>Количество жалоб потребителей финансовых услуг, связанных с деятельностью КО [28]</t>
  </si>
  <si>
    <t>Количество субъектов малого и среднего предпринимательства России [29]</t>
  </si>
  <si>
    <t>Общий объем денежных расходов населения на покупку товаров и оплату услуг [30]</t>
  </si>
  <si>
    <t>Нормированный индекс ценовой доступности финансовых услуг[31]</t>
  </si>
  <si>
    <t>По характеристикам [32]</t>
  </si>
  <si>
    <t>По категориям каналов доступа [33]</t>
  </si>
  <si>
    <t>Доля взрослого населения, готового начать регулярно пользоваться дистанционными каналами доступа к финансовым услугам при наличии такой возможности [34]</t>
  </si>
  <si>
    <t>Уровень финансового самочувствия [35]</t>
  </si>
  <si>
    <t>Индикаторы 4.3.2.1-4.3.2.28: доля населения, положительно оценившего (на 4 или 5 баллов из 5 максимальных) канал доступа к финансовым услугам одновременно по всем характеристикам: "легкость доступа, есть везде", "приемлемая стоимость", "хороший уровень защиты, безопасность", "быстрый доступ, приемлемое время ожидания".</t>
  </si>
  <si>
    <t>Финансовое самочувствие (financial wellbeing) определяется в мировой практике как способность человека выполнять свои текущие и будущие финансовые обязательства, чувствовать уверенность в своем финансовом будущем и иметь возможность принимать такие финансовые решения, которые способствуют повышению качества его жизни. Финансовое самочувствие в 2024 году впервые было определено одним из приоритетов Глобального партнерства за финансовую доступность «Группы 20» (GPFI G20). Уровень финансового самочувствия рассчитан по методике Бюро по финансовой защите потребителей (CFPB). Использованные данные: опросы взрослого населения, проведенные по заказу Банка России (в рамках замера индикаторов финансовой доступности в мае 2021 и 2024 годов).</t>
  </si>
  <si>
    <t>Средние потребительские цены (тарифы) на финансовые услуги (декабрь соответствующего года)</t>
  </si>
  <si>
    <t>Обезличенный металлический счет (ОМС)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</si>
</sst>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000"/>
    <numFmt numFmtId="167" formatCode="#,##0.000"/>
    <numFmt numFmtId="168" formatCode="_-* #,##0_-;\-* #,##0_-;_-* &quot;-&quot;??_-;_-@_-"/>
    <numFmt numFmtId="169" formatCode="0.0"/>
  </numFmts>
  <fonts count="41" x14ac:knownFonts="1">
    <font>
      <sz val="11"/>
      <color theme="1"/>
      <name val="Calibri"/>
      <family val="2"/>
      <charset val="204"/>
      <scheme val="minor"/>
    </font>
    <font>
      <b/>
      <sz val="22"/>
      <color theme="1"/>
      <name val="Calibri"/>
      <family val="2"/>
      <charset val="204"/>
      <scheme val="minor"/>
    </font>
    <font>
      <b/>
      <sz val="12"/>
      <color theme="1"/>
      <name val="Times New Roman"/>
      <family val="1"/>
      <charset val="204"/>
    </font>
    <font>
      <sz val="12"/>
      <color theme="1"/>
      <name val="Times New Roman"/>
      <family val="1"/>
      <charset val="204"/>
    </font>
    <font>
      <b/>
      <sz val="12"/>
      <name val="Times New Roman"/>
      <family val="1"/>
      <charset val="204"/>
    </font>
    <font>
      <sz val="12"/>
      <name val="Times New Roman"/>
      <family val="1"/>
      <charset val="204"/>
    </font>
    <font>
      <sz val="11"/>
      <color indexed="8"/>
      <name val="Calibri"/>
      <family val="2"/>
      <charset val="204"/>
    </font>
    <font>
      <sz val="11"/>
      <color indexed="9"/>
      <name val="Calibri"/>
      <family val="2"/>
      <charset val="204"/>
    </font>
    <font>
      <sz val="11"/>
      <color theme="1"/>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family val="1"/>
      <charset val="204"/>
    </font>
    <font>
      <sz val="10"/>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22"/>
      <color theme="1"/>
      <name val="Times New Roman"/>
      <family val="1"/>
      <charset val="204"/>
    </font>
    <font>
      <sz val="16"/>
      <color theme="1"/>
      <name val="Times New Roman"/>
      <family val="1"/>
      <charset val="204"/>
    </font>
    <font>
      <u/>
      <sz val="11"/>
      <color theme="10"/>
      <name val="Calibri"/>
      <family val="2"/>
      <charset val="204"/>
      <scheme val="minor"/>
    </font>
    <font>
      <u/>
      <sz val="16"/>
      <color theme="10"/>
      <name val="Times New Roman"/>
      <family val="1"/>
      <charset val="204"/>
    </font>
    <font>
      <sz val="16"/>
      <name val="Times New Roman"/>
      <family val="1"/>
      <charset val="204"/>
    </font>
    <font>
      <u/>
      <sz val="16"/>
      <color rgb="FF0000FF"/>
      <name val="Times New Roman"/>
      <family val="1"/>
      <charset val="204"/>
    </font>
    <font>
      <i/>
      <sz val="16"/>
      <color theme="1"/>
      <name val="Times New Roman"/>
      <family val="1"/>
      <charset val="204"/>
    </font>
    <font>
      <b/>
      <sz val="16"/>
      <color theme="1"/>
      <name val="Times New Roman"/>
      <family val="1"/>
      <charset val="204"/>
    </font>
    <font>
      <sz val="11"/>
      <color theme="1"/>
      <name val="Calibri"/>
      <family val="2"/>
      <charset val="204"/>
      <scheme val="minor"/>
    </font>
    <font>
      <sz val="10"/>
      <name val="Arial"/>
      <family val="2"/>
    </font>
    <font>
      <sz val="10"/>
      <name val="Arial Cyr"/>
      <charset val="204"/>
    </font>
    <font>
      <sz val="16"/>
      <color rgb="FF000000"/>
      <name val="Times New Roman"/>
      <family val="1"/>
      <charset val="204"/>
    </font>
    <font>
      <i/>
      <sz val="16"/>
      <color rgb="FF000000"/>
      <name val="Times New Roman"/>
      <family val="1"/>
      <charset val="204"/>
    </font>
    <font>
      <vertAlign val="superscript"/>
      <sz val="16"/>
      <color theme="1"/>
      <name val="Times New Roman"/>
      <family val="1"/>
      <charset val="204"/>
    </font>
    <font>
      <sz val="10"/>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2"/>
        <bgColor indexed="64"/>
      </patternFill>
    </fill>
    <fill>
      <patternFill patternType="solid">
        <fgColor theme="2"/>
        <bgColor rgb="FF000000"/>
      </patternFill>
    </fill>
  </fills>
  <borders count="10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5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6" fillId="21" borderId="9"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6" fillId="0" borderId="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0" borderId="0" applyNumberFormat="0" applyFill="0" applyBorder="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23" fillId="0" borderId="11"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6" fillId="0" borderId="0"/>
    <xf numFmtId="0" fontId="36" fillId="0" borderId="0"/>
    <xf numFmtId="164" fontId="36" fillId="0" borderId="0" applyFont="0" applyFill="0" applyBorder="0" applyAlignment="0" applyProtection="0"/>
    <xf numFmtId="9" fontId="34" fillId="0" borderId="0" applyFont="0" applyFill="0" applyBorder="0" applyAlignment="0" applyProtection="0"/>
    <xf numFmtId="0" fontId="8" fillId="0" borderId="0"/>
    <xf numFmtId="0" fontId="8" fillId="0" borderId="0"/>
    <xf numFmtId="9" fontId="34" fillId="0" borderId="0" applyFont="0" applyFill="0" applyBorder="0" applyAlignment="0" applyProtection="0"/>
    <xf numFmtId="0" fontId="40"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554">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applyFill="1" applyAlignment="1">
      <alignment horizontal="justify" vertical="center"/>
    </xf>
    <xf numFmtId="0" fontId="3" fillId="0" borderId="0" xfId="0" applyFont="1" applyFill="1"/>
    <xf numFmtId="0" fontId="31"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0" fillId="0" borderId="0" xfId="0" applyFill="1"/>
    <xf numFmtId="0" fontId="27" fillId="0" borderId="2" xfId="0" applyFont="1" applyFill="1" applyBorder="1" applyAlignment="1">
      <alignment horizontal="left" vertical="center" wrapText="1"/>
    </xf>
    <xf numFmtId="0" fontId="29" fillId="24" borderId="2" xfId="74" applyFont="1" applyFill="1" applyBorder="1" applyAlignment="1">
      <alignment horizontal="left" vertical="center" wrapText="1"/>
    </xf>
    <xf numFmtId="0" fontId="29" fillId="24" borderId="17" xfId="74" applyFont="1" applyFill="1" applyBorder="1" applyAlignment="1">
      <alignment horizontal="left" vertical="center" wrapText="1"/>
    </xf>
    <xf numFmtId="0" fontId="27" fillId="24" borderId="17" xfId="0" applyFont="1" applyFill="1" applyBorder="1" applyAlignment="1">
      <alignment horizontal="left" vertical="center" wrapText="1"/>
    </xf>
    <xf numFmtId="0" fontId="27" fillId="24" borderId="17" xfId="53" applyFont="1" applyFill="1" applyBorder="1" applyAlignment="1">
      <alignment horizontal="left" vertical="center" wrapText="1"/>
    </xf>
    <xf numFmtId="0" fontId="0" fillId="0" borderId="0" xfId="0" applyAlignment="1">
      <alignment horizontal="right"/>
    </xf>
    <xf numFmtId="0" fontId="27" fillId="0" borderId="2" xfId="0" applyFont="1" applyFill="1" applyBorder="1" applyAlignment="1">
      <alignment horizontal="left" vertical="center" wrapText="1"/>
    </xf>
    <xf numFmtId="0" fontId="27" fillId="24" borderId="2" xfId="0" applyFont="1" applyFill="1" applyBorder="1" applyAlignment="1">
      <alignment horizontal="left" vertical="center" wrapText="1"/>
    </xf>
    <xf numFmtId="0" fontId="30" fillId="24" borderId="2" xfId="0" applyFont="1" applyFill="1" applyBorder="1" applyAlignment="1">
      <alignment horizontal="left" vertical="center" wrapText="1"/>
    </xf>
    <xf numFmtId="2" fontId="0" fillId="0" borderId="0" xfId="0" applyNumberFormat="1" applyAlignment="1">
      <alignment horizontal="left" vertical="top" wrapText="1"/>
    </xf>
    <xf numFmtId="0" fontId="27" fillId="0" borderId="2"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24" borderId="19" xfId="0" applyFont="1" applyFill="1" applyBorder="1" applyAlignment="1">
      <alignment horizontal="left" vertical="center" wrapText="1"/>
    </xf>
    <xf numFmtId="0" fontId="27" fillId="24" borderId="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20" xfId="53" applyFont="1" applyBorder="1" applyAlignment="1">
      <alignment horizontal="center" vertical="center" wrapText="1"/>
    </xf>
    <xf numFmtId="0" fontId="29" fillId="0" borderId="20" xfId="74" applyFont="1" applyFill="1" applyBorder="1" applyAlignment="1">
      <alignment horizontal="center" vertical="center" wrapText="1"/>
    </xf>
    <xf numFmtId="0" fontId="37" fillId="0" borderId="22" xfId="53" applyFont="1" applyBorder="1" applyAlignment="1">
      <alignment horizontal="left" vertical="center" wrapText="1"/>
    </xf>
    <xf numFmtId="0" fontId="37" fillId="25" borderId="22" xfId="53" applyFont="1" applyFill="1" applyBorder="1" applyAlignment="1">
      <alignment horizontal="left" vertical="center" wrapText="1"/>
    </xf>
    <xf numFmtId="0" fontId="37" fillId="25" borderId="22" xfId="53" applyFont="1" applyFill="1" applyBorder="1" applyAlignment="1">
      <alignment horizontal="right" vertical="center" wrapText="1"/>
    </xf>
    <xf numFmtId="0" fontId="27" fillId="0" borderId="23" xfId="53" applyFont="1" applyBorder="1" applyAlignment="1">
      <alignment horizontal="left" vertical="center" wrapText="1"/>
    </xf>
    <xf numFmtId="0" fontId="27" fillId="24" borderId="23" xfId="53" applyFont="1" applyFill="1" applyBorder="1" applyAlignment="1">
      <alignment horizontal="left" vertical="center" wrapText="1"/>
    </xf>
    <xf numFmtId="0" fontId="27" fillId="0" borderId="23" xfId="53" applyFont="1" applyBorder="1" applyAlignment="1">
      <alignment horizontal="right" vertical="center" wrapText="1"/>
    </xf>
    <xf numFmtId="3" fontId="27" fillId="0" borderId="23" xfId="53" applyNumberFormat="1" applyFont="1" applyBorder="1" applyAlignment="1">
      <alignment horizontal="right" vertical="center" wrapText="1"/>
    </xf>
    <xf numFmtId="3" fontId="27" fillId="24" borderId="23" xfId="53" applyNumberFormat="1" applyFont="1" applyFill="1" applyBorder="1" applyAlignment="1">
      <alignment horizontal="left" vertical="center" wrapText="1"/>
    </xf>
    <xf numFmtId="0" fontId="27" fillId="0" borderId="24" xfId="53" applyFont="1" applyBorder="1" applyAlignment="1">
      <alignment horizontal="left" vertical="center" wrapText="1"/>
    </xf>
    <xf numFmtId="0" fontId="27" fillId="24" borderId="24" xfId="53" applyFont="1" applyFill="1" applyBorder="1" applyAlignment="1">
      <alignment horizontal="left" vertical="center" wrapText="1"/>
    </xf>
    <xf numFmtId="3" fontId="27" fillId="24" borderId="25" xfId="53" applyNumberFormat="1" applyFont="1" applyFill="1" applyBorder="1" applyAlignment="1">
      <alignment horizontal="left" vertical="center" wrapText="1"/>
    </xf>
    <xf numFmtId="0" fontId="27" fillId="24" borderId="25" xfId="53" applyFont="1" applyFill="1" applyBorder="1" applyAlignment="1">
      <alignment horizontal="left" vertical="center" wrapText="1"/>
    </xf>
    <xf numFmtId="0" fontId="27" fillId="0" borderId="25" xfId="53" applyFont="1" applyBorder="1" applyAlignment="1">
      <alignment horizontal="left" vertical="center" wrapText="1"/>
    </xf>
    <xf numFmtId="0" fontId="27" fillId="0" borderId="25" xfId="53" applyFont="1" applyBorder="1" applyAlignment="1">
      <alignment horizontal="right" vertical="center" wrapText="1"/>
    </xf>
    <xf numFmtId="3" fontId="27" fillId="0" borderId="25" xfId="53" applyNumberFormat="1" applyFont="1" applyBorder="1" applyAlignment="1">
      <alignment horizontal="right" vertical="center" wrapText="1"/>
    </xf>
    <xf numFmtId="3" fontId="27" fillId="0" borderId="25" xfId="53" applyNumberFormat="1" applyFont="1" applyBorder="1" applyAlignment="1">
      <alignment horizontal="left" vertical="center" wrapText="1"/>
    </xf>
    <xf numFmtId="16" fontId="27" fillId="24" borderId="25" xfId="53" applyNumberFormat="1" applyFont="1" applyFill="1" applyBorder="1" applyAlignment="1">
      <alignment horizontal="left" vertical="center" wrapText="1"/>
    </xf>
    <xf numFmtId="0" fontId="27" fillId="0" borderId="26" xfId="53" applyFont="1" applyBorder="1" applyAlignment="1">
      <alignment horizontal="left" vertical="center" wrapText="1"/>
    </xf>
    <xf numFmtId="0" fontId="27" fillId="24" borderId="26" xfId="53" applyFont="1" applyFill="1" applyBorder="1" applyAlignment="1">
      <alignment horizontal="left" vertical="center" wrapText="1"/>
    </xf>
    <xf numFmtId="165" fontId="27" fillId="0" borderId="26" xfId="53" applyNumberFormat="1" applyFont="1" applyBorder="1" applyAlignment="1">
      <alignment horizontal="left" vertical="center" wrapText="1"/>
    </xf>
    <xf numFmtId="165" fontId="27" fillId="0" borderId="26" xfId="53" applyNumberFormat="1" applyFont="1" applyFill="1" applyBorder="1" applyAlignment="1">
      <alignment horizontal="left" vertical="center" wrapText="1"/>
    </xf>
    <xf numFmtId="0" fontId="27" fillId="0" borderId="26" xfId="53" applyFont="1" applyBorder="1" applyAlignment="1">
      <alignment horizontal="right" vertical="center" wrapText="1"/>
    </xf>
    <xf numFmtId="165" fontId="27" fillId="0" borderId="26" xfId="53" applyNumberFormat="1" applyFont="1" applyBorder="1" applyAlignment="1">
      <alignment horizontal="right" vertical="center" wrapText="1"/>
    </xf>
    <xf numFmtId="3" fontId="27" fillId="0" borderId="26" xfId="53" applyNumberFormat="1" applyFont="1" applyBorder="1" applyAlignment="1">
      <alignment horizontal="right" vertical="center" wrapText="1"/>
    </xf>
    <xf numFmtId="4" fontId="27" fillId="0" borderId="26" xfId="53" applyNumberFormat="1" applyFont="1" applyBorder="1" applyAlignment="1">
      <alignment horizontal="left" vertical="center" wrapText="1"/>
    </xf>
    <xf numFmtId="165" fontId="27" fillId="0" borderId="27" xfId="53" applyNumberFormat="1" applyFont="1" applyBorder="1" applyAlignment="1">
      <alignment horizontal="right" vertical="center" wrapText="1"/>
    </xf>
    <xf numFmtId="3" fontId="27" fillId="0" borderId="27" xfId="53" applyNumberFormat="1" applyFont="1" applyBorder="1" applyAlignment="1">
      <alignment horizontal="right" vertical="center" wrapText="1"/>
    </xf>
    <xf numFmtId="165" fontId="27" fillId="0" borderId="28" xfId="53" applyNumberFormat="1" applyFont="1" applyBorder="1" applyAlignment="1">
      <alignment horizontal="right" vertical="center" wrapText="1"/>
    </xf>
    <xf numFmtId="3" fontId="27" fillId="0" borderId="29" xfId="53" applyNumberFormat="1" applyFont="1" applyBorder="1" applyAlignment="1">
      <alignment horizontal="right" vertical="center" wrapText="1"/>
    </xf>
    <xf numFmtId="3" fontId="27" fillId="24" borderId="29" xfId="53" applyNumberFormat="1" applyFont="1" applyFill="1" applyBorder="1" applyAlignment="1">
      <alignment horizontal="left" vertical="center" wrapText="1"/>
    </xf>
    <xf numFmtId="0" fontId="27" fillId="24" borderId="29" xfId="53" applyFont="1" applyFill="1" applyBorder="1" applyAlignment="1">
      <alignment horizontal="left" vertical="center" wrapText="1"/>
    </xf>
    <xf numFmtId="3" fontId="27" fillId="0" borderId="29" xfId="53" applyNumberFormat="1" applyFont="1" applyBorder="1" applyAlignment="1">
      <alignment horizontal="left" vertical="center" wrapText="1"/>
    </xf>
    <xf numFmtId="0" fontId="27" fillId="0" borderId="29" xfId="53" applyFont="1" applyBorder="1" applyAlignment="1">
      <alignment horizontal="left" vertical="center" wrapText="1"/>
    </xf>
    <xf numFmtId="0" fontId="27" fillId="0" borderId="29" xfId="53" applyFont="1" applyBorder="1" applyAlignment="1">
      <alignment horizontal="right" vertical="center" wrapText="1"/>
    </xf>
    <xf numFmtId="165" fontId="27" fillId="24" borderId="29" xfId="53" applyNumberFormat="1" applyFont="1" applyFill="1" applyBorder="1" applyAlignment="1">
      <alignment horizontal="left" vertical="center" wrapText="1"/>
    </xf>
    <xf numFmtId="165" fontId="27" fillId="0" borderId="29" xfId="53" applyNumberFormat="1" applyFont="1" applyBorder="1" applyAlignment="1">
      <alignment horizontal="right" vertical="center" wrapText="1"/>
    </xf>
    <xf numFmtId="4" fontId="27" fillId="0" borderId="29" xfId="53" applyNumberFormat="1" applyFont="1" applyBorder="1" applyAlignment="1">
      <alignment horizontal="right" vertical="center" wrapText="1"/>
    </xf>
    <xf numFmtId="4" fontId="27" fillId="24" borderId="29" xfId="53" applyNumberFormat="1" applyFont="1" applyFill="1" applyBorder="1" applyAlignment="1">
      <alignment horizontal="left" vertical="center" wrapText="1"/>
    </xf>
    <xf numFmtId="0" fontId="29" fillId="0" borderId="29" xfId="74" applyFont="1" applyFill="1" applyBorder="1" applyAlignment="1">
      <alignment horizontal="left" vertical="center" wrapText="1"/>
    </xf>
    <xf numFmtId="165" fontId="27" fillId="24" borderId="30" xfId="53" applyNumberFormat="1" applyFont="1" applyFill="1" applyBorder="1" applyAlignment="1">
      <alignment horizontal="left" vertical="center" wrapText="1"/>
    </xf>
    <xf numFmtId="165" fontId="27" fillId="0" borderId="30" xfId="53" applyNumberFormat="1" applyFont="1" applyBorder="1" applyAlignment="1">
      <alignment horizontal="left" vertical="center" wrapText="1"/>
    </xf>
    <xf numFmtId="165" fontId="27" fillId="0" borderId="30" xfId="53" applyNumberFormat="1" applyFont="1" applyBorder="1" applyAlignment="1">
      <alignment horizontal="right" vertical="center" wrapText="1"/>
    </xf>
    <xf numFmtId="4" fontId="27" fillId="0" borderId="30" xfId="53" applyNumberFormat="1" applyFont="1" applyBorder="1" applyAlignment="1">
      <alignment horizontal="right" vertical="center" wrapText="1"/>
    </xf>
    <xf numFmtId="167" fontId="27" fillId="0" borderId="30" xfId="53" applyNumberFormat="1" applyFont="1" applyBorder="1" applyAlignment="1">
      <alignment horizontal="right" vertical="center" wrapText="1"/>
    </xf>
    <xf numFmtId="166" fontId="27" fillId="0" borderId="30" xfId="53" applyNumberFormat="1" applyFont="1" applyBorder="1" applyAlignment="1">
      <alignment horizontal="right" vertical="center" wrapText="1"/>
    </xf>
    <xf numFmtId="3" fontId="27" fillId="0" borderId="30" xfId="53" applyNumberFormat="1" applyFont="1" applyBorder="1" applyAlignment="1">
      <alignment horizontal="right" vertical="center" wrapText="1"/>
    </xf>
    <xf numFmtId="4" fontId="27" fillId="24" borderId="30" xfId="53" applyNumberFormat="1" applyFont="1" applyFill="1" applyBorder="1" applyAlignment="1">
      <alignment horizontal="left" vertical="center" wrapText="1"/>
    </xf>
    <xf numFmtId="3" fontId="27" fillId="0" borderId="30" xfId="53" applyNumberFormat="1" applyFont="1" applyBorder="1" applyAlignment="1">
      <alignment horizontal="left" vertical="center" wrapText="1"/>
    </xf>
    <xf numFmtId="4" fontId="27" fillId="0" borderId="30" xfId="53" applyNumberFormat="1" applyFont="1" applyBorder="1" applyAlignment="1">
      <alignment horizontal="left" vertical="center" wrapText="1"/>
    </xf>
    <xf numFmtId="3" fontId="27" fillId="24" borderId="30" xfId="53" applyNumberFormat="1" applyFont="1" applyFill="1" applyBorder="1" applyAlignment="1">
      <alignment horizontal="left" vertical="center" wrapText="1"/>
    </xf>
    <xf numFmtId="0" fontId="29" fillId="0" borderId="30" xfId="74" applyFont="1" applyFill="1" applyBorder="1" applyAlignment="1">
      <alignment horizontal="left" vertical="center" wrapText="1"/>
    </xf>
    <xf numFmtId="3" fontId="27" fillId="0" borderId="33" xfId="53" applyNumberFormat="1" applyFont="1" applyBorder="1" applyAlignment="1">
      <alignment horizontal="right" vertical="center" wrapText="1"/>
    </xf>
    <xf numFmtId="3" fontId="27" fillId="24" borderId="33" xfId="53" applyNumberFormat="1" applyFont="1" applyFill="1" applyBorder="1" applyAlignment="1">
      <alignment horizontal="left" vertical="center" wrapText="1"/>
    </xf>
    <xf numFmtId="4" fontId="27" fillId="0" borderId="33" xfId="53" applyNumberFormat="1" applyFont="1" applyBorder="1" applyAlignment="1">
      <alignment horizontal="left" vertical="center" wrapText="1"/>
    </xf>
    <xf numFmtId="4" fontId="27" fillId="0" borderId="33" xfId="53" applyNumberFormat="1" applyFont="1" applyBorder="1" applyAlignment="1">
      <alignment horizontal="right" vertical="center" wrapText="1"/>
    </xf>
    <xf numFmtId="165" fontId="27" fillId="24" borderId="33" xfId="53" applyNumberFormat="1" applyFont="1" applyFill="1" applyBorder="1" applyAlignment="1">
      <alignment horizontal="left" vertical="center" wrapText="1"/>
    </xf>
    <xf numFmtId="165" fontId="27" fillId="0" borderId="33" xfId="53" applyNumberFormat="1" applyFont="1" applyBorder="1" applyAlignment="1">
      <alignment horizontal="right" vertical="center" wrapText="1"/>
    </xf>
    <xf numFmtId="4" fontId="27" fillId="24" borderId="33" xfId="53" applyNumberFormat="1" applyFont="1" applyFill="1" applyBorder="1" applyAlignment="1">
      <alignment horizontal="left" vertical="center" wrapText="1"/>
    </xf>
    <xf numFmtId="165" fontId="27" fillId="0" borderId="33" xfId="53" applyNumberFormat="1" applyFont="1" applyBorder="1" applyAlignment="1">
      <alignment horizontal="left" vertical="center" wrapText="1"/>
    </xf>
    <xf numFmtId="0" fontId="27" fillId="0" borderId="34" xfId="53" applyFont="1" applyBorder="1" applyAlignment="1">
      <alignment horizontal="left" vertical="center" wrapText="1"/>
    </xf>
    <xf numFmtId="0" fontId="29" fillId="24" borderId="34" xfId="74" applyFont="1" applyFill="1" applyBorder="1" applyAlignment="1">
      <alignment horizontal="left" vertical="center" wrapText="1"/>
    </xf>
    <xf numFmtId="0" fontId="27" fillId="24" borderId="34" xfId="53" applyFont="1" applyFill="1" applyBorder="1" applyAlignment="1">
      <alignment horizontal="left" vertical="center" wrapText="1"/>
    </xf>
    <xf numFmtId="0" fontId="27" fillId="0" borderId="34" xfId="53" applyFont="1" applyBorder="1" applyAlignment="1">
      <alignment horizontal="right" vertical="center" wrapText="1"/>
    </xf>
    <xf numFmtId="165" fontId="27" fillId="24" borderId="34" xfId="53" applyNumberFormat="1" applyFont="1" applyFill="1" applyBorder="1" applyAlignment="1">
      <alignment horizontal="left" vertical="center" wrapText="1"/>
    </xf>
    <xf numFmtId="165" fontId="27" fillId="0" borderId="34" xfId="53" applyNumberFormat="1" applyFont="1" applyBorder="1" applyAlignment="1">
      <alignment horizontal="right" vertical="center" wrapText="1"/>
    </xf>
    <xf numFmtId="4" fontId="27" fillId="0" borderId="34" xfId="53" applyNumberFormat="1" applyFont="1" applyBorder="1" applyAlignment="1">
      <alignment horizontal="right" vertical="center" wrapText="1"/>
    </xf>
    <xf numFmtId="3" fontId="27" fillId="24" borderId="34" xfId="53" applyNumberFormat="1" applyFont="1" applyFill="1" applyBorder="1" applyAlignment="1">
      <alignment horizontal="left" vertical="center" wrapText="1"/>
    </xf>
    <xf numFmtId="3" fontId="27" fillId="0" borderId="34" xfId="53" applyNumberFormat="1" applyFont="1" applyBorder="1" applyAlignment="1">
      <alignment horizontal="right" vertical="center" wrapText="1"/>
    </xf>
    <xf numFmtId="165" fontId="27" fillId="0" borderId="34" xfId="53" applyNumberFormat="1" applyFont="1" applyBorder="1" applyAlignment="1">
      <alignment horizontal="left" vertical="center" wrapText="1"/>
    </xf>
    <xf numFmtId="3" fontId="27" fillId="24" borderId="34" xfId="53" applyNumberFormat="1" applyFont="1" applyFill="1" applyBorder="1" applyAlignment="1">
      <alignment horizontal="right" vertical="center" wrapText="1"/>
    </xf>
    <xf numFmtId="0" fontId="27" fillId="24" borderId="29" xfId="53" applyFont="1" applyFill="1" applyBorder="1" applyAlignment="1">
      <alignment horizontal="right" vertical="center" wrapText="1"/>
    </xf>
    <xf numFmtId="0" fontId="27" fillId="0" borderId="29" xfId="53" applyFont="1" applyFill="1" applyBorder="1" applyAlignment="1">
      <alignment horizontal="left" vertical="center" wrapText="1"/>
    </xf>
    <xf numFmtId="0" fontId="27" fillId="0" borderId="30" xfId="53" applyFont="1" applyFill="1" applyBorder="1" applyAlignment="1">
      <alignment horizontal="left" vertical="center" wrapText="1"/>
    </xf>
    <xf numFmtId="0" fontId="27" fillId="0" borderId="33" xfId="53" applyFont="1" applyFill="1" applyBorder="1" applyAlignment="1">
      <alignment horizontal="left" vertical="center" wrapText="1"/>
    </xf>
    <xf numFmtId="0" fontId="27" fillId="0" borderId="34" xfId="53" applyFont="1" applyFill="1" applyBorder="1" applyAlignment="1">
      <alignment horizontal="left" vertical="center" wrapText="1"/>
    </xf>
    <xf numFmtId="2" fontId="30" fillId="0" borderId="35" xfId="0" applyNumberFormat="1" applyFont="1" applyBorder="1" applyAlignment="1">
      <alignment horizontal="left" vertical="center"/>
    </xf>
    <xf numFmtId="2" fontId="27" fillId="26" borderId="36" xfId="0" applyNumberFormat="1" applyFont="1" applyFill="1" applyBorder="1" applyAlignment="1">
      <alignment horizontal="left" vertical="center" wrapText="1"/>
    </xf>
    <xf numFmtId="2" fontId="27" fillId="24" borderId="36" xfId="0" applyNumberFormat="1" applyFont="1" applyFill="1" applyBorder="1" applyAlignment="1">
      <alignment horizontal="left" vertical="center" wrapText="1"/>
    </xf>
    <xf numFmtId="165" fontId="27" fillId="0" borderId="2" xfId="0" applyNumberFormat="1" applyFont="1" applyFill="1" applyBorder="1" applyAlignment="1">
      <alignment horizontal="right" vertical="center" wrapText="1"/>
    </xf>
    <xf numFmtId="0" fontId="27" fillId="0" borderId="36" xfId="0" applyFont="1" applyBorder="1" applyAlignment="1">
      <alignment horizontal="right" vertical="center" wrapText="1"/>
    </xf>
    <xf numFmtId="0" fontId="27" fillId="0" borderId="36" xfId="0" applyFont="1" applyBorder="1" applyAlignment="1">
      <alignment vertical="center"/>
    </xf>
    <xf numFmtId="0" fontId="27" fillId="0" borderId="36" xfId="0" applyFont="1" applyBorder="1" applyAlignment="1">
      <alignment vertical="center" wrapText="1"/>
    </xf>
    <xf numFmtId="0" fontId="29" fillId="0" borderId="20" xfId="74" applyFont="1" applyFill="1" applyBorder="1" applyAlignment="1">
      <alignment horizontal="left" vertical="center" wrapText="1"/>
    </xf>
    <xf numFmtId="0" fontId="27" fillId="24" borderId="37" xfId="0" applyFont="1" applyFill="1" applyBorder="1" applyAlignment="1">
      <alignment horizontal="left" vertical="center" wrapText="1"/>
    </xf>
    <xf numFmtId="0" fontId="27" fillId="0" borderId="37" xfId="0" applyFont="1" applyFill="1" applyBorder="1" applyAlignment="1">
      <alignment horizontal="left" vertical="center" wrapText="1"/>
    </xf>
    <xf numFmtId="0" fontId="2" fillId="0" borderId="38" xfId="0" applyFont="1" applyFill="1" applyBorder="1" applyAlignment="1">
      <alignment horizontal="left" vertical="top"/>
    </xf>
    <xf numFmtId="0" fontId="29" fillId="24" borderId="37" xfId="74" applyFont="1" applyFill="1" applyBorder="1" applyAlignment="1">
      <alignment horizontal="left" vertical="center" wrapText="1"/>
    </xf>
    <xf numFmtId="0" fontId="30" fillId="24" borderId="37" xfId="0" applyFont="1" applyFill="1" applyBorder="1" applyAlignment="1">
      <alignment horizontal="left" vertical="center" wrapText="1"/>
    </xf>
    <xf numFmtId="0" fontId="27" fillId="0" borderId="37" xfId="0" applyFont="1" applyBorder="1" applyAlignment="1">
      <alignment horizontal="right" vertical="center" wrapText="1"/>
    </xf>
    <xf numFmtId="0" fontId="27" fillId="0" borderId="37" xfId="0" applyFont="1" applyFill="1" applyBorder="1" applyAlignment="1">
      <alignment horizontal="right" vertical="center" wrapText="1"/>
    </xf>
    <xf numFmtId="0" fontId="27" fillId="0" borderId="37" xfId="74" applyFont="1" applyFill="1" applyBorder="1" applyAlignment="1">
      <alignment horizontal="left" vertical="center" wrapText="1"/>
    </xf>
    <xf numFmtId="0" fontId="27" fillId="0" borderId="37" xfId="74" applyFont="1" applyFill="1" applyBorder="1" applyAlignment="1">
      <alignment horizontal="right" vertical="center" wrapText="1"/>
    </xf>
    <xf numFmtId="0" fontId="27" fillId="0" borderId="42"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27" fillId="24" borderId="44" xfId="0" applyFont="1" applyFill="1" applyBorder="1" applyAlignment="1">
      <alignment horizontal="left" vertical="center" wrapText="1"/>
    </xf>
    <xf numFmtId="3" fontId="27" fillId="24" borderId="44" xfId="0" applyNumberFormat="1" applyFont="1" applyFill="1" applyBorder="1" applyAlignment="1">
      <alignment horizontal="left" vertical="center" wrapText="1"/>
    </xf>
    <xf numFmtId="3" fontId="27" fillId="0" borderId="44" xfId="0" applyNumberFormat="1" applyFont="1" applyFill="1" applyBorder="1" applyAlignment="1">
      <alignment horizontal="left" vertical="center" wrapText="1"/>
    </xf>
    <xf numFmtId="3" fontId="30" fillId="0" borderId="44" xfId="0" applyNumberFormat="1" applyFont="1" applyFill="1" applyBorder="1" applyAlignment="1">
      <alignment horizontal="left" vertical="center" wrapText="1"/>
    </xf>
    <xf numFmtId="0" fontId="27" fillId="0" borderId="33" xfId="53" applyFont="1" applyFill="1" applyBorder="1" applyAlignment="1">
      <alignment horizontal="right" vertical="center" wrapText="1"/>
    </xf>
    <xf numFmtId="0" fontId="27" fillId="0" borderId="47" xfId="0" applyFont="1" applyFill="1" applyBorder="1" applyAlignment="1">
      <alignment horizontal="left" vertical="center" wrapText="1"/>
    </xf>
    <xf numFmtId="3" fontId="27" fillId="24" borderId="47" xfId="0" applyNumberFormat="1" applyFont="1" applyFill="1" applyBorder="1" applyAlignment="1">
      <alignment horizontal="left" vertical="center" wrapText="1"/>
    </xf>
    <xf numFmtId="0" fontId="30" fillId="0" borderId="47" xfId="0" applyFont="1" applyFill="1" applyBorder="1" applyAlignment="1">
      <alignment horizontal="left" vertical="center" wrapText="1"/>
    </xf>
    <xf numFmtId="165" fontId="27" fillId="24" borderId="48" xfId="53" applyNumberFormat="1" applyFont="1" applyFill="1" applyBorder="1" applyAlignment="1">
      <alignment horizontal="left" vertical="center" wrapText="1"/>
    </xf>
    <xf numFmtId="165" fontId="27" fillId="24" borderId="49" xfId="53" applyNumberFormat="1" applyFont="1" applyFill="1" applyBorder="1" applyAlignment="1">
      <alignment horizontal="left" vertical="center" wrapText="1"/>
    </xf>
    <xf numFmtId="0" fontId="27" fillId="24" borderId="50" xfId="0" applyFont="1" applyFill="1" applyBorder="1" applyAlignment="1">
      <alignment horizontal="left" vertical="center" wrapText="1"/>
    </xf>
    <xf numFmtId="165" fontId="27" fillId="24" borderId="51" xfId="53" applyNumberFormat="1" applyFont="1" applyFill="1" applyBorder="1" applyAlignment="1">
      <alignment horizontal="left" vertical="center" wrapText="1"/>
    </xf>
    <xf numFmtId="3" fontId="27" fillId="24" borderId="51" xfId="53" applyNumberFormat="1" applyFont="1" applyFill="1" applyBorder="1" applyAlignment="1">
      <alignment horizontal="left" vertical="center" wrapText="1"/>
    </xf>
    <xf numFmtId="3" fontId="27" fillId="24" borderId="51" xfId="53" applyNumberFormat="1" applyFont="1" applyFill="1" applyBorder="1" applyAlignment="1">
      <alignment horizontal="right" vertical="center" wrapText="1"/>
    </xf>
    <xf numFmtId="17" fontId="27" fillId="0" borderId="33" xfId="53" applyNumberFormat="1" applyFont="1" applyFill="1" applyBorder="1" applyAlignment="1">
      <alignment horizontal="left" vertical="center" wrapText="1"/>
    </xf>
    <xf numFmtId="0" fontId="27" fillId="0" borderId="46" xfId="53" applyFont="1" applyFill="1" applyBorder="1" applyAlignment="1">
      <alignment horizontal="left" vertical="center" wrapText="1"/>
    </xf>
    <xf numFmtId="3" fontId="27" fillId="24" borderId="52" xfId="53" applyNumberFormat="1" applyFont="1" applyFill="1" applyBorder="1" applyAlignment="1">
      <alignment horizontal="left" vertical="center" wrapText="1"/>
    </xf>
    <xf numFmtId="3" fontId="27" fillId="0" borderId="52" xfId="53" applyNumberFormat="1" applyFont="1" applyBorder="1" applyAlignment="1">
      <alignment horizontal="right" vertical="center" wrapText="1"/>
    </xf>
    <xf numFmtId="0" fontId="27" fillId="0" borderId="52" xfId="53" applyFont="1" applyBorder="1" applyAlignment="1">
      <alignment horizontal="right" vertical="center" wrapText="1"/>
    </xf>
    <xf numFmtId="3" fontId="27" fillId="0" borderId="52" xfId="53" applyNumberFormat="1" applyFont="1" applyFill="1" applyBorder="1" applyAlignment="1">
      <alignment horizontal="left" vertical="center" wrapText="1"/>
    </xf>
    <xf numFmtId="0" fontId="27" fillId="24" borderId="34" xfId="53" applyFont="1" applyFill="1" applyBorder="1" applyAlignment="1">
      <alignment horizontal="left" vertical="center" wrapText="1"/>
    </xf>
    <xf numFmtId="0" fontId="27" fillId="24" borderId="53" xfId="53" applyFont="1" applyFill="1" applyBorder="1" applyAlignment="1">
      <alignment horizontal="left" vertical="center" wrapText="1"/>
    </xf>
    <xf numFmtId="0" fontId="27" fillId="0" borderId="53" xfId="53" applyFont="1" applyBorder="1" applyAlignment="1">
      <alignment horizontal="left" vertical="center" wrapText="1"/>
    </xf>
    <xf numFmtId="165" fontId="27" fillId="0" borderId="53" xfId="53" applyNumberFormat="1" applyFont="1" applyBorder="1" applyAlignment="1">
      <alignment horizontal="left" vertical="center" wrapText="1"/>
    </xf>
    <xf numFmtId="3" fontId="27" fillId="24" borderId="53" xfId="53" applyNumberFormat="1" applyFont="1" applyFill="1" applyBorder="1" applyAlignment="1">
      <alignment horizontal="left" vertical="center" wrapText="1"/>
    </xf>
    <xf numFmtId="0" fontId="27" fillId="0" borderId="54" xfId="0" applyFont="1" applyFill="1" applyBorder="1" applyAlignment="1">
      <alignment horizontal="left" vertical="center" wrapText="1"/>
    </xf>
    <xf numFmtId="0" fontId="27" fillId="0" borderId="53" xfId="53" applyFont="1" applyFill="1" applyBorder="1" applyAlignment="1">
      <alignment horizontal="left" vertical="center" wrapText="1"/>
    </xf>
    <xf numFmtId="0" fontId="27" fillId="24" borderId="34" xfId="53" applyFont="1" applyFill="1" applyBorder="1" applyAlignment="1">
      <alignment horizontal="left" vertical="center" wrapText="1"/>
    </xf>
    <xf numFmtId="0" fontId="27" fillId="24" borderId="55" xfId="53" applyFont="1" applyFill="1" applyBorder="1" applyAlignment="1">
      <alignment horizontal="left" vertical="center" wrapText="1"/>
    </xf>
    <xf numFmtId="0" fontId="27" fillId="24" borderId="56" xfId="0" applyFont="1" applyFill="1" applyBorder="1" applyAlignment="1">
      <alignment horizontal="left" vertical="center" wrapText="1"/>
    </xf>
    <xf numFmtId="0" fontId="27" fillId="0" borderId="56"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29" fillId="24" borderId="56" xfId="74" applyFont="1" applyFill="1" applyBorder="1" applyAlignment="1">
      <alignment horizontal="left" vertical="center" wrapText="1"/>
    </xf>
    <xf numFmtId="0" fontId="29" fillId="0" borderId="56" xfId="74"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57" xfId="0" applyFont="1" applyFill="1" applyBorder="1" applyAlignment="1">
      <alignment horizontal="left" vertical="center" wrapText="1"/>
    </xf>
    <xf numFmtId="3" fontId="27" fillId="26" borderId="44" xfId="0" applyNumberFormat="1" applyFont="1" applyFill="1" applyBorder="1" applyAlignment="1">
      <alignment horizontal="left" vertical="center" wrapText="1"/>
    </xf>
    <xf numFmtId="0" fontId="27" fillId="26" borderId="57" xfId="0" applyFont="1" applyFill="1" applyBorder="1" applyAlignment="1">
      <alignment horizontal="left" vertical="center" wrapText="1"/>
    </xf>
    <xf numFmtId="0" fontId="27" fillId="0" borderId="29" xfId="53" applyFont="1" applyBorder="1" applyAlignment="1">
      <alignment horizontal="left" vertical="center" wrapText="1"/>
    </xf>
    <xf numFmtId="0" fontId="3" fillId="0" borderId="57" xfId="0" applyFont="1" applyFill="1" applyBorder="1" applyAlignment="1">
      <alignment horizontal="left" vertical="center" wrapText="1"/>
    </xf>
    <xf numFmtId="0" fontId="3" fillId="0" borderId="57" xfId="0" applyFont="1" applyFill="1" applyBorder="1" applyAlignment="1">
      <alignment horizontal="left" vertical="top" wrapText="1"/>
    </xf>
    <xf numFmtId="0" fontId="0" fillId="0" borderId="57" xfId="0" applyBorder="1" applyAlignment="1">
      <alignment horizontal="left" vertical="top" wrapText="1"/>
    </xf>
    <xf numFmtId="0" fontId="0" fillId="0" borderId="57" xfId="0" applyBorder="1" applyAlignment="1">
      <alignment horizontal="left"/>
    </xf>
    <xf numFmtId="0" fontId="2" fillId="0" borderId="57" xfId="0" applyFont="1" applyFill="1" applyBorder="1" applyAlignment="1">
      <alignment horizontal="justify" vertical="center"/>
    </xf>
    <xf numFmtId="0" fontId="3" fillId="0" borderId="57" xfId="0" applyFont="1" applyFill="1" applyBorder="1" applyAlignment="1">
      <alignment horizontal="left"/>
    </xf>
    <xf numFmtId="0" fontId="3" fillId="0" borderId="57" xfId="0" applyFont="1" applyFill="1" applyBorder="1" applyAlignment="1">
      <alignment horizontal="justify" vertical="center" wrapText="1"/>
    </xf>
    <xf numFmtId="0" fontId="27" fillId="0" borderId="57" xfId="53" applyFont="1" applyBorder="1" applyAlignment="1">
      <alignment horizontal="right" vertical="center" wrapText="1"/>
    </xf>
    <xf numFmtId="3" fontId="27" fillId="0" borderId="57" xfId="53" applyNumberFormat="1" applyFont="1" applyBorder="1" applyAlignment="1">
      <alignment horizontal="right" vertical="center" wrapText="1"/>
    </xf>
    <xf numFmtId="0" fontId="27" fillId="0" borderId="24" xfId="53" applyFont="1" applyBorder="1" applyAlignment="1">
      <alignment horizontal="right" vertical="center" wrapText="1"/>
    </xf>
    <xf numFmtId="0" fontId="27" fillId="24" borderId="57" xfId="53" applyFont="1" applyFill="1" applyBorder="1" applyAlignment="1">
      <alignment horizontal="right" vertical="center" wrapText="1"/>
    </xf>
    <xf numFmtId="0" fontId="27" fillId="24" borderId="25" xfId="53" applyFont="1" applyFill="1" applyBorder="1" applyAlignment="1">
      <alignment horizontal="right" vertical="center" wrapText="1"/>
    </xf>
    <xf numFmtId="165" fontId="27" fillId="0" borderId="59" xfId="53" applyNumberFormat="1" applyFont="1" applyBorder="1" applyAlignment="1">
      <alignment horizontal="right" vertical="center" wrapText="1"/>
    </xf>
    <xf numFmtId="3" fontId="27" fillId="0" borderId="59" xfId="53" applyNumberFormat="1" applyFont="1" applyBorder="1" applyAlignment="1">
      <alignment horizontal="right" vertical="center" wrapText="1"/>
    </xf>
    <xf numFmtId="0" fontId="27" fillId="0" borderId="59" xfId="53" applyFont="1" applyBorder="1" applyAlignment="1">
      <alignment horizontal="right" vertical="center" wrapText="1"/>
    </xf>
    <xf numFmtId="3" fontId="27" fillId="0" borderId="59" xfId="53" applyNumberFormat="1" applyFont="1" applyBorder="1" applyAlignment="1">
      <alignment horizontal="left" vertical="center" wrapText="1"/>
    </xf>
    <xf numFmtId="4" fontId="27" fillId="0" borderId="59" xfId="53" applyNumberFormat="1" applyFont="1" applyBorder="1" applyAlignment="1">
      <alignment horizontal="right" vertical="center" wrapText="1"/>
    </xf>
    <xf numFmtId="49" fontId="27" fillId="0" borderId="24" xfId="53" applyNumberFormat="1" applyFont="1" applyFill="1" applyBorder="1" applyAlignment="1">
      <alignment horizontal="left" vertical="center" wrapText="1"/>
    </xf>
    <xf numFmtId="49" fontId="27" fillId="0" borderId="25" xfId="53" applyNumberFormat="1" applyFont="1" applyFill="1" applyBorder="1" applyAlignment="1">
      <alignment horizontal="left" vertical="center" wrapText="1"/>
    </xf>
    <xf numFmtId="0" fontId="27" fillId="0" borderId="29" xfId="53" applyFont="1" applyBorder="1" applyAlignment="1">
      <alignment horizontal="left" vertical="center" wrapText="1"/>
    </xf>
    <xf numFmtId="3" fontId="27" fillId="0" borderId="60" xfId="53" applyNumberFormat="1" applyFont="1" applyBorder="1" applyAlignment="1">
      <alignment horizontal="right" vertical="center" wrapText="1"/>
    </xf>
    <xf numFmtId="0" fontId="27" fillId="0" borderId="60" xfId="53" applyFont="1" applyFill="1" applyBorder="1" applyAlignment="1">
      <alignment horizontal="right" vertical="center" wrapText="1"/>
    </xf>
    <xf numFmtId="0" fontId="27" fillId="0" borderId="29" xfId="53" applyFont="1" applyFill="1" applyBorder="1" applyAlignment="1">
      <alignment horizontal="right" vertical="center" wrapText="1"/>
    </xf>
    <xf numFmtId="0" fontId="27" fillId="0" borderId="30" xfId="53" applyFont="1" applyFill="1" applyBorder="1" applyAlignment="1">
      <alignment horizontal="right" vertical="center" wrapText="1"/>
    </xf>
    <xf numFmtId="165" fontId="27" fillId="0" borderId="60" xfId="53" applyNumberFormat="1" applyFont="1" applyBorder="1" applyAlignment="1">
      <alignment horizontal="right" vertical="center" wrapText="1"/>
    </xf>
    <xf numFmtId="3" fontId="27" fillId="0" borderId="61" xfId="53" applyNumberFormat="1" applyFont="1" applyBorder="1" applyAlignment="1">
      <alignment horizontal="right" vertical="center" wrapText="1"/>
    </xf>
    <xf numFmtId="2" fontId="30" fillId="26" borderId="61" xfId="0" applyNumberFormat="1" applyFont="1" applyFill="1" applyBorder="1" applyAlignment="1">
      <alignment horizontal="left" vertical="center"/>
    </xf>
    <xf numFmtId="165" fontId="27" fillId="0" borderId="61" xfId="53" applyNumberFormat="1" applyFont="1" applyBorder="1" applyAlignment="1">
      <alignment horizontal="right" vertical="center" wrapText="1"/>
    </xf>
    <xf numFmtId="0" fontId="27" fillId="24" borderId="34" xfId="53" applyFont="1" applyFill="1" applyBorder="1" applyAlignment="1">
      <alignment horizontal="left" vertical="center" wrapText="1"/>
    </xf>
    <xf numFmtId="3" fontId="27" fillId="26" borderId="57" xfId="0" applyNumberFormat="1" applyFont="1" applyFill="1" applyBorder="1" applyAlignment="1">
      <alignment horizontal="left" vertical="center" wrapText="1"/>
    </xf>
    <xf numFmtId="3" fontId="27" fillId="0" borderId="57" xfId="0" applyNumberFormat="1" applyFont="1" applyFill="1" applyBorder="1" applyAlignment="1">
      <alignment horizontal="left" vertical="center" wrapText="1"/>
    </xf>
    <xf numFmtId="3" fontId="27" fillId="26" borderId="57" xfId="0" applyNumberFormat="1" applyFont="1" applyFill="1" applyBorder="1" applyAlignment="1">
      <alignment horizontal="right" vertical="center" wrapText="1"/>
    </xf>
    <xf numFmtId="3" fontId="27" fillId="0" borderId="57" xfId="0" applyNumberFormat="1" applyFont="1" applyFill="1" applyBorder="1" applyAlignment="1">
      <alignment horizontal="right" vertical="center" wrapText="1"/>
    </xf>
    <xf numFmtId="0" fontId="2" fillId="0" borderId="65" xfId="0" applyFont="1" applyFill="1" applyBorder="1" applyAlignment="1">
      <alignment horizontal="left" vertical="top"/>
    </xf>
    <xf numFmtId="0" fontId="27" fillId="24" borderId="34" xfId="53" applyFont="1" applyFill="1" applyBorder="1" applyAlignment="1">
      <alignment horizontal="left" vertical="center" wrapText="1"/>
    </xf>
    <xf numFmtId="3" fontId="27" fillId="24" borderId="57" xfId="53" applyNumberFormat="1" applyFont="1" applyFill="1" applyBorder="1" applyAlignment="1">
      <alignment horizontal="right" vertical="center" wrapText="1"/>
    </xf>
    <xf numFmtId="3" fontId="27" fillId="24" borderId="23" xfId="53" applyNumberFormat="1" applyFont="1" applyFill="1" applyBorder="1" applyAlignment="1">
      <alignment horizontal="right" vertical="center" wrapText="1"/>
    </xf>
    <xf numFmtId="0" fontId="27" fillId="0" borderId="24" xfId="53" applyFont="1" applyFill="1" applyBorder="1" applyAlignment="1">
      <alignment horizontal="left" vertical="center" wrapText="1"/>
    </xf>
    <xf numFmtId="0" fontId="27" fillId="0" borderId="25" xfId="53" applyFont="1" applyFill="1" applyBorder="1" applyAlignment="1">
      <alignment horizontal="left" vertical="center" wrapText="1"/>
    </xf>
    <xf numFmtId="4" fontId="27" fillId="0" borderId="26" xfId="53" applyNumberFormat="1" applyFont="1" applyBorder="1" applyAlignment="1">
      <alignment horizontal="right" vertical="center" wrapText="1"/>
    </xf>
    <xf numFmtId="165" fontId="27" fillId="0" borderId="61" xfId="53" applyNumberFormat="1" applyFont="1" applyFill="1" applyBorder="1" applyAlignment="1">
      <alignment horizontal="left" vertical="center" wrapText="1"/>
    </xf>
    <xf numFmtId="4" fontId="27" fillId="0" borderId="27" xfId="53" applyNumberFormat="1" applyFont="1" applyBorder="1" applyAlignment="1">
      <alignment horizontal="right" vertical="center" wrapText="1"/>
    </xf>
    <xf numFmtId="3" fontId="27" fillId="0" borderId="61" xfId="53" applyNumberFormat="1" applyFont="1" applyFill="1" applyBorder="1" applyAlignment="1">
      <alignment horizontal="left" vertical="center" wrapText="1"/>
    </xf>
    <xf numFmtId="4" fontId="27" fillId="0" borderId="28" xfId="53" applyNumberFormat="1" applyFont="1" applyBorder="1" applyAlignment="1">
      <alignment horizontal="right" vertical="center" wrapText="1"/>
    </xf>
    <xf numFmtId="0" fontId="27" fillId="0" borderId="57" xfId="53" applyFont="1" applyFill="1" applyBorder="1" applyAlignment="1">
      <alignment horizontal="left" vertical="center" wrapText="1"/>
    </xf>
    <xf numFmtId="0" fontId="27" fillId="0" borderId="59" xfId="53" applyFont="1" applyBorder="1" applyAlignment="1">
      <alignment horizontal="left" vertical="center" wrapText="1"/>
    </xf>
    <xf numFmtId="167" fontId="27" fillId="0" borderId="29" xfId="53" applyNumberFormat="1" applyFont="1" applyBorder="1" applyAlignment="1">
      <alignment horizontal="right" vertical="center" wrapText="1"/>
    </xf>
    <xf numFmtId="166" fontId="27" fillId="0" borderId="29" xfId="53" applyNumberFormat="1" applyFont="1" applyBorder="1" applyAlignment="1">
      <alignment horizontal="right" vertical="center" wrapText="1"/>
    </xf>
    <xf numFmtId="0" fontId="27" fillId="0" borderId="59" xfId="53" applyFont="1" applyFill="1" applyBorder="1" applyAlignment="1">
      <alignment horizontal="left" vertical="center" wrapText="1"/>
    </xf>
    <xf numFmtId="167" fontId="27" fillId="0" borderId="61" xfId="53" applyNumberFormat="1" applyFont="1" applyFill="1" applyBorder="1" applyAlignment="1">
      <alignment horizontal="left" vertical="center" wrapText="1"/>
    </xf>
    <xf numFmtId="0" fontId="27" fillId="0" borderId="61" xfId="53" applyFont="1" applyFill="1" applyBorder="1" applyAlignment="1">
      <alignment horizontal="left" vertical="center" wrapText="1"/>
    </xf>
    <xf numFmtId="167" fontId="27" fillId="0" borderId="33" xfId="53" applyNumberFormat="1" applyFont="1" applyBorder="1" applyAlignment="1">
      <alignment horizontal="right" vertical="center" wrapText="1"/>
    </xf>
    <xf numFmtId="4" fontId="27" fillId="24" borderId="34" xfId="53" applyNumberFormat="1" applyFont="1" applyFill="1" applyBorder="1" applyAlignment="1">
      <alignment horizontal="left" vertical="center" wrapText="1"/>
    </xf>
    <xf numFmtId="167" fontId="27" fillId="0" borderId="34" xfId="53" applyNumberFormat="1" applyFont="1" applyBorder="1" applyAlignment="1">
      <alignment horizontal="right" vertical="center" wrapText="1"/>
    </xf>
    <xf numFmtId="0" fontId="3" fillId="0" borderId="67" xfId="0" applyFont="1" applyFill="1" applyBorder="1" applyAlignment="1">
      <alignment horizontal="justify" vertical="center" wrapText="1"/>
    </xf>
    <xf numFmtId="0" fontId="3" fillId="0" borderId="67"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69" xfId="0" applyFont="1" applyFill="1" applyBorder="1" applyAlignment="1">
      <alignment horizontal="left" vertical="center" wrapText="1"/>
    </xf>
    <xf numFmtId="0" fontId="27" fillId="24" borderId="69" xfId="0" applyFont="1" applyFill="1" applyBorder="1" applyAlignment="1">
      <alignment horizontal="left" vertical="center" wrapText="1"/>
    </xf>
    <xf numFmtId="3" fontId="27" fillId="24" borderId="69" xfId="0" applyNumberFormat="1" applyFont="1" applyFill="1" applyBorder="1" applyAlignment="1">
      <alignment horizontal="left" vertical="center" wrapText="1"/>
    </xf>
    <xf numFmtId="0" fontId="29" fillId="24" borderId="69" xfId="74" applyFont="1" applyFill="1" applyBorder="1" applyAlignment="1">
      <alignment horizontal="left" vertical="center" wrapText="1"/>
    </xf>
    <xf numFmtId="3" fontId="27" fillId="26" borderId="69" xfId="0" applyNumberFormat="1" applyFont="1" applyFill="1" applyBorder="1" applyAlignment="1">
      <alignment horizontal="left" vertical="center" wrapText="1"/>
    </xf>
    <xf numFmtId="3" fontId="30" fillId="0" borderId="69" xfId="0" applyNumberFormat="1" applyFont="1" applyFill="1" applyBorder="1" applyAlignment="1">
      <alignment horizontal="left" vertical="center" wrapText="1"/>
    </xf>
    <xf numFmtId="0" fontId="27" fillId="0" borderId="70" xfId="0" applyFont="1" applyFill="1" applyBorder="1" applyAlignment="1">
      <alignment horizontal="left" vertical="center" wrapText="1"/>
    </xf>
    <xf numFmtId="3" fontId="27" fillId="26" borderId="71" xfId="0" applyNumberFormat="1" applyFont="1" applyFill="1" applyBorder="1" applyAlignment="1">
      <alignment horizontal="left" vertical="center" wrapText="1"/>
    </xf>
    <xf numFmtId="3" fontId="27" fillId="0" borderId="71" xfId="0" applyNumberFormat="1" applyFont="1" applyFill="1" applyBorder="1" applyAlignment="1">
      <alignment horizontal="left" vertical="center" wrapText="1"/>
    </xf>
    <xf numFmtId="165" fontId="27" fillId="26" borderId="71" xfId="0" applyNumberFormat="1" applyFont="1" applyFill="1" applyBorder="1" applyAlignment="1">
      <alignment horizontal="left" vertical="center" wrapText="1"/>
    </xf>
    <xf numFmtId="0" fontId="27" fillId="27" borderId="2" xfId="0" applyFont="1" applyFill="1" applyBorder="1" applyAlignment="1">
      <alignment horizontal="left" vertical="center" wrapText="1"/>
    </xf>
    <xf numFmtId="0" fontId="32" fillId="27" borderId="58" xfId="0" applyFont="1" applyFill="1" applyBorder="1" applyAlignment="1">
      <alignment horizontal="left" vertical="center" wrapText="1"/>
    </xf>
    <xf numFmtId="0" fontId="37" fillId="27" borderId="22" xfId="53" applyFont="1" applyFill="1" applyBorder="1" applyAlignment="1">
      <alignment horizontal="left" vertical="center" wrapText="1"/>
    </xf>
    <xf numFmtId="0" fontId="38" fillId="27" borderId="57" xfId="53" applyFont="1" applyFill="1" applyBorder="1" applyAlignment="1">
      <alignment horizontal="left" vertical="center" wrapText="1"/>
    </xf>
    <xf numFmtId="0" fontId="37" fillId="27" borderId="57" xfId="53" applyFont="1" applyFill="1" applyBorder="1" applyAlignment="1">
      <alignment horizontal="left" vertical="center" wrapText="1"/>
    </xf>
    <xf numFmtId="0" fontId="32" fillId="27" borderId="73" xfId="0" applyFont="1" applyFill="1" applyBorder="1" applyAlignment="1">
      <alignment horizontal="left" vertical="center" wrapText="1"/>
    </xf>
    <xf numFmtId="3" fontId="27" fillId="27" borderId="49" xfId="0" applyNumberFormat="1" applyFont="1" applyFill="1" applyBorder="1" applyAlignment="1">
      <alignment horizontal="left" vertical="center" wrapText="1"/>
    </xf>
    <xf numFmtId="10" fontId="37" fillId="27" borderId="61" xfId="139" applyNumberFormat="1" applyFont="1" applyFill="1" applyBorder="1" applyAlignment="1">
      <alignment horizontal="left" vertical="center" wrapText="1"/>
    </xf>
    <xf numFmtId="0" fontId="37" fillId="27" borderId="61" xfId="53" applyFont="1" applyFill="1" applyBorder="1" applyAlignment="1">
      <alignment horizontal="left" vertical="center" wrapText="1"/>
    </xf>
    <xf numFmtId="0" fontId="37" fillId="28" borderId="61" xfId="53" applyFont="1" applyFill="1" applyBorder="1" applyAlignment="1">
      <alignment horizontal="left" vertical="center" wrapText="1"/>
    </xf>
    <xf numFmtId="0" fontId="27" fillId="27" borderId="61" xfId="53" applyFont="1" applyFill="1" applyBorder="1" applyAlignment="1">
      <alignment horizontal="left" vertical="top" wrapText="1"/>
    </xf>
    <xf numFmtId="0" fontId="27" fillId="27" borderId="61" xfId="53" applyFont="1" applyFill="1" applyBorder="1" applyAlignment="1">
      <alignment horizontal="left" vertical="center" wrapText="1"/>
    </xf>
    <xf numFmtId="0" fontId="32" fillId="27" borderId="12" xfId="0" applyFont="1" applyFill="1" applyBorder="1" applyAlignment="1">
      <alignment horizontal="left" vertical="center" wrapText="1"/>
    </xf>
    <xf numFmtId="0" fontId="0" fillId="0" borderId="0" xfId="0" applyFont="1" applyFill="1"/>
    <xf numFmtId="0" fontId="27" fillId="0" borderId="2" xfId="0" applyFont="1" applyFill="1" applyBorder="1" applyAlignment="1">
      <alignment horizontal="center" vertical="center" wrapText="1"/>
    </xf>
    <xf numFmtId="0" fontId="32" fillId="27" borderId="12"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29" fillId="24" borderId="74" xfId="74" applyFont="1" applyFill="1" applyBorder="1" applyAlignment="1">
      <alignment horizontal="left" vertical="center" wrapText="1"/>
    </xf>
    <xf numFmtId="0" fontId="27" fillId="24" borderId="74" xfId="0" applyFont="1" applyFill="1" applyBorder="1" applyAlignment="1">
      <alignment horizontal="left" vertical="center" wrapText="1"/>
    </xf>
    <xf numFmtId="3" fontId="30" fillId="24" borderId="74" xfId="0" applyNumberFormat="1" applyFont="1" applyFill="1" applyBorder="1" applyAlignment="1">
      <alignment horizontal="left" vertical="center" wrapText="1"/>
    </xf>
    <xf numFmtId="0" fontId="27" fillId="24" borderId="76" xfId="0" applyFont="1" applyFill="1" applyBorder="1" applyAlignment="1">
      <alignment horizontal="left" vertical="center" wrapText="1"/>
    </xf>
    <xf numFmtId="0" fontId="29" fillId="24" borderId="76" xfId="74" applyFont="1" applyFill="1" applyBorder="1" applyAlignment="1">
      <alignment horizontal="left" vertical="center" wrapText="1"/>
    </xf>
    <xf numFmtId="0" fontId="27" fillId="24" borderId="77" xfId="0" applyFont="1" applyFill="1" applyBorder="1" applyAlignment="1">
      <alignment horizontal="left" vertical="center" wrapText="1"/>
    </xf>
    <xf numFmtId="0" fontId="27" fillId="24" borderId="77" xfId="0" applyFont="1" applyFill="1" applyBorder="1" applyAlignment="1">
      <alignment horizontal="right" vertical="center" wrapText="1"/>
    </xf>
    <xf numFmtId="0" fontId="27" fillId="24" borderId="77" xfId="53" applyFont="1" applyFill="1" applyBorder="1" applyAlignment="1">
      <alignment horizontal="left" vertical="center" wrapText="1"/>
    </xf>
    <xf numFmtId="165" fontId="27" fillId="0" borderId="77" xfId="53" applyNumberFormat="1" applyFont="1" applyBorder="1" applyAlignment="1">
      <alignment horizontal="left" vertical="center" wrapText="1"/>
    </xf>
    <xf numFmtId="0" fontId="27" fillId="27" borderId="77" xfId="53" applyFont="1" applyFill="1" applyBorder="1" applyAlignment="1">
      <alignment horizontal="left" vertical="center" wrapText="1"/>
    </xf>
    <xf numFmtId="0" fontId="27" fillId="0" borderId="78" xfId="53" applyFont="1" applyBorder="1" applyAlignment="1">
      <alignment horizontal="left" vertical="center" wrapText="1"/>
    </xf>
    <xf numFmtId="0" fontId="29" fillId="0" borderId="2" xfId="74" applyFont="1" applyFill="1" applyBorder="1" applyAlignment="1">
      <alignment horizontal="left" vertical="center" wrapText="1"/>
    </xf>
    <xf numFmtId="0" fontId="27" fillId="0" borderId="61" xfId="53" applyFont="1" applyFill="1" applyBorder="1" applyAlignment="1">
      <alignment horizontal="right" vertical="center" wrapText="1"/>
    </xf>
    <xf numFmtId="0" fontId="27" fillId="0" borderId="46" xfId="53" applyFont="1" applyFill="1" applyBorder="1" applyAlignment="1">
      <alignment horizontal="right" vertical="center" wrapText="1"/>
    </xf>
    <xf numFmtId="0" fontId="29" fillId="0" borderId="33" xfId="74" applyFont="1" applyFill="1" applyBorder="1" applyAlignment="1">
      <alignment horizontal="left" vertical="center" wrapText="1"/>
    </xf>
    <xf numFmtId="0" fontId="30" fillId="0" borderId="33" xfId="53" applyFont="1" applyFill="1" applyBorder="1" applyAlignment="1">
      <alignment horizontal="left" vertical="center" wrapText="1"/>
    </xf>
    <xf numFmtId="0" fontId="29" fillId="0" borderId="34" xfId="74" applyFont="1" applyFill="1" applyBorder="1" applyAlignment="1">
      <alignment horizontal="left" vertical="center" wrapText="1"/>
    </xf>
    <xf numFmtId="0" fontId="27" fillId="0" borderId="34" xfId="53" applyFont="1" applyFill="1" applyBorder="1" applyAlignment="1">
      <alignment horizontal="right" vertical="center" wrapText="1"/>
    </xf>
    <xf numFmtId="168" fontId="30" fillId="24" borderId="81" xfId="53" applyNumberFormat="1" applyFont="1" applyFill="1" applyBorder="1" applyAlignment="1">
      <alignment horizontal="right" vertical="center" wrapText="1"/>
    </xf>
    <xf numFmtId="3" fontId="27" fillId="24" borderId="81" xfId="53" applyNumberFormat="1" applyFont="1" applyFill="1" applyBorder="1" applyAlignment="1">
      <alignment horizontal="right" vertical="center" wrapText="1"/>
    </xf>
    <xf numFmtId="3" fontId="27" fillId="0" borderId="81" xfId="53" applyNumberFormat="1" applyFont="1" applyBorder="1" applyAlignment="1">
      <alignment horizontal="right" vertical="center" wrapText="1"/>
    </xf>
    <xf numFmtId="168" fontId="30" fillId="24" borderId="81" xfId="53" applyNumberFormat="1" applyFont="1" applyFill="1" applyBorder="1" applyAlignment="1">
      <alignment horizontal="left" vertical="center" wrapText="1"/>
    </xf>
    <xf numFmtId="3" fontId="27" fillId="24" borderId="81" xfId="53" applyNumberFormat="1" applyFont="1" applyFill="1" applyBorder="1" applyAlignment="1">
      <alignment horizontal="left" vertical="center" wrapText="1"/>
    </xf>
    <xf numFmtId="3" fontId="30" fillId="24" borderId="81" xfId="53" applyNumberFormat="1" applyFont="1" applyFill="1" applyBorder="1" applyAlignment="1">
      <alignment horizontal="left" vertical="center" wrapText="1"/>
    </xf>
    <xf numFmtId="0" fontId="27" fillId="24" borderId="82" xfId="0" applyFont="1" applyFill="1" applyBorder="1" applyAlignment="1">
      <alignment horizontal="left" vertical="center" wrapText="1"/>
    </xf>
    <xf numFmtId="3" fontId="27" fillId="24" borderId="25" xfId="53" applyNumberFormat="1" applyFont="1" applyFill="1" applyBorder="1" applyAlignment="1">
      <alignment horizontal="right" vertical="center" wrapText="1"/>
    </xf>
    <xf numFmtId="3" fontId="27" fillId="24" borderId="83" xfId="0" applyNumberFormat="1" applyFont="1" applyFill="1" applyBorder="1" applyAlignment="1">
      <alignment horizontal="left" vertical="center" wrapText="1"/>
    </xf>
    <xf numFmtId="4" fontId="27" fillId="0" borderId="83" xfId="0" applyNumberFormat="1" applyFont="1" applyBorder="1" applyAlignment="1">
      <alignment horizontal="left" vertical="center" wrapText="1"/>
    </xf>
    <xf numFmtId="0" fontId="27" fillId="0" borderId="83" xfId="0" applyFont="1" applyFill="1" applyBorder="1" applyAlignment="1">
      <alignment horizontal="left" vertical="center" wrapText="1"/>
    </xf>
    <xf numFmtId="4" fontId="27" fillId="24" borderId="48" xfId="0" applyNumberFormat="1" applyFont="1" applyFill="1" applyBorder="1" applyAlignment="1">
      <alignment horizontal="left" vertical="center" wrapText="1"/>
    </xf>
    <xf numFmtId="3" fontId="27" fillId="0" borderId="83" xfId="0" applyNumberFormat="1" applyFont="1" applyBorder="1" applyAlignment="1">
      <alignment horizontal="left" vertical="center" wrapText="1"/>
    </xf>
    <xf numFmtId="3" fontId="27" fillId="0" borderId="83" xfId="0" applyNumberFormat="1" applyFont="1" applyFill="1" applyBorder="1" applyAlignment="1">
      <alignment horizontal="left" vertical="center" wrapText="1"/>
    </xf>
    <xf numFmtId="0" fontId="27" fillId="24" borderId="83" xfId="0" applyFont="1" applyFill="1" applyBorder="1" applyAlignment="1">
      <alignment horizontal="left" vertical="center" wrapText="1"/>
    </xf>
    <xf numFmtId="3" fontId="27" fillId="24" borderId="83" xfId="53" applyNumberFormat="1" applyFont="1" applyFill="1" applyBorder="1" applyAlignment="1">
      <alignment horizontal="left" vertical="center" wrapText="1"/>
    </xf>
    <xf numFmtId="3" fontId="27" fillId="24" borderId="83" xfId="53" applyNumberFormat="1" applyFont="1" applyFill="1" applyBorder="1" applyAlignment="1">
      <alignment horizontal="right" vertical="center" wrapText="1"/>
    </xf>
    <xf numFmtId="4" fontId="27" fillId="24" borderId="83" xfId="53" applyNumberFormat="1" applyFont="1" applyFill="1" applyBorder="1" applyAlignment="1">
      <alignment horizontal="left" vertical="center" wrapText="1"/>
    </xf>
    <xf numFmtId="0" fontId="2" fillId="0" borderId="84" xfId="0" applyFont="1" applyFill="1" applyBorder="1" applyAlignment="1">
      <alignment horizontal="left" vertical="top"/>
    </xf>
    <xf numFmtId="165" fontId="27" fillId="0" borderId="77" xfId="53" applyNumberFormat="1" applyFont="1" applyBorder="1" applyAlignment="1">
      <alignment horizontal="right" vertical="center" wrapText="1"/>
    </xf>
    <xf numFmtId="3" fontId="30" fillId="0" borderId="85" xfId="0" applyNumberFormat="1" applyFont="1" applyFill="1" applyBorder="1" applyAlignment="1">
      <alignment horizontal="left" vertical="center" wrapText="1"/>
    </xf>
    <xf numFmtId="3" fontId="27" fillId="26" borderId="85" xfId="0" applyNumberFormat="1" applyFont="1" applyFill="1" applyBorder="1" applyAlignment="1">
      <alignment horizontal="left" vertical="center" wrapText="1"/>
    </xf>
    <xf numFmtId="0" fontId="27" fillId="0" borderId="2" xfId="0" applyFont="1" applyFill="1" applyBorder="1" applyAlignment="1">
      <alignment horizontal="center" vertical="center" wrapText="1"/>
    </xf>
    <xf numFmtId="0" fontId="29" fillId="24" borderId="86" xfId="74" applyFont="1" applyFill="1" applyBorder="1" applyAlignment="1">
      <alignment horizontal="left" vertical="center" wrapText="1"/>
    </xf>
    <xf numFmtId="0" fontId="27" fillId="0" borderId="87" xfId="0" applyFont="1" applyFill="1" applyBorder="1" applyAlignment="1">
      <alignment horizontal="left" vertical="center" wrapText="1"/>
    </xf>
    <xf numFmtId="3" fontId="27" fillId="0" borderId="88" xfId="0" applyNumberFormat="1" applyFont="1" applyFill="1" applyBorder="1" applyAlignment="1">
      <alignment horizontal="left" vertical="center" wrapText="1"/>
    </xf>
    <xf numFmtId="0" fontId="27" fillId="0" borderId="88" xfId="0" applyFont="1" applyFill="1" applyBorder="1" applyAlignment="1">
      <alignment horizontal="left" vertical="center" wrapText="1"/>
    </xf>
    <xf numFmtId="3" fontId="27" fillId="0" borderId="88" xfId="0" applyNumberFormat="1" applyFont="1" applyFill="1" applyBorder="1" applyAlignment="1">
      <alignment horizontal="right" vertical="center" wrapText="1"/>
    </xf>
    <xf numFmtId="0" fontId="27" fillId="0" borderId="76" xfId="0" applyFont="1" applyFill="1" applyBorder="1" applyAlignment="1">
      <alignment horizontal="left" vertical="center" wrapText="1"/>
    </xf>
    <xf numFmtId="0" fontId="27" fillId="0" borderId="68" xfId="0" applyFont="1" applyFill="1" applyBorder="1" applyAlignment="1">
      <alignment horizontal="left" vertical="center" wrapText="1"/>
    </xf>
    <xf numFmtId="0" fontId="27" fillId="0" borderId="77" xfId="0" applyFont="1" applyFill="1" applyBorder="1" applyAlignment="1">
      <alignment horizontal="left" vertical="center" wrapText="1"/>
    </xf>
    <xf numFmtId="0" fontId="27" fillId="0" borderId="77" xfId="53" applyFont="1" applyFill="1" applyBorder="1" applyAlignment="1">
      <alignment horizontal="left" vertical="center" wrapText="1"/>
    </xf>
    <xf numFmtId="3" fontId="27" fillId="26" borderId="92" xfId="0" applyNumberFormat="1" applyFont="1" applyFill="1" applyBorder="1" applyAlignment="1">
      <alignment horizontal="left" vertical="center" wrapText="1"/>
    </xf>
    <xf numFmtId="0" fontId="27" fillId="0" borderId="23" xfId="53" applyFont="1" applyFill="1" applyBorder="1" applyAlignment="1">
      <alignment horizontal="left" vertical="center" wrapText="1"/>
    </xf>
    <xf numFmtId="0" fontId="2" fillId="0" borderId="79" xfId="0" applyFont="1" applyFill="1" applyBorder="1" applyAlignment="1">
      <alignment horizontal="left" vertical="top"/>
    </xf>
    <xf numFmtId="0" fontId="27" fillId="0" borderId="26" xfId="53" applyFont="1" applyFill="1" applyBorder="1" applyAlignment="1">
      <alignment horizontal="left" vertical="center" wrapText="1"/>
    </xf>
    <xf numFmtId="167" fontId="27" fillId="24" borderId="30" xfId="53" applyNumberFormat="1" applyFont="1" applyFill="1" applyBorder="1" applyAlignment="1">
      <alignment horizontal="left" vertical="center" wrapText="1"/>
    </xf>
    <xf numFmtId="0" fontId="27" fillId="24" borderId="93" xfId="0" applyFont="1" applyFill="1" applyBorder="1" applyAlignment="1">
      <alignment horizontal="left" vertical="center" wrapText="1"/>
    </xf>
    <xf numFmtId="0" fontId="27" fillId="24" borderId="93" xfId="0" applyFont="1" applyFill="1" applyBorder="1" applyAlignment="1">
      <alignment horizontal="right" vertical="center" wrapText="1"/>
    </xf>
    <xf numFmtId="0" fontId="27" fillId="24" borderId="93" xfId="53" applyFont="1" applyFill="1" applyBorder="1" applyAlignment="1">
      <alignment horizontal="left" vertical="center" wrapText="1"/>
    </xf>
    <xf numFmtId="0" fontId="37" fillId="25" borderId="93" xfId="53" applyFont="1" applyFill="1" applyBorder="1" applyAlignment="1">
      <alignment horizontal="left" vertical="center" wrapText="1"/>
    </xf>
    <xf numFmtId="0" fontId="27" fillId="0" borderId="93" xfId="53" applyFont="1" applyFill="1" applyBorder="1" applyAlignment="1">
      <alignment horizontal="left" vertical="center" wrapText="1"/>
    </xf>
    <xf numFmtId="3" fontId="27" fillId="24" borderId="93" xfId="53" applyNumberFormat="1" applyFont="1" applyFill="1" applyBorder="1" applyAlignment="1">
      <alignment horizontal="right" vertical="center" wrapText="1"/>
    </xf>
    <xf numFmtId="0" fontId="27" fillId="24" borderId="93" xfId="53" applyFont="1" applyFill="1" applyBorder="1" applyAlignment="1">
      <alignment horizontal="right" vertical="center" wrapText="1"/>
    </xf>
    <xf numFmtId="0" fontId="27" fillId="0" borderId="93" xfId="53" applyFont="1" applyBorder="1" applyAlignment="1">
      <alignment horizontal="right" vertical="center" wrapText="1"/>
    </xf>
    <xf numFmtId="0" fontId="27" fillId="0" borderId="93" xfId="53" applyFont="1" applyBorder="1" applyAlignment="1">
      <alignment horizontal="left" vertical="center" wrapText="1"/>
    </xf>
    <xf numFmtId="0" fontId="27" fillId="0" borderId="93" xfId="53" applyFont="1" applyBorder="1" applyAlignment="1">
      <alignment horizontal="right" vertical="center"/>
    </xf>
    <xf numFmtId="0" fontId="27" fillId="0" borderId="93" xfId="0" applyFont="1" applyBorder="1" applyAlignment="1">
      <alignment horizontal="left" vertical="center" wrapText="1"/>
    </xf>
    <xf numFmtId="0" fontId="27" fillId="0" borderId="97" xfId="53" applyFont="1" applyFill="1" applyBorder="1" applyAlignment="1">
      <alignment horizontal="left" vertical="center" wrapText="1"/>
    </xf>
    <xf numFmtId="0" fontId="27" fillId="0" borderId="97" xfId="53" applyFont="1" applyFill="1" applyBorder="1" applyAlignment="1">
      <alignment horizontal="right" vertical="center" wrapText="1"/>
    </xf>
    <xf numFmtId="3" fontId="27" fillId="0" borderId="97" xfId="53" applyNumberFormat="1" applyFont="1" applyBorder="1" applyAlignment="1">
      <alignment horizontal="right" vertical="center" wrapText="1"/>
    </xf>
    <xf numFmtId="0" fontId="27" fillId="24" borderId="97" xfId="53" applyFont="1" applyFill="1" applyBorder="1" applyAlignment="1">
      <alignment horizontal="left" vertical="center" wrapText="1"/>
    </xf>
    <xf numFmtId="0" fontId="27" fillId="24" borderId="97" xfId="0" applyFont="1" applyFill="1" applyBorder="1" applyAlignment="1">
      <alignment horizontal="left" vertical="center" wrapText="1"/>
    </xf>
    <xf numFmtId="0" fontId="27" fillId="0" borderId="97" xfId="53" applyFont="1" applyBorder="1" applyAlignment="1">
      <alignment horizontal="left" vertical="center" wrapText="1"/>
    </xf>
    <xf numFmtId="0" fontId="27" fillId="0" borderId="97" xfId="53" applyFont="1" applyBorder="1" applyAlignment="1">
      <alignment horizontal="right" vertical="center" wrapText="1"/>
    </xf>
    <xf numFmtId="0" fontId="27" fillId="24" borderId="97" xfId="53" applyFont="1" applyFill="1" applyBorder="1" applyAlignment="1">
      <alignment horizontal="right" vertical="center" wrapText="1"/>
    </xf>
    <xf numFmtId="0" fontId="27" fillId="0" borderId="97"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32" fillId="27" borderId="12" xfId="0" applyFont="1" applyFill="1" applyBorder="1" applyAlignment="1">
      <alignment horizontal="left" vertical="center" wrapText="1"/>
    </xf>
    <xf numFmtId="0" fontId="30" fillId="0" borderId="99" xfId="0" applyFont="1" applyFill="1" applyBorder="1" applyAlignment="1">
      <alignment horizontal="left" vertical="center" wrapText="1"/>
    </xf>
    <xf numFmtId="0" fontId="27" fillId="0" borderId="99" xfId="0" applyFont="1" applyFill="1" applyBorder="1" applyAlignment="1">
      <alignment horizontal="left" vertical="center" wrapText="1"/>
    </xf>
    <xf numFmtId="3" fontId="27" fillId="0" borderId="99" xfId="0" applyNumberFormat="1" applyFont="1" applyFill="1" applyBorder="1" applyAlignment="1">
      <alignment horizontal="left" vertical="center" wrapText="1"/>
    </xf>
    <xf numFmtId="0" fontId="30" fillId="0" borderId="99" xfId="0" applyFont="1" applyFill="1" applyBorder="1" applyAlignment="1">
      <alignment horizontal="right" vertical="center" wrapText="1"/>
    </xf>
    <xf numFmtId="0" fontId="30" fillId="0" borderId="97" xfId="0" applyFont="1" applyFill="1" applyBorder="1" applyAlignment="1">
      <alignment horizontal="right" vertical="center" wrapText="1"/>
    </xf>
    <xf numFmtId="0" fontId="27" fillId="24" borderId="99" xfId="0" applyFont="1" applyFill="1" applyBorder="1" applyAlignment="1">
      <alignment horizontal="lef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horizontal="left" vertical="center" wrapText="1"/>
    </xf>
    <xf numFmtId="0" fontId="27" fillId="0" borderId="100" xfId="53" applyFont="1" applyFill="1" applyBorder="1" applyAlignment="1">
      <alignment horizontal="left" vertical="center" wrapText="1"/>
    </xf>
    <xf numFmtId="0" fontId="27" fillId="24" borderId="100" xfId="53" applyFont="1" applyFill="1" applyBorder="1" applyAlignment="1">
      <alignment horizontal="right" vertical="center" wrapText="1"/>
    </xf>
    <xf numFmtId="0" fontId="27" fillId="24" borderId="100" xfId="53" applyFont="1" applyFill="1" applyBorder="1" applyAlignment="1">
      <alignment horizontal="left" vertical="center" wrapText="1"/>
    </xf>
    <xf numFmtId="3" fontId="27" fillId="0" borderId="100" xfId="53" applyNumberFormat="1" applyFont="1" applyBorder="1" applyAlignment="1">
      <alignment horizontal="right" vertical="center" wrapText="1"/>
    </xf>
    <xf numFmtId="0" fontId="27" fillId="0" borderId="100" xfId="53" applyFont="1" applyBorder="1" applyAlignment="1">
      <alignment horizontal="right" vertical="center" wrapText="1"/>
    </xf>
    <xf numFmtId="0" fontId="27" fillId="0" borderId="100" xfId="53" applyFont="1" applyBorder="1" applyAlignment="1">
      <alignment horizontal="left" vertical="center" wrapText="1"/>
    </xf>
    <xf numFmtId="0" fontId="27" fillId="0" borderId="100" xfId="53" applyFont="1" applyFill="1" applyBorder="1" applyAlignment="1">
      <alignment horizontal="right" vertical="center" wrapText="1"/>
    </xf>
    <xf numFmtId="0" fontId="27" fillId="24" borderId="100" xfId="0" applyFont="1" applyFill="1" applyBorder="1" applyAlignment="1">
      <alignment horizontal="right" vertical="center" wrapText="1"/>
    </xf>
    <xf numFmtId="0" fontId="27" fillId="24" borderId="100" xfId="0" applyFont="1" applyFill="1" applyBorder="1" applyAlignment="1">
      <alignment horizontal="left" vertical="center" wrapText="1"/>
    </xf>
    <xf numFmtId="165" fontId="27" fillId="0" borderId="100" xfId="53" applyNumberFormat="1" applyFont="1" applyBorder="1" applyAlignment="1">
      <alignment horizontal="left" vertical="center" wrapText="1"/>
    </xf>
    <xf numFmtId="0" fontId="30" fillId="0" borderId="100" xfId="0" applyFont="1" applyFill="1" applyBorder="1" applyAlignment="1">
      <alignment horizontal="left" vertical="center" wrapText="1"/>
    </xf>
    <xf numFmtId="0" fontId="30" fillId="0" borderId="100" xfId="0" applyFont="1" applyFill="1" applyBorder="1" applyAlignment="1">
      <alignment horizontal="right" vertical="center" wrapText="1"/>
    </xf>
    <xf numFmtId="4" fontId="27" fillId="0" borderId="100" xfId="0" applyNumberFormat="1" applyFont="1" applyFill="1" applyBorder="1" applyAlignment="1">
      <alignment horizontal="left" vertical="center" wrapText="1"/>
    </xf>
    <xf numFmtId="4" fontId="27" fillId="24" borderId="93" xfId="53" applyNumberFormat="1" applyFont="1" applyFill="1" applyBorder="1" applyAlignment="1">
      <alignment horizontal="left" vertical="center" wrapText="1"/>
    </xf>
    <xf numFmtId="4" fontId="27" fillId="24" borderId="93" xfId="53" applyNumberFormat="1" applyFont="1" applyFill="1" applyBorder="1" applyAlignment="1">
      <alignment horizontal="right" vertical="center" wrapText="1"/>
    </xf>
    <xf numFmtId="2" fontId="27" fillId="26" borderId="100" xfId="0" applyNumberFormat="1" applyFont="1" applyFill="1" applyBorder="1" applyAlignment="1">
      <alignment horizontal="right" vertical="center"/>
    </xf>
    <xf numFmtId="2" fontId="27" fillId="0" borderId="100" xfId="0" applyNumberFormat="1" applyFont="1" applyBorder="1" applyAlignment="1">
      <alignment horizontal="right" vertical="center"/>
    </xf>
    <xf numFmtId="4" fontId="0" fillId="0" borderId="0" xfId="0" applyNumberFormat="1"/>
    <xf numFmtId="4" fontId="27" fillId="0" borderId="93" xfId="53" applyNumberFormat="1" applyFont="1" applyBorder="1" applyAlignment="1">
      <alignment horizontal="left" vertical="center" wrapText="1"/>
    </xf>
    <xf numFmtId="4" fontId="27" fillId="0" borderId="100" xfId="0" applyNumberFormat="1" applyFont="1" applyBorder="1" applyAlignment="1">
      <alignment horizontal="left" vertical="center"/>
    </xf>
    <xf numFmtId="4" fontId="27" fillId="0" borderId="100" xfId="53" applyNumberFormat="1" applyFont="1" applyBorder="1" applyAlignment="1">
      <alignment horizontal="right" vertical="center" wrapText="1"/>
    </xf>
    <xf numFmtId="4" fontId="27" fillId="0" borderId="100" xfId="53" applyNumberFormat="1" applyFont="1" applyBorder="1" applyAlignment="1">
      <alignment horizontal="left" vertical="center" wrapText="1"/>
    </xf>
    <xf numFmtId="4" fontId="27" fillId="0" borderId="97" xfId="53" applyNumberFormat="1" applyFont="1" applyBorder="1" applyAlignment="1">
      <alignment horizontal="right" vertical="center" wrapText="1"/>
    </xf>
    <xf numFmtId="0" fontId="27" fillId="0" borderId="100" xfId="0" applyFont="1" applyBorder="1" applyAlignment="1">
      <alignment horizontal="right"/>
    </xf>
    <xf numFmtId="4" fontId="27" fillId="0" borderId="97" xfId="53" applyNumberFormat="1" applyFont="1" applyBorder="1" applyAlignment="1">
      <alignment horizontal="left" vertical="center" wrapText="1"/>
    </xf>
    <xf numFmtId="2" fontId="27" fillId="26" borderId="100" xfId="0" applyNumberFormat="1" applyFont="1" applyFill="1" applyBorder="1" applyAlignment="1">
      <alignment horizontal="left" vertical="center"/>
    </xf>
    <xf numFmtId="2" fontId="27" fillId="0" borderId="100" xfId="0" applyNumberFormat="1" applyFont="1" applyBorder="1" applyAlignment="1">
      <alignment horizontal="left" vertical="center"/>
    </xf>
    <xf numFmtId="2" fontId="27" fillId="26" borderId="100" xfId="0" applyNumberFormat="1" applyFont="1" applyFill="1" applyBorder="1" applyAlignment="1">
      <alignment vertical="center"/>
    </xf>
    <xf numFmtId="2" fontId="27" fillId="0" borderId="100" xfId="0" applyNumberFormat="1" applyFont="1" applyBorder="1" applyAlignment="1">
      <alignment vertical="center"/>
    </xf>
    <xf numFmtId="4" fontId="27" fillId="24" borderId="97" xfId="53" applyNumberFormat="1" applyFont="1" applyFill="1" applyBorder="1" applyAlignment="1">
      <alignment horizontal="left" vertical="center" wrapText="1"/>
    </xf>
    <xf numFmtId="4" fontId="27" fillId="24" borderId="100" xfId="53" applyNumberFormat="1" applyFont="1" applyFill="1" applyBorder="1" applyAlignment="1">
      <alignment horizontal="left" vertical="center" wrapText="1"/>
    </xf>
    <xf numFmtId="4" fontId="27" fillId="24" borderId="97" xfId="53" applyNumberFormat="1" applyFont="1" applyFill="1" applyBorder="1" applyAlignment="1">
      <alignment horizontal="right" vertical="center" wrapText="1"/>
    </xf>
    <xf numFmtId="4" fontId="27" fillId="24" borderId="100" xfId="53" applyNumberFormat="1" applyFont="1" applyFill="1" applyBorder="1" applyAlignment="1">
      <alignment horizontal="right" vertical="center" wrapText="1"/>
    </xf>
    <xf numFmtId="4" fontId="30" fillId="24" borderId="97" xfId="53" applyNumberFormat="1" applyFont="1" applyFill="1" applyBorder="1" applyAlignment="1">
      <alignment horizontal="left" vertical="center" wrapText="1"/>
    </xf>
    <xf numFmtId="4" fontId="30" fillId="24" borderId="97" xfId="53" applyNumberFormat="1" applyFont="1" applyFill="1" applyBorder="1" applyAlignment="1">
      <alignment horizontal="right" vertical="center" wrapText="1"/>
    </xf>
    <xf numFmtId="168" fontId="30" fillId="24" borderId="97" xfId="53" applyNumberFormat="1" applyFont="1" applyFill="1" applyBorder="1" applyAlignment="1">
      <alignment horizontal="right" vertical="center" wrapText="1"/>
    </xf>
    <xf numFmtId="4" fontId="27" fillId="24" borderId="12" xfId="0" applyNumberFormat="1" applyFont="1" applyFill="1" applyBorder="1" applyAlignment="1">
      <alignment horizontal="left" vertical="center" wrapText="1"/>
    </xf>
    <xf numFmtId="4" fontId="27" fillId="24" borderId="99" xfId="0" applyNumberFormat="1" applyFont="1" applyFill="1" applyBorder="1" applyAlignment="1">
      <alignment horizontal="left" vertical="center" wrapText="1"/>
    </xf>
    <xf numFmtId="2" fontId="27" fillId="26" borderId="103" xfId="0" applyNumberFormat="1" applyFont="1" applyFill="1" applyBorder="1" applyAlignment="1">
      <alignment horizontal="right" vertical="center"/>
    </xf>
    <xf numFmtId="2" fontId="27" fillId="0" borderId="103" xfId="0" applyNumberFormat="1" applyFont="1" applyBorder="1" applyAlignment="1">
      <alignment horizontal="right" vertical="center"/>
    </xf>
    <xf numFmtId="4" fontId="27" fillId="0" borderId="99" xfId="0" applyNumberFormat="1" applyFont="1" applyFill="1" applyBorder="1" applyAlignment="1">
      <alignment horizontal="left" vertical="center" wrapText="1"/>
    </xf>
    <xf numFmtId="4" fontId="27" fillId="0" borderId="97" xfId="0" applyNumberFormat="1" applyFont="1" applyFill="1" applyBorder="1" applyAlignment="1">
      <alignment horizontal="left" vertical="center" wrapText="1"/>
    </xf>
    <xf numFmtId="4" fontId="27" fillId="24" borderId="100" xfId="0" applyNumberFormat="1" applyFont="1" applyFill="1" applyBorder="1" applyAlignment="1">
      <alignment horizontal="left" vertical="center" wrapText="1"/>
    </xf>
    <xf numFmtId="4" fontId="27" fillId="0" borderId="97" xfId="53" applyNumberFormat="1" applyFont="1" applyFill="1" applyBorder="1" applyAlignment="1">
      <alignment horizontal="right" vertical="center" wrapText="1"/>
    </xf>
    <xf numFmtId="4" fontId="27" fillId="0" borderId="100" xfId="53" applyNumberFormat="1" applyFont="1" applyFill="1" applyBorder="1" applyAlignment="1">
      <alignment horizontal="right" vertical="center" wrapText="1"/>
    </xf>
    <xf numFmtId="0" fontId="27" fillId="24" borderId="104" xfId="0" applyFont="1" applyFill="1" applyBorder="1" applyAlignment="1">
      <alignment horizontal="left" vertical="center" wrapText="1"/>
    </xf>
    <xf numFmtId="0" fontId="27" fillId="0" borderId="104" xfId="0" applyFont="1" applyFill="1" applyBorder="1" applyAlignment="1">
      <alignment horizontal="left" vertical="center" wrapText="1"/>
    </xf>
    <xf numFmtId="3" fontId="27" fillId="24" borderId="104" xfId="0" applyNumberFormat="1" applyFont="1" applyFill="1" applyBorder="1" applyAlignment="1">
      <alignment horizontal="left" vertical="center" wrapText="1"/>
    </xf>
    <xf numFmtId="0" fontId="29" fillId="24" borderId="104" xfId="74" applyFont="1" applyFill="1" applyBorder="1" applyAlignment="1">
      <alignment horizontal="left" vertical="center" wrapText="1"/>
    </xf>
    <xf numFmtId="169" fontId="27" fillId="0" borderId="104" xfId="0" applyNumberFormat="1" applyFont="1" applyFill="1" applyBorder="1" applyAlignment="1">
      <alignment horizontal="left" vertical="center" wrapText="1"/>
    </xf>
    <xf numFmtId="0" fontId="2" fillId="0" borderId="104" xfId="0" applyFont="1" applyFill="1" applyBorder="1" applyAlignment="1">
      <alignment horizontal="left" vertical="top"/>
    </xf>
    <xf numFmtId="3" fontId="27" fillId="0" borderId="93" xfId="53" applyNumberFormat="1" applyFont="1" applyFill="1" applyBorder="1" applyAlignment="1">
      <alignment horizontal="right" vertical="center" wrapText="1"/>
    </xf>
    <xf numFmtId="4" fontId="27" fillId="0" borderId="104" xfId="0" applyNumberFormat="1" applyFont="1" applyBorder="1"/>
    <xf numFmtId="4" fontId="27" fillId="0" borderId="104" xfId="0" applyNumberFormat="1" applyFont="1" applyBorder="1" applyAlignment="1">
      <alignment vertical="center"/>
    </xf>
    <xf numFmtId="0" fontId="30" fillId="0" borderId="93" xfId="0" applyFont="1" applyFill="1" applyBorder="1" applyAlignment="1">
      <alignment horizontal="left" vertical="center" wrapText="1"/>
    </xf>
    <xf numFmtId="4" fontId="27" fillId="0" borderId="100" xfId="0" applyNumberFormat="1" applyFont="1" applyFill="1" applyBorder="1" applyAlignment="1">
      <alignment horizontal="right" vertical="center" wrapText="1"/>
    </xf>
    <xf numFmtId="0" fontId="30" fillId="0" borderId="63" xfId="0" applyFont="1" applyFill="1" applyBorder="1" applyAlignment="1">
      <alignment horizontal="right" vertical="center" wrapText="1"/>
    </xf>
    <xf numFmtId="0" fontId="30" fillId="0" borderId="44" xfId="0" applyFont="1" applyBorder="1" applyAlignment="1">
      <alignment horizontal="right" vertical="center" wrapText="1"/>
    </xf>
    <xf numFmtId="3" fontId="27" fillId="24" borderId="83" xfId="0" applyNumberFormat="1" applyFont="1" applyFill="1" applyBorder="1" applyAlignment="1">
      <alignment horizontal="right" vertical="center" wrapText="1"/>
    </xf>
    <xf numFmtId="3" fontId="27" fillId="24" borderId="44" xfId="0" applyNumberFormat="1" applyFont="1" applyFill="1" applyBorder="1" applyAlignment="1">
      <alignment horizontal="right" vertical="center" wrapText="1"/>
    </xf>
    <xf numFmtId="3" fontId="30" fillId="0" borderId="44" xfId="0" applyNumberFormat="1" applyFont="1" applyFill="1" applyBorder="1" applyAlignment="1">
      <alignment horizontal="right" vertical="center" wrapText="1"/>
    </xf>
    <xf numFmtId="3" fontId="27" fillId="26" borderId="44" xfId="0" applyNumberFormat="1" applyFont="1" applyFill="1" applyBorder="1" applyAlignment="1">
      <alignment horizontal="right" vertical="center" wrapText="1"/>
    </xf>
    <xf numFmtId="0" fontId="30" fillId="0" borderId="44" xfId="0" applyFont="1" applyFill="1" applyBorder="1" applyAlignment="1">
      <alignment horizontal="right" vertical="center" wrapText="1"/>
    </xf>
    <xf numFmtId="3" fontId="27" fillId="0" borderId="44" xfId="0" applyNumberFormat="1" applyFont="1" applyFill="1" applyBorder="1" applyAlignment="1">
      <alignment horizontal="right" vertical="center" wrapText="1"/>
    </xf>
    <xf numFmtId="0" fontId="27" fillId="26" borderId="69" xfId="0" applyFont="1" applyFill="1" applyBorder="1" applyAlignment="1">
      <alignment horizontal="right" vertical="center" wrapText="1"/>
    </xf>
    <xf numFmtId="0" fontId="27" fillId="0" borderId="69" xfId="0" applyFont="1" applyFill="1" applyBorder="1" applyAlignment="1">
      <alignment horizontal="right" vertical="center" wrapText="1"/>
    </xf>
    <xf numFmtId="3" fontId="27" fillId="24" borderId="69" xfId="0" applyNumberFormat="1" applyFont="1" applyFill="1" applyBorder="1" applyAlignment="1">
      <alignment horizontal="right" vertical="center" wrapText="1"/>
    </xf>
    <xf numFmtId="3" fontId="27" fillId="24" borderId="77" xfId="0" applyNumberFormat="1" applyFont="1" applyFill="1" applyBorder="1" applyAlignment="1">
      <alignment horizontal="right" vertical="center" wrapText="1"/>
    </xf>
    <xf numFmtId="3" fontId="30" fillId="24" borderId="74" xfId="0" applyNumberFormat="1" applyFont="1" applyFill="1" applyBorder="1" applyAlignment="1">
      <alignment horizontal="right" vertical="center" wrapText="1"/>
    </xf>
    <xf numFmtId="0" fontId="37" fillId="0" borderId="22" xfId="53" applyFont="1" applyFill="1" applyBorder="1" applyAlignment="1">
      <alignment horizontal="left" vertical="center" wrapText="1"/>
    </xf>
    <xf numFmtId="0" fontId="37" fillId="0" borderId="93" xfId="53" applyFont="1" applyFill="1" applyBorder="1" applyAlignment="1">
      <alignment horizontal="left" vertical="center" wrapText="1"/>
    </xf>
    <xf numFmtId="4" fontId="27" fillId="0" borderId="93" xfId="53" applyNumberFormat="1" applyFont="1" applyBorder="1" applyAlignment="1">
      <alignment horizontal="right" vertical="center" wrapText="1"/>
    </xf>
    <xf numFmtId="165" fontId="27" fillId="0" borderId="93" xfId="53" applyNumberFormat="1" applyFont="1" applyBorder="1" applyAlignment="1">
      <alignment horizontal="right" vertical="center" wrapText="1"/>
    </xf>
    <xf numFmtId="4" fontId="27" fillId="0" borderId="100" xfId="0" applyNumberFormat="1" applyFont="1" applyBorder="1" applyAlignment="1">
      <alignment horizontal="right" vertical="center"/>
    </xf>
    <xf numFmtId="4" fontId="27" fillId="0" borderId="100" xfId="0" applyNumberFormat="1" applyFont="1" applyBorder="1" applyAlignment="1">
      <alignment horizontal="right"/>
    </xf>
    <xf numFmtId="165" fontId="27" fillId="24" borderId="49" xfId="53" applyNumberFormat="1" applyFont="1" applyFill="1" applyBorder="1" applyAlignment="1">
      <alignment horizontal="right" vertical="center" wrapText="1"/>
    </xf>
    <xf numFmtId="3" fontId="27" fillId="0" borderId="100" xfId="53" applyNumberFormat="1" applyFont="1" applyBorder="1" applyAlignment="1">
      <alignment horizontal="left" vertical="center" wrapText="1"/>
    </xf>
    <xf numFmtId="4" fontId="27" fillId="24" borderId="99" xfId="0" applyNumberFormat="1" applyFont="1" applyFill="1" applyBorder="1" applyAlignment="1">
      <alignment horizontal="right" vertical="center" wrapText="1"/>
    </xf>
    <xf numFmtId="165" fontId="27" fillId="0" borderId="100" xfId="53" applyNumberFormat="1" applyFont="1" applyBorder="1" applyAlignment="1">
      <alignment horizontal="right" vertical="center" wrapText="1"/>
    </xf>
    <xf numFmtId="4" fontId="27" fillId="0" borderId="100" xfId="53" applyNumberFormat="1" applyFont="1" applyBorder="1" applyAlignment="1">
      <alignment vertical="center" wrapText="1"/>
    </xf>
    <xf numFmtId="4" fontId="27" fillId="24" borderId="99" xfId="0" applyNumberFormat="1" applyFont="1" applyFill="1" applyBorder="1" applyAlignment="1">
      <alignment vertical="center" wrapText="1"/>
    </xf>
    <xf numFmtId="3" fontId="27" fillId="24" borderId="99" xfId="0" applyNumberFormat="1" applyFont="1" applyFill="1" applyBorder="1" applyAlignment="1">
      <alignment vertical="center" wrapText="1"/>
    </xf>
    <xf numFmtId="0" fontId="27" fillId="0" borderId="100" xfId="53" applyFont="1" applyFill="1" applyBorder="1" applyAlignment="1">
      <alignment horizontal="left" vertical="center"/>
    </xf>
    <xf numFmtId="4" fontId="27" fillId="24" borderId="97" xfId="53" applyNumberFormat="1" applyFont="1" applyFill="1" applyBorder="1" applyAlignment="1">
      <alignment vertical="center" wrapText="1"/>
    </xf>
    <xf numFmtId="2" fontId="27" fillId="26" borderId="100" xfId="0" applyNumberFormat="1" applyFont="1" applyFill="1" applyBorder="1" applyAlignment="1"/>
    <xf numFmtId="2" fontId="27" fillId="0" borderId="100" xfId="0" applyNumberFormat="1" applyFont="1" applyBorder="1" applyAlignment="1"/>
    <xf numFmtId="2" fontId="27" fillId="0" borderId="104" xfId="0" applyNumberFormat="1" applyFont="1" applyBorder="1"/>
    <xf numFmtId="0" fontId="27" fillId="0" borderId="97" xfId="53" applyNumberFormat="1" applyFont="1" applyFill="1" applyBorder="1" applyAlignment="1">
      <alignment horizontal="left" vertical="center" wrapText="1"/>
    </xf>
    <xf numFmtId="4" fontId="27" fillId="0" borderId="104" xfId="0" applyNumberFormat="1" applyFont="1" applyBorder="1" applyAlignment="1">
      <alignment horizontal="left" vertical="center"/>
    </xf>
    <xf numFmtId="4" fontId="27" fillId="24" borderId="104" xfId="0" applyNumberFormat="1" applyFont="1" applyFill="1" applyBorder="1" applyAlignment="1">
      <alignment horizontal="right" vertical="center" wrapText="1"/>
    </xf>
    <xf numFmtId="0" fontId="32" fillId="27" borderId="12" xfId="0" applyFont="1" applyFill="1" applyBorder="1" applyAlignment="1">
      <alignment horizontal="left" vertical="center" wrapText="1"/>
    </xf>
    <xf numFmtId="0" fontId="27" fillId="0" borderId="98" xfId="0" applyFont="1" applyFill="1" applyBorder="1" applyAlignment="1">
      <alignment horizontal="left" vertical="center" wrapText="1"/>
    </xf>
    <xf numFmtId="4" fontId="27" fillId="0" borderId="2" xfId="0" applyNumberFormat="1" applyFont="1" applyFill="1" applyBorder="1" applyAlignment="1">
      <alignment horizontal="right" vertical="center" wrapText="1"/>
    </xf>
    <xf numFmtId="0" fontId="27" fillId="0" borderId="106" xfId="0" applyFont="1" applyFill="1" applyBorder="1" applyAlignment="1">
      <alignment horizontal="left" vertical="center" wrapText="1"/>
    </xf>
    <xf numFmtId="4" fontId="27" fillId="0" borderId="103" xfId="0" applyNumberFormat="1" applyFont="1" applyBorder="1" applyAlignment="1">
      <alignment horizontal="right" vertical="center"/>
    </xf>
    <xf numFmtId="4" fontId="27" fillId="0" borderId="103" xfId="0" applyNumberFormat="1" applyFont="1" applyBorder="1" applyAlignment="1">
      <alignment vertical="center"/>
    </xf>
    <xf numFmtId="0" fontId="27" fillId="0" borderId="103" xfId="0" applyFont="1" applyFill="1" applyBorder="1" applyAlignment="1">
      <alignment vertical="center" wrapText="1"/>
    </xf>
    <xf numFmtId="4" fontId="27" fillId="0" borderId="103" xfId="0" applyNumberFormat="1" applyFont="1" applyBorder="1" applyAlignment="1">
      <alignment horizontal="left" vertical="center"/>
    </xf>
    <xf numFmtId="2" fontId="27" fillId="0" borderId="103" xfId="0" applyNumberFormat="1" applyFont="1" applyBorder="1" applyAlignment="1">
      <alignment horizontal="left" vertical="center"/>
    </xf>
    <xf numFmtId="0" fontId="27" fillId="0" borderId="102" xfId="0" applyFont="1" applyFill="1" applyBorder="1" applyAlignment="1">
      <alignment horizontal="left" vertical="center" wrapText="1"/>
    </xf>
    <xf numFmtId="0" fontId="2" fillId="0" borderId="106" xfId="0" applyFont="1" applyFill="1" applyBorder="1" applyAlignment="1">
      <alignment horizontal="left" vertical="top"/>
    </xf>
    <xf numFmtId="3" fontId="27" fillId="26" borderId="63" xfId="0" applyNumberFormat="1" applyFont="1" applyFill="1" applyBorder="1" applyAlignment="1">
      <alignment horizontal="right" vertical="center" wrapText="1"/>
    </xf>
    <xf numFmtId="3" fontId="27" fillId="26" borderId="83" xfId="0" applyNumberFormat="1" applyFont="1" applyFill="1" applyBorder="1" applyAlignment="1">
      <alignment horizontal="right" vertical="center" wrapText="1"/>
    </xf>
    <xf numFmtId="3" fontId="27" fillId="26" borderId="83" xfId="0" applyNumberFormat="1" applyFont="1" applyFill="1" applyBorder="1" applyAlignment="1">
      <alignment horizontal="left" vertical="center" wrapText="1"/>
    </xf>
    <xf numFmtId="4" fontId="27" fillId="26" borderId="83" xfId="0" applyNumberFormat="1" applyFont="1" applyFill="1" applyBorder="1" applyAlignment="1">
      <alignment horizontal="left" vertical="center" wrapText="1"/>
    </xf>
    <xf numFmtId="4" fontId="27" fillId="26" borderId="48" xfId="0" applyNumberFormat="1" applyFont="1" applyFill="1" applyBorder="1" applyAlignment="1">
      <alignment horizontal="left" vertical="center" wrapText="1"/>
    </xf>
    <xf numFmtId="3" fontId="27" fillId="26" borderId="69" xfId="0" applyNumberFormat="1" applyFont="1" applyFill="1" applyBorder="1" applyAlignment="1">
      <alignment horizontal="right" vertical="center" wrapText="1"/>
    </xf>
    <xf numFmtId="0" fontId="27" fillId="26" borderId="50" xfId="0" applyFont="1" applyFill="1" applyBorder="1" applyAlignment="1">
      <alignment horizontal="left" vertical="center" wrapText="1"/>
    </xf>
    <xf numFmtId="0" fontId="27" fillId="26" borderId="44" xfId="0" applyFont="1" applyFill="1" applyBorder="1" applyAlignment="1">
      <alignment horizontal="left" vertical="center" wrapText="1"/>
    </xf>
    <xf numFmtId="3" fontId="27" fillId="26" borderId="77" xfId="0" applyNumberFormat="1" applyFont="1" applyFill="1" applyBorder="1" applyAlignment="1">
      <alignment horizontal="right" vertical="center" wrapText="1"/>
    </xf>
    <xf numFmtId="0" fontId="27" fillId="26" borderId="69" xfId="0" applyFont="1" applyFill="1" applyBorder="1" applyAlignment="1">
      <alignment horizontal="left" vertical="center" wrapText="1"/>
    </xf>
    <xf numFmtId="3" fontId="30" fillId="26" borderId="74" xfId="0" applyNumberFormat="1" applyFont="1" applyFill="1" applyBorder="1" applyAlignment="1">
      <alignment horizontal="left" vertical="center" wrapText="1"/>
    </xf>
    <xf numFmtId="3" fontId="30" fillId="26" borderId="74" xfId="0" applyNumberFormat="1" applyFont="1" applyFill="1" applyBorder="1" applyAlignment="1">
      <alignment horizontal="right" vertical="center" wrapText="1"/>
    </xf>
    <xf numFmtId="4" fontId="27" fillId="26" borderId="100" xfId="0" applyNumberFormat="1" applyFont="1" applyFill="1" applyBorder="1" applyAlignment="1">
      <alignment horizontal="left" vertical="center" wrapText="1"/>
    </xf>
    <xf numFmtId="4" fontId="27" fillId="26" borderId="100" xfId="0" applyNumberFormat="1" applyFont="1" applyFill="1" applyBorder="1" applyAlignment="1">
      <alignment horizontal="right" vertical="center" wrapText="1"/>
    </xf>
    <xf numFmtId="3" fontId="27" fillId="26" borderId="83" xfId="53" applyNumberFormat="1" applyFont="1" applyFill="1" applyBorder="1" applyAlignment="1">
      <alignment horizontal="left" vertical="center" wrapText="1"/>
    </xf>
    <xf numFmtId="4" fontId="27" fillId="26" borderId="93" xfId="53" applyNumberFormat="1" applyFont="1" applyFill="1" applyBorder="1" applyAlignment="1">
      <alignment horizontal="left" vertical="center" wrapText="1"/>
    </xf>
    <xf numFmtId="3" fontId="27" fillId="26" borderId="83" xfId="53" applyNumberFormat="1" applyFont="1" applyFill="1" applyBorder="1" applyAlignment="1">
      <alignment horizontal="right" vertical="center" wrapText="1"/>
    </xf>
    <xf numFmtId="4" fontId="27" fillId="26" borderId="83" xfId="53" applyNumberFormat="1" applyFont="1" applyFill="1" applyBorder="1" applyAlignment="1">
      <alignment horizontal="left" vertical="center" wrapText="1"/>
    </xf>
    <xf numFmtId="3" fontId="27" fillId="26" borderId="61" xfId="53" applyNumberFormat="1" applyFont="1" applyFill="1" applyBorder="1" applyAlignment="1">
      <alignment horizontal="left" vertical="center" wrapText="1"/>
    </xf>
    <xf numFmtId="3" fontId="27" fillId="26" borderId="61" xfId="53" applyNumberFormat="1" applyFont="1" applyFill="1" applyBorder="1" applyAlignment="1">
      <alignment horizontal="right" vertical="center" wrapText="1"/>
    </xf>
    <xf numFmtId="4" fontId="27" fillId="26" borderId="93" xfId="53" applyNumberFormat="1" applyFont="1" applyFill="1" applyBorder="1" applyAlignment="1">
      <alignment horizontal="right" vertical="center" wrapText="1"/>
    </xf>
    <xf numFmtId="165" fontId="27" fillId="26" borderId="61" xfId="53" applyNumberFormat="1" applyFont="1" applyFill="1" applyBorder="1" applyAlignment="1">
      <alignment horizontal="left" vertical="center" wrapText="1"/>
    </xf>
    <xf numFmtId="165" fontId="27" fillId="26" borderId="61" xfId="53" applyNumberFormat="1" applyFont="1" applyFill="1" applyBorder="1" applyAlignment="1">
      <alignment horizontal="right" vertical="center" wrapText="1"/>
    </xf>
    <xf numFmtId="3" fontId="27" fillId="26" borderId="93" xfId="53" applyNumberFormat="1" applyFont="1" applyFill="1" applyBorder="1" applyAlignment="1">
      <alignment horizontal="right" vertical="center" wrapText="1"/>
    </xf>
    <xf numFmtId="4" fontId="27" fillId="26" borderId="100" xfId="53" applyNumberFormat="1" applyFont="1" applyFill="1" applyBorder="1" applyAlignment="1">
      <alignment horizontal="right" vertical="center" wrapText="1"/>
    </xf>
    <xf numFmtId="165" fontId="27" fillId="26" borderId="93" xfId="53" applyNumberFormat="1" applyFont="1" applyFill="1" applyBorder="1" applyAlignment="1">
      <alignment horizontal="right" vertical="center" wrapText="1"/>
    </xf>
    <xf numFmtId="4" fontId="27" fillId="26" borderId="100" xfId="53" applyNumberFormat="1" applyFont="1" applyFill="1" applyBorder="1" applyAlignment="1">
      <alignment horizontal="left" vertical="center" wrapText="1"/>
    </xf>
    <xf numFmtId="4" fontId="27" fillId="26" borderId="97" xfId="53" applyNumberFormat="1" applyFont="1" applyFill="1" applyBorder="1" applyAlignment="1">
      <alignment horizontal="left" vertical="center" wrapText="1"/>
    </xf>
    <xf numFmtId="4" fontId="27" fillId="26" borderId="97" xfId="53" applyNumberFormat="1" applyFont="1" applyFill="1" applyBorder="1" applyAlignment="1">
      <alignment horizontal="right" vertical="center" wrapText="1"/>
    </xf>
    <xf numFmtId="3" fontId="27" fillId="26" borderId="97" xfId="53" applyNumberFormat="1" applyFont="1" applyFill="1" applyBorder="1" applyAlignment="1">
      <alignment horizontal="right" vertical="center" wrapText="1"/>
    </xf>
    <xf numFmtId="4" fontId="27" fillId="26" borderId="99" xfId="0" applyNumberFormat="1" applyFont="1" applyFill="1" applyBorder="1" applyAlignment="1">
      <alignment horizontal="right" vertical="center" wrapText="1"/>
    </xf>
    <xf numFmtId="4" fontId="27" fillId="26" borderId="100" xfId="53" applyNumberFormat="1" applyFont="1" applyFill="1" applyBorder="1" applyAlignment="1">
      <alignment vertical="center" wrapText="1"/>
    </xf>
    <xf numFmtId="4" fontId="27" fillId="26" borderId="99" xfId="0" applyNumberFormat="1" applyFont="1" applyFill="1" applyBorder="1" applyAlignment="1">
      <alignment vertical="center" wrapText="1"/>
    </xf>
    <xf numFmtId="4" fontId="27" fillId="26" borderId="61" xfId="53" applyNumberFormat="1" applyFont="1" applyFill="1" applyBorder="1" applyAlignment="1">
      <alignment horizontal="left" vertical="center" wrapText="1"/>
    </xf>
    <xf numFmtId="165" fontId="27" fillId="26" borderId="100" xfId="53" applyNumberFormat="1" applyFont="1" applyFill="1" applyBorder="1" applyAlignment="1">
      <alignment horizontal="right" vertical="center" wrapText="1"/>
    </xf>
    <xf numFmtId="3" fontId="27" fillId="26" borderId="99" xfId="0" applyNumberFormat="1" applyFont="1" applyFill="1" applyBorder="1" applyAlignment="1">
      <alignment vertical="center" wrapText="1"/>
    </xf>
    <xf numFmtId="4" fontId="27" fillId="26" borderId="0" xfId="0" applyNumberFormat="1" applyFont="1" applyFill="1" applyAlignment="1"/>
    <xf numFmtId="165" fontId="27" fillId="26" borderId="77" xfId="53" applyNumberFormat="1" applyFont="1" applyFill="1" applyBorder="1" applyAlignment="1">
      <alignment horizontal="left" vertical="center" wrapText="1"/>
    </xf>
    <xf numFmtId="165" fontId="27" fillId="26" borderId="77" xfId="53" applyNumberFormat="1" applyFont="1" applyFill="1" applyBorder="1" applyAlignment="1">
      <alignment horizontal="right" vertical="center" wrapText="1"/>
    </xf>
    <xf numFmtId="3" fontId="27" fillId="26" borderId="100" xfId="53" applyNumberFormat="1" applyFont="1" applyFill="1" applyBorder="1" applyAlignment="1">
      <alignment horizontal="left" vertical="center" wrapText="1"/>
    </xf>
    <xf numFmtId="3" fontId="27" fillId="26" borderId="100" xfId="53" applyNumberFormat="1" applyFont="1" applyFill="1" applyBorder="1" applyAlignment="1">
      <alignment horizontal="right" vertical="center" wrapText="1"/>
    </xf>
    <xf numFmtId="4" fontId="27" fillId="26" borderId="97" xfId="53" applyNumberFormat="1" applyFont="1" applyFill="1" applyBorder="1" applyAlignment="1">
      <alignment vertical="center" wrapText="1"/>
    </xf>
    <xf numFmtId="3" fontId="27" fillId="26" borderId="62" xfId="53" applyNumberFormat="1" applyFont="1" applyFill="1" applyBorder="1" applyAlignment="1">
      <alignment horizontal="left" vertical="center" wrapText="1"/>
    </xf>
    <xf numFmtId="165" fontId="27" fillId="26" borderId="62" xfId="53" applyNumberFormat="1" applyFont="1" applyFill="1" applyBorder="1" applyAlignment="1">
      <alignment horizontal="left" vertical="center" wrapText="1"/>
    </xf>
    <xf numFmtId="3" fontId="27" fillId="26" borderId="81" xfId="53" applyNumberFormat="1" applyFont="1" applyFill="1" applyBorder="1" applyAlignment="1">
      <alignment horizontal="left" vertical="center" wrapText="1"/>
    </xf>
    <xf numFmtId="3" fontId="27" fillId="26" borderId="81" xfId="53" applyNumberFormat="1" applyFont="1" applyFill="1" applyBorder="1" applyAlignment="1">
      <alignment vertical="center" wrapText="1"/>
    </xf>
    <xf numFmtId="165" fontId="27" fillId="26" borderId="100" xfId="53" applyNumberFormat="1" applyFont="1" applyFill="1" applyBorder="1" applyAlignment="1">
      <alignment horizontal="left" vertical="center" wrapText="1"/>
    </xf>
    <xf numFmtId="3" fontId="27" fillId="26" borderId="81" xfId="53" applyNumberFormat="1" applyFont="1" applyFill="1" applyBorder="1" applyAlignment="1">
      <alignment horizontal="right" vertical="center" wrapText="1"/>
    </xf>
    <xf numFmtId="4" fontId="27" fillId="26" borderId="12" xfId="0" applyNumberFormat="1" applyFont="1" applyFill="1" applyBorder="1" applyAlignment="1">
      <alignment horizontal="left" vertical="center" wrapText="1"/>
    </xf>
    <xf numFmtId="3" fontId="27" fillId="26" borderId="47" xfId="0" applyNumberFormat="1" applyFont="1" applyFill="1" applyBorder="1" applyAlignment="1">
      <alignment horizontal="left" vertical="center" wrapText="1"/>
    </xf>
    <xf numFmtId="3" fontId="27" fillId="26" borderId="104" xfId="0" applyNumberFormat="1" applyFont="1" applyFill="1" applyBorder="1" applyAlignment="1">
      <alignment horizontal="left" vertical="center" wrapText="1"/>
    </xf>
    <xf numFmtId="169" fontId="27" fillId="26" borderId="104" xfId="0" applyNumberFormat="1" applyFont="1" applyFill="1" applyBorder="1" applyAlignment="1">
      <alignment horizontal="left" vertical="center" wrapText="1"/>
    </xf>
    <xf numFmtId="3" fontId="27" fillId="26" borderId="99" xfId="0" applyNumberFormat="1" applyFont="1" applyFill="1" applyBorder="1" applyAlignment="1">
      <alignment horizontal="left" vertical="center" wrapText="1"/>
    </xf>
    <xf numFmtId="4" fontId="27" fillId="26" borderId="99" xfId="0" applyNumberFormat="1" applyFont="1" applyFill="1" applyBorder="1" applyAlignment="1">
      <alignment horizontal="left" vertical="center" wrapText="1"/>
    </xf>
    <xf numFmtId="165" fontId="27" fillId="26" borderId="2" xfId="0" applyNumberFormat="1" applyFont="1" applyFill="1" applyBorder="1" applyAlignment="1">
      <alignment horizontal="right" vertical="center" wrapText="1"/>
    </xf>
    <xf numFmtId="4" fontId="27" fillId="26" borderId="104" xfId="0" applyNumberFormat="1" applyFont="1" applyFill="1" applyBorder="1" applyAlignment="1">
      <alignment horizontal="right" vertical="center" wrapText="1"/>
    </xf>
    <xf numFmtId="4" fontId="27" fillId="26" borderId="2" xfId="0" applyNumberFormat="1" applyFont="1" applyFill="1" applyBorder="1" applyAlignment="1">
      <alignment horizontal="right" vertical="center" wrapText="1"/>
    </xf>
    <xf numFmtId="0" fontId="27" fillId="26" borderId="104" xfId="0" applyFont="1" applyFill="1" applyBorder="1" applyAlignment="1">
      <alignment horizontal="left" vertical="center" wrapText="1"/>
    </xf>
    <xf numFmtId="4" fontId="27" fillId="26" borderId="103" xfId="0" applyNumberFormat="1" applyFont="1" applyFill="1" applyBorder="1" applyAlignment="1">
      <alignment vertical="center"/>
    </xf>
    <xf numFmtId="4" fontId="27" fillId="26" borderId="103" xfId="0" applyNumberFormat="1" applyFont="1" applyFill="1" applyBorder="1" applyAlignment="1">
      <alignment horizontal="left" vertical="center"/>
    </xf>
    <xf numFmtId="0" fontId="27" fillId="26" borderId="103" xfId="0" applyFont="1" applyFill="1" applyBorder="1" applyAlignment="1">
      <alignment vertical="center" wrapText="1"/>
    </xf>
    <xf numFmtId="2" fontId="27" fillId="26" borderId="103" xfId="0" applyNumberFormat="1" applyFont="1" applyFill="1" applyBorder="1" applyAlignment="1">
      <alignment horizontal="left" vertical="center"/>
    </xf>
    <xf numFmtId="0" fontId="0" fillId="26" borderId="0" xfId="0" applyFill="1"/>
    <xf numFmtId="0" fontId="3" fillId="0" borderId="104" xfId="0" applyFont="1" applyBorder="1" applyAlignment="1">
      <alignment horizontal="left" vertical="top" wrapText="1"/>
    </xf>
    <xf numFmtId="0" fontId="3" fillId="0" borderId="39"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24" borderId="39" xfId="0" applyFont="1" applyFill="1" applyBorder="1" applyAlignment="1">
      <alignment horizontal="left" vertical="top" wrapText="1"/>
    </xf>
    <xf numFmtId="0" fontId="3" fillId="24" borderId="38"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05" xfId="0" applyFont="1" applyBorder="1" applyAlignment="1">
      <alignment horizontal="left" vertical="top" wrapText="1"/>
    </xf>
    <xf numFmtId="0" fontId="1" fillId="0" borderId="0" xfId="0" applyFont="1" applyBorder="1" applyAlignment="1">
      <alignment horizontal="center" vertical="center" wrapText="1"/>
    </xf>
    <xf numFmtId="0" fontId="4" fillId="0" borderId="1"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0" borderId="80" xfId="0" applyFont="1" applyFill="1" applyBorder="1" applyAlignment="1">
      <alignment horizontal="left" vertical="top" wrapText="1"/>
    </xf>
    <xf numFmtId="0" fontId="3" fillId="0" borderId="79" xfId="0" applyFont="1" applyFill="1" applyBorder="1" applyAlignment="1">
      <alignment horizontal="left" vertical="top" wrapText="1"/>
    </xf>
    <xf numFmtId="0" fontId="3" fillId="0" borderId="104" xfId="0" applyFont="1" applyFill="1" applyBorder="1" applyAlignment="1">
      <alignment horizontal="left" vertical="top" wrapText="1"/>
    </xf>
    <xf numFmtId="0" fontId="3" fillId="24" borderId="105" xfId="0" applyFont="1" applyFill="1" applyBorder="1" applyAlignment="1" applyProtection="1">
      <alignment horizontal="left" vertical="top" wrapText="1"/>
      <protection locked="0"/>
    </xf>
    <xf numFmtId="0" fontId="3" fillId="24" borderId="101" xfId="0" applyFont="1" applyFill="1" applyBorder="1" applyAlignment="1" applyProtection="1">
      <alignment horizontal="left" vertical="top" wrapText="1"/>
      <protection locked="0"/>
    </xf>
    <xf numFmtId="0" fontId="37" fillId="27" borderId="22" xfId="53" applyFont="1" applyFill="1" applyBorder="1" applyAlignment="1">
      <alignment horizontal="left" vertical="center" wrapText="1"/>
    </xf>
    <xf numFmtId="0" fontId="26" fillId="0" borderId="20" xfId="53" applyFont="1" applyBorder="1" applyAlignment="1">
      <alignment horizontal="center"/>
    </xf>
    <xf numFmtId="0" fontId="26" fillId="0" borderId="74" xfId="53" applyFont="1" applyBorder="1" applyAlignment="1">
      <alignment horizontal="center"/>
    </xf>
    <xf numFmtId="0" fontId="26" fillId="0" borderId="57" xfId="53" applyFont="1" applyBorder="1" applyAlignment="1">
      <alignment horizontal="center"/>
    </xf>
    <xf numFmtId="0" fontId="27" fillId="0" borderId="2" xfId="0" applyFont="1" applyFill="1" applyBorder="1" applyAlignment="1">
      <alignment horizontal="center" vertical="center" wrapText="1"/>
    </xf>
    <xf numFmtId="0" fontId="29" fillId="0" borderId="17" xfId="74" applyFont="1" applyFill="1" applyBorder="1" applyAlignment="1">
      <alignment horizontal="center" vertical="center" wrapText="1"/>
    </xf>
    <xf numFmtId="0" fontId="29" fillId="0" borderId="13" xfId="74"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9" fillId="0" borderId="95" xfId="74" applyFont="1" applyFill="1" applyBorder="1" applyAlignment="1">
      <alignment horizontal="center" vertical="center" wrapText="1"/>
    </xf>
    <xf numFmtId="0" fontId="29" fillId="0" borderId="96" xfId="74" applyFont="1" applyFill="1" applyBorder="1" applyAlignment="1">
      <alignment horizontal="center" vertical="center" wrapText="1"/>
    </xf>
    <xf numFmtId="0" fontId="29" fillId="0" borderId="94" xfId="74" applyFont="1" applyFill="1" applyBorder="1" applyAlignment="1">
      <alignment horizontal="center" vertical="center" wrapText="1"/>
    </xf>
    <xf numFmtId="0" fontId="32" fillId="27" borderId="15" xfId="0" applyFont="1" applyFill="1" applyBorder="1" applyAlignment="1">
      <alignment horizontal="left" vertical="center" wrapText="1"/>
    </xf>
    <xf numFmtId="0" fontId="32" fillId="27" borderId="16" xfId="0" applyFont="1" applyFill="1" applyBorder="1" applyAlignment="1">
      <alignment horizontal="left" vertical="center" wrapText="1"/>
    </xf>
    <xf numFmtId="0" fontId="32" fillId="27" borderId="14" xfId="0" applyFont="1" applyFill="1" applyBorder="1" applyAlignment="1">
      <alignment horizontal="left" vertical="center" wrapText="1"/>
    </xf>
    <xf numFmtId="0" fontId="27" fillId="27" borderId="34" xfId="53" applyFont="1" applyFill="1" applyBorder="1" applyAlignment="1">
      <alignment horizontal="left" vertical="center" wrapText="1"/>
    </xf>
    <xf numFmtId="0" fontId="29" fillId="27" borderId="31" xfId="74" applyFont="1" applyFill="1" applyBorder="1" applyAlignment="1">
      <alignment horizontal="left" vertical="center" wrapText="1"/>
    </xf>
    <xf numFmtId="0" fontId="29" fillId="27" borderId="32" xfId="74" applyFont="1" applyFill="1" applyBorder="1" applyAlignment="1">
      <alignment horizontal="left" vertical="center" wrapText="1"/>
    </xf>
    <xf numFmtId="0" fontId="38" fillId="27" borderId="22" xfId="53" applyFont="1" applyFill="1" applyBorder="1" applyAlignment="1">
      <alignment horizontal="left" vertical="center" wrapText="1"/>
    </xf>
    <xf numFmtId="0" fontId="27" fillId="27" borderId="29" xfId="53" applyFont="1" applyFill="1" applyBorder="1" applyAlignment="1">
      <alignment horizontal="left" vertical="center" wrapText="1"/>
    </xf>
    <xf numFmtId="0" fontId="29" fillId="27" borderId="66" xfId="74" applyFont="1" applyFill="1" applyBorder="1" applyAlignment="1">
      <alignment horizontal="left" vertical="center" wrapText="1"/>
    </xf>
    <xf numFmtId="0" fontId="29" fillId="27" borderId="72" xfId="74" applyFont="1" applyFill="1" applyBorder="1" applyAlignment="1">
      <alignment horizontal="left" vertical="center" wrapText="1"/>
    </xf>
    <xf numFmtId="0" fontId="29" fillId="27" borderId="73" xfId="74" applyFont="1" applyFill="1" applyBorder="1" applyAlignment="1">
      <alignment horizontal="left" vertical="center" wrapText="1"/>
    </xf>
    <xf numFmtId="0" fontId="27" fillId="27" borderId="77" xfId="53" applyFont="1" applyFill="1" applyBorder="1" applyAlignment="1">
      <alignment horizontal="left" vertical="center" wrapText="1"/>
    </xf>
    <xf numFmtId="0" fontId="27" fillId="0" borderId="21" xfId="53" applyFont="1" applyBorder="1" applyAlignment="1">
      <alignment horizontal="center" vertical="center" wrapText="1"/>
    </xf>
    <xf numFmtId="0" fontId="27" fillId="0" borderId="13" xfId="53" applyFont="1" applyBorder="1" applyAlignment="1">
      <alignment horizontal="center" vertical="center" wrapText="1"/>
    </xf>
    <xf numFmtId="0" fontId="29" fillId="0" borderId="21" xfId="74" applyFont="1" applyFill="1" applyBorder="1" applyAlignment="1">
      <alignment horizontal="center" vertical="center" wrapText="1"/>
    </xf>
    <xf numFmtId="0" fontId="32" fillId="27" borderId="18" xfId="0" applyFont="1" applyFill="1" applyBorder="1" applyAlignment="1">
      <alignment horizontal="left" vertical="center" wrapText="1"/>
    </xf>
    <xf numFmtId="0" fontId="32" fillId="27" borderId="1" xfId="0" applyFont="1" applyFill="1" applyBorder="1" applyAlignment="1">
      <alignment horizontal="left" vertical="center" wrapText="1"/>
    </xf>
    <xf numFmtId="0" fontId="32" fillId="27" borderId="12" xfId="0" applyFont="1" applyFill="1" applyBorder="1" applyAlignment="1">
      <alignment horizontal="left" vertical="center" wrapText="1"/>
    </xf>
    <xf numFmtId="0" fontId="26" fillId="0" borderId="57" xfId="0" applyFont="1" applyFill="1" applyBorder="1" applyAlignment="1">
      <alignment horizontal="center"/>
    </xf>
    <xf numFmtId="0" fontId="26" fillId="0" borderId="75" xfId="0" applyFont="1" applyFill="1" applyBorder="1" applyAlignment="1">
      <alignment horizontal="center"/>
    </xf>
    <xf numFmtId="0" fontId="26" fillId="0" borderId="74" xfId="0" applyFont="1" applyFill="1" applyBorder="1" applyAlignment="1">
      <alignment horizontal="center"/>
    </xf>
    <xf numFmtId="0" fontId="32" fillId="27" borderId="105" xfId="0" applyFont="1" applyFill="1" applyBorder="1" applyAlignment="1">
      <alignment horizontal="left" vertical="center" wrapText="1"/>
    </xf>
    <xf numFmtId="0" fontId="32" fillId="27" borderId="101" xfId="0" applyFont="1" applyFill="1" applyBorder="1" applyAlignment="1">
      <alignment horizontal="left" vertical="center" wrapText="1"/>
    </xf>
    <xf numFmtId="0" fontId="32" fillId="27" borderId="106" xfId="0" applyFont="1" applyFill="1" applyBorder="1" applyAlignment="1">
      <alignment horizontal="left" vertical="center" wrapText="1"/>
    </xf>
    <xf numFmtId="0" fontId="33" fillId="0" borderId="89" xfId="0" applyFont="1" applyFill="1" applyBorder="1" applyAlignment="1">
      <alignment horizontal="center" vertical="center" wrapText="1"/>
    </xf>
    <xf numFmtId="0" fontId="33" fillId="0" borderId="90" xfId="0" applyFont="1" applyFill="1" applyBorder="1" applyAlignment="1">
      <alignment horizontal="center" vertical="center" wrapText="1"/>
    </xf>
    <xf numFmtId="0" fontId="33" fillId="0" borderId="91" xfId="0" applyFont="1" applyFill="1" applyBorder="1" applyAlignment="1">
      <alignment horizontal="center" vertical="center" wrapText="1"/>
    </xf>
    <xf numFmtId="0" fontId="26" fillId="0" borderId="104" xfId="0" applyFont="1" applyFill="1" applyBorder="1" applyAlignment="1">
      <alignment horizontal="center"/>
    </xf>
    <xf numFmtId="0" fontId="33" fillId="0" borderId="75" xfId="0" applyFont="1" applyFill="1" applyBorder="1" applyAlignment="1">
      <alignment horizontal="center" vertical="center" wrapText="1"/>
    </xf>
    <xf numFmtId="0" fontId="27" fillId="0" borderId="64" xfId="0" applyFont="1" applyFill="1" applyBorder="1" applyAlignment="1">
      <alignment horizontal="center" vertical="center" wrapText="1"/>
    </xf>
  </cellXfs>
  <cellStyles count="155">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2" xfId="133"/>
    <cellStyle name="Standard 2" xfId="122"/>
    <cellStyle name="Style 1" xfId="140"/>
    <cellStyle name="style1501597710134" xfId="19"/>
    <cellStyle name="style1521555113821" xfId="120"/>
    <cellStyle name="style1521555113837" xfId="121"/>
    <cellStyle name="style1521555114071" xfId="124"/>
    <cellStyle name="style1522678985307" xfId="123"/>
    <cellStyle name="style1526916717210" xfId="75"/>
    <cellStyle name="style1526916717234" xfId="76"/>
    <cellStyle name="style1527522687759" xfId="77"/>
    <cellStyle name="style1527522687790" xfId="78"/>
    <cellStyle name="style1533215420682" xfId="125"/>
    <cellStyle name="style1560165448654" xfId="128"/>
    <cellStyle name="style1560511204642" xfId="132"/>
    <cellStyle name="style1560511204758" xfId="131"/>
    <cellStyle name="style1560511205312" xfId="130"/>
    <cellStyle name="style1561111436283" xfId="126"/>
    <cellStyle name="style1561111436319" xfId="127"/>
    <cellStyle name="style1561375787963" xfId="129"/>
    <cellStyle name="style1561543234704" xfId="84"/>
    <cellStyle name="style1561543234782" xfId="85"/>
    <cellStyle name="style1561543234798" xfId="86"/>
    <cellStyle name="style1561543234845" xfId="87"/>
    <cellStyle name="style1561543234867" xfId="88"/>
    <cellStyle name="style1561543234898" xfId="89"/>
    <cellStyle name="style1561543234929" xfId="90"/>
    <cellStyle name="style1561543234960" xfId="91"/>
    <cellStyle name="style1561543234976" xfId="92"/>
    <cellStyle name="style1561543235007" xfId="93"/>
    <cellStyle name="style1561543235038" xfId="94"/>
    <cellStyle name="style1561543235070" xfId="95"/>
    <cellStyle name="style1561543235101" xfId="96"/>
    <cellStyle name="style1561543235132" xfId="97"/>
    <cellStyle name="style1561543235163" xfId="98"/>
    <cellStyle name="style1561543235179" xfId="99"/>
    <cellStyle name="style1561543235210" xfId="100"/>
    <cellStyle name="style1561543235226" xfId="101"/>
    <cellStyle name="style1561543235242" xfId="102"/>
    <cellStyle name="style1561543235273" xfId="103"/>
    <cellStyle name="style1561543235445" xfId="104"/>
    <cellStyle name="style1561543235476" xfId="105"/>
    <cellStyle name="style1561543235492" xfId="106"/>
    <cellStyle name="style1561543235507" xfId="107"/>
    <cellStyle name="style1561543235538" xfId="108"/>
    <cellStyle name="style1561543235570" xfId="109"/>
    <cellStyle name="style1561543235601" xfId="110"/>
    <cellStyle name="style1561543235632" xfId="111"/>
    <cellStyle name="style1561543235663" xfId="112"/>
    <cellStyle name="style1561543235695" xfId="113"/>
    <cellStyle name="style1561543235726" xfId="114"/>
    <cellStyle name="style1561543236118" xfId="115"/>
    <cellStyle name="style1561543237269" xfId="116"/>
    <cellStyle name="style1561543237285" xfId="117"/>
    <cellStyle name="style1561543237316" xfId="118"/>
    <cellStyle name="style1561545250038" xfId="79"/>
    <cellStyle name="style1561545250053" xfId="80"/>
    <cellStyle name="style1561545250131" xfId="81"/>
    <cellStyle name="style1561545250569" xfId="82"/>
    <cellStyle name="style1568114802541" xfId="137"/>
    <cellStyle name="style1568133360017" xfId="138"/>
    <cellStyle name="style1717667871891" xfId="144"/>
    <cellStyle name="style1717667871938" xfId="145"/>
    <cellStyle name="style1717667872266" xfId="154"/>
    <cellStyle name="style1717667873531" xfId="153"/>
    <cellStyle name="style1718092919875" xfId="142"/>
    <cellStyle name="style1718092919906" xfId="143"/>
    <cellStyle name="style1718103029375" xfId="141"/>
    <cellStyle name="style1718619297731" xfId="146"/>
    <cellStyle name="style1718619297762" xfId="147"/>
    <cellStyle name="style1718619298106" xfId="150"/>
    <cellStyle name="style1718620423106" xfId="151"/>
    <cellStyle name="style1718620423137" xfId="152"/>
    <cellStyle name="style1718827112272" xfId="148"/>
    <cellStyle name="style1718827112304" xfId="149"/>
    <cellStyle name="Акцент1 2" xfId="20"/>
    <cellStyle name="Акцент2 2" xfId="21"/>
    <cellStyle name="Акцент3 2" xfId="22"/>
    <cellStyle name="Акцент4 2" xfId="23"/>
    <cellStyle name="Акцент5 2" xfId="24"/>
    <cellStyle name="Акцент6 2" xfId="25"/>
    <cellStyle name="Ввод  2" xfId="26"/>
    <cellStyle name="Ввод  2 2" xfId="27"/>
    <cellStyle name="Ввод  2 3" xfId="28"/>
    <cellStyle name="Ввод  2 4" xfId="29"/>
    <cellStyle name="Ввод  2 5" xfId="30"/>
    <cellStyle name="Вывод 2" xfId="31"/>
    <cellStyle name="Вывод 2 2" xfId="32"/>
    <cellStyle name="Вывод 2 3" xfId="33"/>
    <cellStyle name="Вывод 2 4" xfId="34"/>
    <cellStyle name="Вывод 2 5" xfId="35"/>
    <cellStyle name="Вычисление 2" xfId="36"/>
    <cellStyle name="Вычисление 2 2" xfId="37"/>
    <cellStyle name="Вычисление 2 3" xfId="38"/>
    <cellStyle name="Вычисление 2 4" xfId="39"/>
    <cellStyle name="Вычисление 2 5" xfId="40"/>
    <cellStyle name="Гиперссылка" xfId="74" builtinId="8"/>
    <cellStyle name="Заголовок 1 2" xfId="41"/>
    <cellStyle name="Заголовок 2 2" xfId="42"/>
    <cellStyle name="Заголовок 3 2" xfId="43"/>
    <cellStyle name="Заголовок 4 2" xfId="44"/>
    <cellStyle name="Итог 2" xfId="45"/>
    <cellStyle name="Итог 2 2" xfId="46"/>
    <cellStyle name="Итог 2 3" xfId="47"/>
    <cellStyle name="Итог 2 4" xfId="48"/>
    <cellStyle name="Итог 2 5" xfId="49"/>
    <cellStyle name="Контрольная ячейка 2" xfId="50"/>
    <cellStyle name="Название 2" xfId="51"/>
    <cellStyle name="Нейтральный 2" xfId="52"/>
    <cellStyle name="Обычный" xfId="0" builtinId="0"/>
    <cellStyle name="Обычный 2" xfId="53"/>
    <cellStyle name="Обычный 2 2" xfId="119"/>
    <cellStyle name="Обычный 3" xfId="54"/>
    <cellStyle name="Обычный 4" xfId="55"/>
    <cellStyle name="Обычный 5" xfId="56"/>
    <cellStyle name="Обычный 5 2" xfId="57"/>
    <cellStyle name="Обычный 5 3" xfId="58"/>
    <cellStyle name="Обычный 6" xfId="83"/>
    <cellStyle name="Обычный 7" xfId="134"/>
    <cellStyle name="Плохой 2" xfId="59"/>
    <cellStyle name="Пояснение 2" xfId="60"/>
    <cellStyle name="Примечание 2" xfId="61"/>
    <cellStyle name="Примечание 2 2" xfId="62"/>
    <cellStyle name="Примечание 2 3" xfId="63"/>
    <cellStyle name="Примечание 2 4" xfId="64"/>
    <cellStyle name="Примечание 2 5" xfId="65"/>
    <cellStyle name="Примечание 3" xfId="66"/>
    <cellStyle name="Примечание 3 2" xfId="67"/>
    <cellStyle name="Примечание 3 3" xfId="68"/>
    <cellStyle name="Примечание 3 4" xfId="69"/>
    <cellStyle name="Примечание 3 5" xfId="70"/>
    <cellStyle name="Процентный" xfId="139" builtinId="5"/>
    <cellStyle name="Процентный 2" xfId="136"/>
    <cellStyle name="Связанная ячейка 2" xfId="71"/>
    <cellStyle name="Текст предупреждения 2" xfId="72"/>
    <cellStyle name="Финансовый 2" xfId="135"/>
    <cellStyle name="Хороший 2" xfId="73"/>
  </cellStyles>
  <dxfs count="0"/>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6"/>
  <sheetViews>
    <sheetView tabSelected="1" zoomScaleNormal="100" workbookViewId="0">
      <selection sqref="A1:C1"/>
    </sheetView>
  </sheetViews>
  <sheetFormatPr defaultColWidth="0" defaultRowHeight="14.4" zeroHeight="1" x14ac:dyDescent="0.3"/>
  <cols>
    <col min="1" max="1" width="7.5546875" bestFit="1" customWidth="1"/>
    <col min="2" max="2" width="52.109375" customWidth="1"/>
    <col min="3" max="3" width="60.44140625" customWidth="1"/>
    <col min="4" max="16384" width="9.109375" hidden="1"/>
  </cols>
  <sheetData>
    <row r="1" spans="1:3" ht="28.8" x14ac:dyDescent="0.3">
      <c r="A1" s="502" t="s">
        <v>404</v>
      </c>
      <c r="B1" s="502"/>
      <c r="C1" s="502"/>
    </row>
    <row r="2" spans="1:3" x14ac:dyDescent="0.3">
      <c r="A2" s="1"/>
      <c r="B2" s="2"/>
    </row>
    <row r="3" spans="1:3" ht="15.6" x14ac:dyDescent="0.3">
      <c r="A3" s="1"/>
      <c r="B3" s="3" t="s">
        <v>0</v>
      </c>
      <c r="C3" s="4"/>
    </row>
    <row r="4" spans="1:3" ht="31.2" x14ac:dyDescent="0.3">
      <c r="A4" s="1"/>
      <c r="B4" s="159" t="s">
        <v>1</v>
      </c>
      <c r="C4" s="159" t="s">
        <v>2</v>
      </c>
    </row>
    <row r="5" spans="1:3" ht="109.2" x14ac:dyDescent="0.3">
      <c r="A5" s="1"/>
      <c r="B5" s="159" t="s">
        <v>3</v>
      </c>
      <c r="C5" s="159" t="s">
        <v>268</v>
      </c>
    </row>
    <row r="6" spans="1:3" ht="31.2" x14ac:dyDescent="0.3">
      <c r="A6" s="1"/>
      <c r="B6" s="159" t="s">
        <v>4</v>
      </c>
      <c r="C6" s="159" t="s">
        <v>5</v>
      </c>
    </row>
    <row r="7" spans="1:3" ht="62.4" x14ac:dyDescent="0.3">
      <c r="A7" s="1"/>
      <c r="B7" s="159" t="s">
        <v>6</v>
      </c>
      <c r="C7" s="160" t="s">
        <v>405</v>
      </c>
    </row>
    <row r="8" spans="1:3" ht="15.6" x14ac:dyDescent="0.3">
      <c r="A8" s="1"/>
      <c r="B8" s="159" t="s">
        <v>7</v>
      </c>
      <c r="C8" s="159" t="s">
        <v>8</v>
      </c>
    </row>
    <row r="9" spans="1:3" x14ac:dyDescent="0.3">
      <c r="A9" s="1"/>
      <c r="B9" s="161"/>
      <c r="C9" s="162"/>
    </row>
    <row r="10" spans="1:3" ht="15.6" x14ac:dyDescent="0.3">
      <c r="A10" s="1"/>
      <c r="B10" s="163" t="s">
        <v>9</v>
      </c>
      <c r="C10" s="164"/>
    </row>
    <row r="11" spans="1:3" ht="15.6" x14ac:dyDescent="0.3">
      <c r="A11" s="1"/>
      <c r="B11" s="165" t="s">
        <v>10</v>
      </c>
      <c r="C11" s="159" t="s">
        <v>11</v>
      </c>
    </row>
    <row r="12" spans="1:3" ht="15.6" x14ac:dyDescent="0.3">
      <c r="A12" s="1"/>
      <c r="B12" s="165" t="s">
        <v>12</v>
      </c>
      <c r="C12" s="159" t="s">
        <v>13</v>
      </c>
    </row>
    <row r="13" spans="1:3" ht="15.6" x14ac:dyDescent="0.3">
      <c r="A13" s="1"/>
      <c r="B13" s="165" t="s">
        <v>14</v>
      </c>
      <c r="C13" s="159" t="s">
        <v>15</v>
      </c>
    </row>
    <row r="14" spans="1:3" ht="15.6" x14ac:dyDescent="0.3">
      <c r="A14" s="1"/>
      <c r="B14" s="165" t="s">
        <v>16</v>
      </c>
      <c r="C14" s="159" t="s">
        <v>17</v>
      </c>
    </row>
    <row r="15" spans="1:3" ht="15.6" x14ac:dyDescent="0.3">
      <c r="A15" s="1"/>
      <c r="B15" s="165" t="s">
        <v>18</v>
      </c>
      <c r="C15" s="159" t="s">
        <v>19</v>
      </c>
    </row>
    <row r="16" spans="1:3" ht="15.6" x14ac:dyDescent="0.3">
      <c r="A16" s="1"/>
      <c r="B16" s="165" t="s">
        <v>20</v>
      </c>
      <c r="C16" s="159" t="s">
        <v>21</v>
      </c>
    </row>
    <row r="17" spans="1:3" ht="31.2" x14ac:dyDescent="0.3">
      <c r="A17" s="1"/>
      <c r="B17" s="165" t="s">
        <v>22</v>
      </c>
      <c r="C17" s="159" t="s">
        <v>23</v>
      </c>
    </row>
    <row r="18" spans="1:3" ht="46.8" x14ac:dyDescent="0.3">
      <c r="A18" s="1"/>
      <c r="B18" s="165" t="s">
        <v>24</v>
      </c>
      <c r="C18" s="159" t="s">
        <v>25</v>
      </c>
    </row>
    <row r="19" spans="1:3" ht="15.6" x14ac:dyDescent="0.3">
      <c r="A19" s="1"/>
      <c r="B19" s="165" t="s">
        <v>271</v>
      </c>
      <c r="C19" s="159" t="s">
        <v>4</v>
      </c>
    </row>
    <row r="20" spans="1:3" ht="31.2" x14ac:dyDescent="0.3">
      <c r="A20" s="1"/>
      <c r="B20" s="165" t="s">
        <v>26</v>
      </c>
      <c r="C20" s="159" t="s">
        <v>27</v>
      </c>
    </row>
    <row r="21" spans="1:3" ht="15.6" x14ac:dyDescent="0.3">
      <c r="A21" s="1"/>
      <c r="B21" s="165" t="s">
        <v>28</v>
      </c>
      <c r="C21" s="159" t="s">
        <v>29</v>
      </c>
    </row>
    <row r="22" spans="1:3" ht="15.6" x14ac:dyDescent="0.3">
      <c r="A22" s="1"/>
      <c r="B22" s="165" t="s">
        <v>30</v>
      </c>
      <c r="C22" s="159" t="s">
        <v>31</v>
      </c>
    </row>
    <row r="23" spans="1:3" ht="15.6" x14ac:dyDescent="0.3">
      <c r="A23" s="1"/>
      <c r="B23" s="165" t="s">
        <v>32</v>
      </c>
      <c r="C23" s="159" t="s">
        <v>33</v>
      </c>
    </row>
    <row r="24" spans="1:3" ht="15.6" x14ac:dyDescent="0.3">
      <c r="A24" s="1"/>
      <c r="B24" s="165" t="s">
        <v>34</v>
      </c>
      <c r="C24" s="159" t="s">
        <v>35</v>
      </c>
    </row>
    <row r="25" spans="1:3" ht="15.6" x14ac:dyDescent="0.3">
      <c r="A25" s="1"/>
      <c r="B25" s="165" t="s">
        <v>36</v>
      </c>
      <c r="C25" s="159" t="s">
        <v>37</v>
      </c>
    </row>
    <row r="26" spans="1:3" ht="15.6" x14ac:dyDescent="0.3">
      <c r="A26" s="1"/>
      <c r="B26" s="165" t="s">
        <v>38</v>
      </c>
      <c r="C26" s="159" t="s">
        <v>39</v>
      </c>
    </row>
    <row r="27" spans="1:3" ht="15.6" x14ac:dyDescent="0.3">
      <c r="A27" s="1"/>
      <c r="B27" s="165" t="s">
        <v>40</v>
      </c>
      <c r="C27" s="159" t="s">
        <v>41</v>
      </c>
    </row>
    <row r="28" spans="1:3" ht="15.6" x14ac:dyDescent="0.3">
      <c r="A28" s="1"/>
      <c r="B28" s="213" t="s">
        <v>42</v>
      </c>
      <c r="C28" s="214" t="s">
        <v>43</v>
      </c>
    </row>
    <row r="29" spans="1:3" x14ac:dyDescent="0.3">
      <c r="A29" s="1"/>
      <c r="B29" s="17"/>
    </row>
    <row r="30" spans="1:3" ht="15.6" x14ac:dyDescent="0.3">
      <c r="A30" s="1"/>
      <c r="B30" s="503" t="s">
        <v>44</v>
      </c>
      <c r="C30" s="503"/>
    </row>
    <row r="31" spans="1:3" ht="33" customHeight="1" x14ac:dyDescent="0.3">
      <c r="A31" s="110">
        <v>1</v>
      </c>
      <c r="B31" s="504" t="s">
        <v>45</v>
      </c>
      <c r="C31" s="504"/>
    </row>
    <row r="32" spans="1:3" ht="63.6" customHeight="1" x14ac:dyDescent="0.3">
      <c r="A32" s="110">
        <v>2</v>
      </c>
      <c r="B32" s="504" t="s">
        <v>270</v>
      </c>
      <c r="C32" s="504"/>
    </row>
    <row r="33" spans="1:3" ht="172.95" customHeight="1" x14ac:dyDescent="0.3">
      <c r="A33" s="110">
        <v>3</v>
      </c>
      <c r="B33" s="504" t="s">
        <v>490</v>
      </c>
      <c r="C33" s="504"/>
    </row>
    <row r="34" spans="1:3" ht="49.95" customHeight="1" x14ac:dyDescent="0.3">
      <c r="A34" s="110">
        <v>4</v>
      </c>
      <c r="B34" s="504" t="s">
        <v>441</v>
      </c>
      <c r="C34" s="504"/>
    </row>
    <row r="35" spans="1:3" ht="50.25" customHeight="1" x14ac:dyDescent="0.3">
      <c r="A35" s="110">
        <v>5</v>
      </c>
      <c r="B35" s="504" t="s">
        <v>368</v>
      </c>
      <c r="C35" s="504"/>
    </row>
    <row r="36" spans="1:3" ht="34.950000000000003" customHeight="1" x14ac:dyDescent="0.3">
      <c r="A36" s="192">
        <v>6</v>
      </c>
      <c r="B36" s="505" t="s">
        <v>360</v>
      </c>
      <c r="C36" s="506"/>
    </row>
    <row r="37" spans="1:3" ht="31.5" customHeight="1" x14ac:dyDescent="0.3">
      <c r="A37" s="295">
        <v>7</v>
      </c>
      <c r="B37" s="507" t="s">
        <v>1175</v>
      </c>
      <c r="C37" s="508"/>
    </row>
    <row r="38" spans="1:3" ht="16.95" customHeight="1" x14ac:dyDescent="0.3">
      <c r="A38" s="110">
        <v>8</v>
      </c>
      <c r="B38" s="504" t="s">
        <v>491</v>
      </c>
      <c r="C38" s="504"/>
    </row>
    <row r="39" spans="1:3" ht="144.75" customHeight="1" x14ac:dyDescent="0.3">
      <c r="A39" s="110">
        <v>9</v>
      </c>
      <c r="B39" s="504" t="s">
        <v>492</v>
      </c>
      <c r="C39" s="504"/>
    </row>
    <row r="40" spans="1:3" ht="79.95" customHeight="1" x14ac:dyDescent="0.3">
      <c r="A40" s="110">
        <v>10</v>
      </c>
      <c r="B40" s="493" t="s">
        <v>493</v>
      </c>
      <c r="C40" s="494"/>
    </row>
    <row r="41" spans="1:3" ht="33" customHeight="1" x14ac:dyDescent="0.3">
      <c r="A41" s="110">
        <v>11</v>
      </c>
      <c r="B41" s="493" t="s">
        <v>494</v>
      </c>
      <c r="C41" s="494"/>
    </row>
    <row r="42" spans="1:3" ht="33" customHeight="1" x14ac:dyDescent="0.3">
      <c r="A42" s="110">
        <v>12</v>
      </c>
      <c r="B42" s="493" t="s">
        <v>269</v>
      </c>
      <c r="C42" s="494"/>
    </row>
    <row r="43" spans="1:3" ht="35.25" customHeight="1" x14ac:dyDescent="0.3">
      <c r="A43" s="110">
        <v>13</v>
      </c>
      <c r="B43" s="493" t="s">
        <v>495</v>
      </c>
      <c r="C43" s="494"/>
    </row>
    <row r="44" spans="1:3" ht="114" customHeight="1" x14ac:dyDescent="0.3">
      <c r="A44" s="110">
        <v>14</v>
      </c>
      <c r="B44" s="493" t="s">
        <v>513</v>
      </c>
      <c r="C44" s="494"/>
    </row>
    <row r="45" spans="1:3" ht="32.25" customHeight="1" x14ac:dyDescent="0.3">
      <c r="A45" s="110">
        <v>15</v>
      </c>
      <c r="B45" s="493" t="s">
        <v>408</v>
      </c>
      <c r="C45" s="494"/>
    </row>
    <row r="46" spans="1:3" ht="32.25" customHeight="1" x14ac:dyDescent="0.3">
      <c r="A46" s="279">
        <v>16</v>
      </c>
      <c r="B46" s="493" t="s">
        <v>496</v>
      </c>
      <c r="C46" s="494"/>
    </row>
    <row r="47" spans="1:3" ht="18" customHeight="1" x14ac:dyDescent="0.3">
      <c r="A47" s="110">
        <v>17</v>
      </c>
      <c r="B47" s="495" t="s">
        <v>1214</v>
      </c>
      <c r="C47" s="495"/>
    </row>
    <row r="48" spans="1:3" ht="33" customHeight="1" x14ac:dyDescent="0.3">
      <c r="A48" s="110">
        <v>18</v>
      </c>
      <c r="B48" s="496" t="s">
        <v>1215</v>
      </c>
      <c r="C48" s="497"/>
    </row>
    <row r="49" spans="1:3" ht="140.4" customHeight="1" x14ac:dyDescent="0.3">
      <c r="A49" s="110">
        <v>19</v>
      </c>
      <c r="B49" s="498" t="s">
        <v>1217</v>
      </c>
      <c r="C49" s="499"/>
    </row>
    <row r="50" spans="1:3" ht="51" customHeight="1" x14ac:dyDescent="0.3">
      <c r="A50" s="428">
        <v>20</v>
      </c>
      <c r="B50" s="492" t="s">
        <v>826</v>
      </c>
      <c r="C50" s="501"/>
    </row>
    <row r="51" spans="1:3" ht="100.5" customHeight="1" x14ac:dyDescent="0.3">
      <c r="A51" s="110">
        <v>21</v>
      </c>
      <c r="B51" s="500" t="s">
        <v>409</v>
      </c>
      <c r="C51" s="500"/>
    </row>
    <row r="52" spans="1:3" ht="15.6" x14ac:dyDescent="0.3">
      <c r="A52" s="110">
        <v>22</v>
      </c>
      <c r="B52" s="493" t="s">
        <v>1218</v>
      </c>
      <c r="C52" s="494"/>
    </row>
    <row r="53" spans="1:3" ht="32.4" customHeight="1" x14ac:dyDescent="0.3">
      <c r="A53" s="110">
        <v>23</v>
      </c>
      <c r="B53" s="504" t="s">
        <v>1219</v>
      </c>
      <c r="C53" s="504"/>
    </row>
    <row r="54" spans="1:3" ht="49.2" customHeight="1" x14ac:dyDescent="0.3">
      <c r="A54" s="110">
        <v>24</v>
      </c>
      <c r="B54" s="504" t="s">
        <v>1220</v>
      </c>
      <c r="C54" s="504"/>
    </row>
    <row r="55" spans="1:3" ht="33" customHeight="1" x14ac:dyDescent="0.3">
      <c r="A55" s="110">
        <v>25</v>
      </c>
      <c r="B55" s="504" t="s">
        <v>1221</v>
      </c>
      <c r="C55" s="504"/>
    </row>
    <row r="56" spans="1:3" ht="17.399999999999999" customHeight="1" x14ac:dyDescent="0.3">
      <c r="A56" s="110">
        <v>26</v>
      </c>
      <c r="B56" s="496" t="s">
        <v>1222</v>
      </c>
      <c r="C56" s="497"/>
    </row>
    <row r="57" spans="1:3" ht="48" customHeight="1" x14ac:dyDescent="0.3">
      <c r="A57" s="428">
        <v>27</v>
      </c>
      <c r="B57" s="510" t="s">
        <v>827</v>
      </c>
      <c r="C57" s="511"/>
    </row>
    <row r="58" spans="1:3" ht="159" customHeight="1" x14ac:dyDescent="0.3">
      <c r="A58" s="110">
        <v>28</v>
      </c>
      <c r="B58" s="496" t="s">
        <v>440</v>
      </c>
      <c r="C58" s="497"/>
    </row>
    <row r="59" spans="1:3" ht="46.2" customHeight="1" x14ac:dyDescent="0.3">
      <c r="A59" s="110">
        <v>29</v>
      </c>
      <c r="B59" s="496" t="s">
        <v>406</v>
      </c>
      <c r="C59" s="497"/>
    </row>
    <row r="60" spans="1:3" ht="47.4" customHeight="1" x14ac:dyDescent="0.3">
      <c r="A60" s="378">
        <v>30</v>
      </c>
      <c r="B60" s="509" t="s">
        <v>46</v>
      </c>
      <c r="C60" s="509"/>
    </row>
    <row r="61" spans="1:3" ht="240.75" customHeight="1" x14ac:dyDescent="0.3">
      <c r="A61" s="378">
        <v>31</v>
      </c>
      <c r="B61" s="492" t="s">
        <v>1223</v>
      </c>
      <c r="C61" s="492"/>
    </row>
    <row r="62" spans="1:3" ht="68.25" customHeight="1" x14ac:dyDescent="0.3">
      <c r="A62" s="378">
        <v>32</v>
      </c>
      <c r="B62" s="492" t="s">
        <v>1224</v>
      </c>
      <c r="C62" s="492"/>
    </row>
    <row r="63" spans="1:3" ht="63.75" customHeight="1" x14ac:dyDescent="0.3">
      <c r="A63" s="378">
        <v>33</v>
      </c>
      <c r="B63" s="492" t="s">
        <v>1256</v>
      </c>
      <c r="C63" s="492"/>
    </row>
    <row r="64" spans="1:3" ht="56.25" customHeight="1" x14ac:dyDescent="0.3">
      <c r="A64" s="378">
        <v>34</v>
      </c>
      <c r="B64" s="492" t="s">
        <v>828</v>
      </c>
      <c r="C64" s="492"/>
    </row>
    <row r="65" spans="1:3" ht="141.75" customHeight="1" x14ac:dyDescent="0.3">
      <c r="A65" s="378">
        <v>35</v>
      </c>
      <c r="B65" s="492" t="s">
        <v>1257</v>
      </c>
      <c r="C65" s="492"/>
    </row>
    <row r="66" spans="1:3" hidden="1" x14ac:dyDescent="0.3"/>
  </sheetData>
  <mergeCells count="37">
    <mergeCell ref="B61:C61"/>
    <mergeCell ref="B60:C60"/>
    <mergeCell ref="B59:C59"/>
    <mergeCell ref="B53:C53"/>
    <mergeCell ref="B54:C54"/>
    <mergeCell ref="B55:C55"/>
    <mergeCell ref="B56:C56"/>
    <mergeCell ref="B58:C58"/>
    <mergeCell ref="B57:C57"/>
    <mergeCell ref="B34:C34"/>
    <mergeCell ref="B35:C35"/>
    <mergeCell ref="B38:C38"/>
    <mergeCell ref="B39:C39"/>
    <mergeCell ref="B40:C40"/>
    <mergeCell ref="B36:C36"/>
    <mergeCell ref="B37:C37"/>
    <mergeCell ref="A1:C1"/>
    <mergeCell ref="B30:C30"/>
    <mergeCell ref="B31:C31"/>
    <mergeCell ref="B32:C32"/>
    <mergeCell ref="B33:C33"/>
    <mergeCell ref="B65:C65"/>
    <mergeCell ref="B62:C62"/>
    <mergeCell ref="B63:C63"/>
    <mergeCell ref="B64:C64"/>
    <mergeCell ref="B41:C41"/>
    <mergeCell ref="B52:C52"/>
    <mergeCell ref="B42:C42"/>
    <mergeCell ref="B43:C43"/>
    <mergeCell ref="B44:C44"/>
    <mergeCell ref="B45:C45"/>
    <mergeCell ref="B47:C47"/>
    <mergeCell ref="B48:C48"/>
    <mergeCell ref="B49:C49"/>
    <mergeCell ref="B51:C51"/>
    <mergeCell ref="B46:C46"/>
    <mergeCell ref="B50:C50"/>
  </mergeCells>
  <pageMargins left="0.70866141732283472" right="0.70866141732283472" top="0.74803149606299213" bottom="0.74803149606299213" header="0.31496062992125984" footer="0.31496062992125984"/>
  <pageSetup paperSize="9" scale="72"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0"/>
  <sheetViews>
    <sheetView zoomScale="40" zoomScaleNormal="40" workbookViewId="0">
      <selection sqref="A1:W1"/>
    </sheetView>
  </sheetViews>
  <sheetFormatPr defaultColWidth="0" defaultRowHeight="14.4" zeroHeight="1" x14ac:dyDescent="0.3"/>
  <cols>
    <col min="1" max="1" width="28" style="239" customWidth="1"/>
    <col min="2" max="2" width="78.33203125" style="7" customWidth="1"/>
    <col min="3" max="3" width="30.88671875" style="7" customWidth="1"/>
    <col min="4" max="4" width="29.109375" style="7" customWidth="1"/>
    <col min="5" max="5" width="23.6640625" style="7" customWidth="1"/>
    <col min="6" max="23" width="27.44140625" style="7" customWidth="1"/>
    <col min="24" max="28" width="0" style="7" hidden="1" customWidth="1"/>
    <col min="29" max="16384" width="9.109375" style="7" hidden="1"/>
  </cols>
  <sheetData>
    <row r="1" spans="1:23" ht="27.6" x14ac:dyDescent="0.45">
      <c r="A1" s="513" t="s">
        <v>1209</v>
      </c>
      <c r="B1" s="513"/>
      <c r="C1" s="513"/>
      <c r="D1" s="513"/>
      <c r="E1" s="513"/>
      <c r="F1" s="514"/>
      <c r="G1" s="514"/>
      <c r="H1" s="514"/>
      <c r="I1" s="514"/>
      <c r="J1" s="514"/>
      <c r="K1" s="514"/>
      <c r="L1" s="514"/>
      <c r="M1" s="514"/>
      <c r="N1" s="514"/>
      <c r="O1" s="515"/>
      <c r="P1" s="515"/>
      <c r="Q1" s="515"/>
      <c r="R1" s="515"/>
      <c r="S1" s="515"/>
      <c r="T1" s="515"/>
      <c r="U1" s="515"/>
      <c r="V1" s="515"/>
      <c r="W1" s="515"/>
    </row>
    <row r="2" spans="1:23" ht="145.19999999999999" customHeight="1" x14ac:dyDescent="0.3">
      <c r="A2" s="516" t="s">
        <v>47</v>
      </c>
      <c r="B2" s="517" t="s">
        <v>48</v>
      </c>
      <c r="C2" s="519" t="s">
        <v>49</v>
      </c>
      <c r="D2" s="519" t="s">
        <v>50</v>
      </c>
      <c r="E2" s="519" t="s">
        <v>51</v>
      </c>
      <c r="F2" s="521" t="s">
        <v>533</v>
      </c>
      <c r="G2" s="522"/>
      <c r="H2" s="522"/>
      <c r="I2" s="522"/>
      <c r="J2" s="522"/>
      <c r="K2" s="522"/>
      <c r="L2" s="522"/>
      <c r="M2" s="522"/>
      <c r="N2" s="523"/>
      <c r="O2" s="521" t="s">
        <v>534</v>
      </c>
      <c r="P2" s="522"/>
      <c r="Q2" s="522"/>
      <c r="R2" s="522"/>
      <c r="S2" s="522"/>
      <c r="T2" s="522"/>
      <c r="U2" s="522"/>
      <c r="V2" s="522"/>
      <c r="W2" s="523"/>
    </row>
    <row r="3" spans="1:23" ht="209.25" customHeight="1" x14ac:dyDescent="0.3">
      <c r="A3" s="516"/>
      <c r="B3" s="518"/>
      <c r="C3" s="520"/>
      <c r="D3" s="520"/>
      <c r="E3" s="520"/>
      <c r="F3" s="5" t="s">
        <v>272</v>
      </c>
      <c r="G3" s="5" t="s">
        <v>273</v>
      </c>
      <c r="H3" s="240" t="s">
        <v>30</v>
      </c>
      <c r="I3" s="240" t="s">
        <v>32</v>
      </c>
      <c r="J3" s="240" t="s">
        <v>34</v>
      </c>
      <c r="K3" s="240" t="s">
        <v>36</v>
      </c>
      <c r="L3" s="240" t="s">
        <v>38</v>
      </c>
      <c r="M3" s="240" t="s">
        <v>40</v>
      </c>
      <c r="N3" s="240" t="s">
        <v>42</v>
      </c>
      <c r="O3" s="5" t="s">
        <v>272</v>
      </c>
      <c r="P3" s="5" t="s">
        <v>273</v>
      </c>
      <c r="Q3" s="215" t="s">
        <v>30</v>
      </c>
      <c r="R3" s="215" t="s">
        <v>32</v>
      </c>
      <c r="S3" s="215" t="s">
        <v>34</v>
      </c>
      <c r="T3" s="215" t="s">
        <v>36</v>
      </c>
      <c r="U3" s="215" t="s">
        <v>38</v>
      </c>
      <c r="V3" s="215" t="s">
        <v>40</v>
      </c>
      <c r="W3" s="215" t="s">
        <v>42</v>
      </c>
    </row>
    <row r="4" spans="1:23" ht="24.9" customHeight="1" x14ac:dyDescent="0.3">
      <c r="A4" s="226" t="s">
        <v>394</v>
      </c>
      <c r="B4" s="524" t="s">
        <v>393</v>
      </c>
      <c r="C4" s="525"/>
      <c r="D4" s="525"/>
      <c r="E4" s="526"/>
      <c r="F4" s="227"/>
      <c r="G4" s="227"/>
      <c r="H4" s="227"/>
      <c r="I4" s="227"/>
      <c r="J4" s="227"/>
      <c r="K4" s="227"/>
      <c r="L4" s="227"/>
      <c r="M4" s="227"/>
      <c r="N4" s="227"/>
      <c r="O4" s="227"/>
      <c r="P4" s="227"/>
      <c r="Q4" s="227"/>
      <c r="R4" s="227"/>
      <c r="S4" s="227"/>
      <c r="T4" s="227"/>
      <c r="U4" s="227"/>
      <c r="V4" s="227"/>
      <c r="W4" s="227"/>
    </row>
    <row r="5" spans="1:23" ht="24.9" customHeight="1" x14ac:dyDescent="0.3">
      <c r="A5" s="512" t="s">
        <v>11</v>
      </c>
      <c r="B5" s="512"/>
      <c r="C5" s="512"/>
      <c r="D5" s="512"/>
      <c r="E5" s="512"/>
      <c r="F5" s="231"/>
      <c r="G5" s="231"/>
      <c r="H5" s="231"/>
      <c r="I5" s="231"/>
      <c r="J5" s="231"/>
      <c r="K5" s="231"/>
      <c r="L5" s="231"/>
      <c r="M5" s="231"/>
      <c r="N5" s="231"/>
      <c r="O5" s="231"/>
      <c r="P5" s="231"/>
      <c r="Q5" s="231"/>
      <c r="R5" s="231"/>
      <c r="S5" s="231"/>
      <c r="T5" s="231"/>
      <c r="U5" s="231"/>
      <c r="V5" s="231"/>
      <c r="W5" s="231"/>
    </row>
    <row r="6" spans="1:23" ht="21" customHeight="1" x14ac:dyDescent="0.3">
      <c r="A6" s="22" t="s">
        <v>374</v>
      </c>
      <c r="B6" s="21" t="s">
        <v>390</v>
      </c>
      <c r="C6" s="21" t="s">
        <v>52</v>
      </c>
      <c r="D6" s="21" t="s">
        <v>53</v>
      </c>
      <c r="E6" s="21" t="s">
        <v>54</v>
      </c>
      <c r="F6" s="156">
        <v>361</v>
      </c>
      <c r="G6" s="119">
        <v>211</v>
      </c>
      <c r="H6" s="119">
        <v>31</v>
      </c>
      <c r="I6" s="119">
        <v>17</v>
      </c>
      <c r="J6" s="119">
        <v>7</v>
      </c>
      <c r="K6" s="119">
        <v>43</v>
      </c>
      <c r="L6" s="119">
        <v>20</v>
      </c>
      <c r="M6" s="119">
        <v>19</v>
      </c>
      <c r="N6" s="119">
        <v>13</v>
      </c>
      <c r="O6" s="156">
        <v>361</v>
      </c>
      <c r="P6" s="119">
        <v>208</v>
      </c>
      <c r="Q6" s="119">
        <v>33</v>
      </c>
      <c r="R6" s="119">
        <v>17</v>
      </c>
      <c r="S6" s="119">
        <v>7</v>
      </c>
      <c r="T6" s="119">
        <v>43</v>
      </c>
      <c r="U6" s="119">
        <v>20</v>
      </c>
      <c r="V6" s="119">
        <v>19</v>
      </c>
      <c r="W6" s="119">
        <v>14</v>
      </c>
    </row>
    <row r="7" spans="1:23" ht="21" customHeight="1" x14ac:dyDescent="0.3">
      <c r="A7" s="22" t="s">
        <v>55</v>
      </c>
      <c r="B7" s="10" t="s">
        <v>361</v>
      </c>
      <c r="C7" s="21" t="s">
        <v>52</v>
      </c>
      <c r="D7" s="21" t="s">
        <v>53</v>
      </c>
      <c r="E7" s="21" t="s">
        <v>54</v>
      </c>
      <c r="F7" s="429">
        <v>324</v>
      </c>
      <c r="G7" s="384">
        <v>186</v>
      </c>
      <c r="H7" s="384">
        <v>28</v>
      </c>
      <c r="I7" s="384">
        <v>17</v>
      </c>
      <c r="J7" s="384">
        <v>6</v>
      </c>
      <c r="K7" s="384">
        <v>39</v>
      </c>
      <c r="L7" s="384">
        <v>20</v>
      </c>
      <c r="M7" s="384">
        <v>16</v>
      </c>
      <c r="N7" s="384">
        <v>12</v>
      </c>
      <c r="O7" s="429">
        <v>326</v>
      </c>
      <c r="P7" s="384">
        <v>186</v>
      </c>
      <c r="Q7" s="384">
        <v>29</v>
      </c>
      <c r="R7" s="384">
        <v>17</v>
      </c>
      <c r="S7" s="384">
        <v>6</v>
      </c>
      <c r="T7" s="384">
        <v>40</v>
      </c>
      <c r="U7" s="384">
        <v>20</v>
      </c>
      <c r="V7" s="384">
        <v>16</v>
      </c>
      <c r="W7" s="384">
        <v>12</v>
      </c>
    </row>
    <row r="8" spans="1:23" ht="42" x14ac:dyDescent="0.3">
      <c r="A8" s="22" t="s">
        <v>56</v>
      </c>
      <c r="B8" s="10" t="s">
        <v>497</v>
      </c>
      <c r="C8" s="21" t="s">
        <v>52</v>
      </c>
      <c r="D8" s="21" t="s">
        <v>53</v>
      </c>
      <c r="E8" s="21" t="s">
        <v>54</v>
      </c>
      <c r="F8" s="389">
        <v>139</v>
      </c>
      <c r="G8" s="385">
        <v>79</v>
      </c>
      <c r="H8" s="385">
        <v>14</v>
      </c>
      <c r="I8" s="385">
        <v>7</v>
      </c>
      <c r="J8" s="385">
        <v>0</v>
      </c>
      <c r="K8" s="385">
        <v>15</v>
      </c>
      <c r="L8" s="385">
        <v>12</v>
      </c>
      <c r="M8" s="385">
        <v>5</v>
      </c>
      <c r="N8" s="385">
        <v>7</v>
      </c>
      <c r="O8" s="389">
        <v>132</v>
      </c>
      <c r="P8" s="385">
        <v>76</v>
      </c>
      <c r="Q8" s="385">
        <v>13</v>
      </c>
      <c r="R8" s="385">
        <v>7</v>
      </c>
      <c r="S8" s="385">
        <v>1</v>
      </c>
      <c r="T8" s="385">
        <v>13</v>
      </c>
      <c r="U8" s="385">
        <v>12</v>
      </c>
      <c r="V8" s="385">
        <v>4</v>
      </c>
      <c r="W8" s="385">
        <v>6</v>
      </c>
    </row>
    <row r="9" spans="1:23" ht="43.5" customHeight="1" x14ac:dyDescent="0.3">
      <c r="A9" s="22" t="s">
        <v>57</v>
      </c>
      <c r="B9" s="21" t="s">
        <v>371</v>
      </c>
      <c r="C9" s="22" t="s">
        <v>52</v>
      </c>
      <c r="D9" s="22" t="s">
        <v>53</v>
      </c>
      <c r="E9" s="22" t="s">
        <v>54</v>
      </c>
      <c r="F9" s="430">
        <v>229</v>
      </c>
      <c r="G9" s="386">
        <v>125</v>
      </c>
      <c r="H9" s="386">
        <v>18</v>
      </c>
      <c r="I9" s="386">
        <v>13</v>
      </c>
      <c r="J9" s="386">
        <v>2</v>
      </c>
      <c r="K9" s="386">
        <v>34</v>
      </c>
      <c r="L9" s="386">
        <v>16</v>
      </c>
      <c r="M9" s="386">
        <v>12</v>
      </c>
      <c r="N9" s="386">
        <v>9</v>
      </c>
      <c r="O9" s="389">
        <v>235</v>
      </c>
      <c r="P9" s="387">
        <v>135</v>
      </c>
      <c r="Q9" s="387">
        <v>18</v>
      </c>
      <c r="R9" s="387">
        <v>13</v>
      </c>
      <c r="S9" s="387">
        <v>1</v>
      </c>
      <c r="T9" s="387">
        <v>30</v>
      </c>
      <c r="U9" s="387">
        <v>16</v>
      </c>
      <c r="V9" s="387">
        <v>12</v>
      </c>
      <c r="W9" s="387">
        <v>10</v>
      </c>
    </row>
    <row r="10" spans="1:23" ht="42" customHeight="1" x14ac:dyDescent="0.3">
      <c r="A10" s="22" t="s">
        <v>359</v>
      </c>
      <c r="B10" s="10" t="s">
        <v>498</v>
      </c>
      <c r="C10" s="22" t="s">
        <v>52</v>
      </c>
      <c r="D10" s="22" t="s">
        <v>53</v>
      </c>
      <c r="E10" s="22" t="s">
        <v>54</v>
      </c>
      <c r="F10" s="430">
        <v>208</v>
      </c>
      <c r="G10" s="387">
        <v>106</v>
      </c>
      <c r="H10" s="387">
        <v>16</v>
      </c>
      <c r="I10" s="387">
        <v>12</v>
      </c>
      <c r="J10" s="387">
        <v>2</v>
      </c>
      <c r="K10" s="387">
        <v>34</v>
      </c>
      <c r="L10" s="387">
        <v>16</v>
      </c>
      <c r="M10" s="387">
        <v>12</v>
      </c>
      <c r="N10" s="387">
        <v>10</v>
      </c>
      <c r="O10" s="389">
        <v>215</v>
      </c>
      <c r="P10" s="387">
        <v>116</v>
      </c>
      <c r="Q10" s="387">
        <v>16</v>
      </c>
      <c r="R10" s="387">
        <v>12</v>
      </c>
      <c r="S10" s="387">
        <v>1</v>
      </c>
      <c r="T10" s="387">
        <v>30</v>
      </c>
      <c r="U10" s="387">
        <v>16</v>
      </c>
      <c r="V10" s="387">
        <v>14</v>
      </c>
      <c r="W10" s="387">
        <v>10</v>
      </c>
    </row>
    <row r="11" spans="1:23" ht="21" customHeight="1" x14ac:dyDescent="0.3">
      <c r="A11" s="222" t="s">
        <v>375</v>
      </c>
      <c r="B11" s="21" t="s">
        <v>391</v>
      </c>
      <c r="C11" s="21" t="s">
        <v>52</v>
      </c>
      <c r="D11" s="21" t="s">
        <v>53</v>
      </c>
      <c r="E11" s="21" t="s">
        <v>54</v>
      </c>
      <c r="F11" s="156">
        <v>25738</v>
      </c>
      <c r="G11" s="123">
        <v>6549</v>
      </c>
      <c r="H11" s="123">
        <v>2427</v>
      </c>
      <c r="I11" s="123">
        <v>2811</v>
      </c>
      <c r="J11" s="123">
        <v>736</v>
      </c>
      <c r="K11" s="123">
        <v>5637</v>
      </c>
      <c r="L11" s="123">
        <v>2353</v>
      </c>
      <c r="M11" s="123">
        <v>3086</v>
      </c>
      <c r="N11" s="123">
        <v>1623</v>
      </c>
      <c r="O11" s="156">
        <v>25472</v>
      </c>
      <c r="P11" s="123">
        <v>6576</v>
      </c>
      <c r="Q11" s="123">
        <v>2402</v>
      </c>
      <c r="R11" s="123">
        <v>2842</v>
      </c>
      <c r="S11" s="123">
        <v>738</v>
      </c>
      <c r="T11" s="123">
        <v>5775</v>
      </c>
      <c r="U11" s="123">
        <v>2317</v>
      </c>
      <c r="V11" s="123">
        <v>3018</v>
      </c>
      <c r="W11" s="123">
        <v>1584</v>
      </c>
    </row>
    <row r="12" spans="1:23" ht="21" customHeight="1" x14ac:dyDescent="0.3">
      <c r="A12" s="216" t="s">
        <v>376</v>
      </c>
      <c r="B12" s="10" t="s">
        <v>392</v>
      </c>
      <c r="C12" s="21" t="s">
        <v>52</v>
      </c>
      <c r="D12" s="21" t="s">
        <v>53</v>
      </c>
      <c r="E12" s="21" t="s">
        <v>54</v>
      </c>
      <c r="F12" s="389">
        <v>25659</v>
      </c>
      <c r="G12" s="388">
        <v>6495</v>
      </c>
      <c r="H12" s="388">
        <v>2419</v>
      </c>
      <c r="I12" s="388">
        <v>3326</v>
      </c>
      <c r="J12" s="388">
        <v>735</v>
      </c>
      <c r="K12" s="388">
        <v>5633</v>
      </c>
      <c r="L12" s="388">
        <v>2352</v>
      </c>
      <c r="M12" s="388">
        <v>3082</v>
      </c>
      <c r="N12" s="388">
        <v>1617</v>
      </c>
      <c r="O12" s="389">
        <v>25382</v>
      </c>
      <c r="P12" s="388">
        <v>6536</v>
      </c>
      <c r="Q12" s="388">
        <v>2394</v>
      </c>
      <c r="R12" s="388">
        <v>2837</v>
      </c>
      <c r="S12" s="388">
        <v>735</v>
      </c>
      <c r="T12" s="388">
        <v>5761</v>
      </c>
      <c r="U12" s="388">
        <v>2315</v>
      </c>
      <c r="V12" s="388">
        <v>3007</v>
      </c>
      <c r="W12" s="388">
        <v>1577</v>
      </c>
    </row>
    <row r="13" spans="1:23" ht="21" customHeight="1" x14ac:dyDescent="0.3">
      <c r="A13" s="22" t="s">
        <v>377</v>
      </c>
      <c r="B13" s="21" t="s">
        <v>372</v>
      </c>
      <c r="C13" s="21" t="s">
        <v>52</v>
      </c>
      <c r="D13" s="21" t="s">
        <v>53</v>
      </c>
      <c r="E13" s="21" t="s">
        <v>54</v>
      </c>
      <c r="F13" s="389">
        <v>417</v>
      </c>
      <c r="G13" s="390">
        <v>93</v>
      </c>
      <c r="H13" s="390">
        <v>52</v>
      </c>
      <c r="I13" s="390">
        <v>46</v>
      </c>
      <c r="J13" s="390">
        <v>23</v>
      </c>
      <c r="K13" s="390">
        <v>67</v>
      </c>
      <c r="L13" s="390">
        <v>45</v>
      </c>
      <c r="M13" s="390">
        <v>55</v>
      </c>
      <c r="N13" s="390">
        <v>36</v>
      </c>
      <c r="O13" s="389">
        <v>449</v>
      </c>
      <c r="P13" s="390">
        <v>99</v>
      </c>
      <c r="Q13" s="390">
        <v>58</v>
      </c>
      <c r="R13" s="390">
        <v>49</v>
      </c>
      <c r="S13" s="390">
        <v>24</v>
      </c>
      <c r="T13" s="390">
        <v>75</v>
      </c>
      <c r="U13" s="390">
        <v>48</v>
      </c>
      <c r="V13" s="390">
        <v>57</v>
      </c>
      <c r="W13" s="390">
        <v>37</v>
      </c>
    </row>
    <row r="14" spans="1:23" ht="21" customHeight="1" x14ac:dyDescent="0.3">
      <c r="A14" s="22" t="s">
        <v>358</v>
      </c>
      <c r="B14" s="21" t="s">
        <v>373</v>
      </c>
      <c r="C14" s="21" t="s">
        <v>52</v>
      </c>
      <c r="D14" s="21" t="s">
        <v>53</v>
      </c>
      <c r="E14" s="21" t="s">
        <v>54</v>
      </c>
      <c r="F14" s="389">
        <v>131</v>
      </c>
      <c r="G14" s="390">
        <v>35</v>
      </c>
      <c r="H14" s="390">
        <v>18</v>
      </c>
      <c r="I14" s="390">
        <v>13</v>
      </c>
      <c r="J14" s="390">
        <v>5</v>
      </c>
      <c r="K14" s="390">
        <v>25</v>
      </c>
      <c r="L14" s="390">
        <v>11</v>
      </c>
      <c r="M14" s="390">
        <v>13</v>
      </c>
      <c r="N14" s="390">
        <v>11</v>
      </c>
      <c r="O14" s="389">
        <v>143</v>
      </c>
      <c r="P14" s="390">
        <v>38</v>
      </c>
      <c r="Q14" s="390">
        <v>20</v>
      </c>
      <c r="R14" s="390">
        <v>14</v>
      </c>
      <c r="S14" s="390">
        <v>6</v>
      </c>
      <c r="T14" s="390">
        <v>28</v>
      </c>
      <c r="U14" s="390">
        <v>11</v>
      </c>
      <c r="V14" s="390">
        <v>15</v>
      </c>
      <c r="W14" s="390">
        <v>11</v>
      </c>
    </row>
    <row r="15" spans="1:23" ht="63" x14ac:dyDescent="0.3">
      <c r="A15" s="22" t="s">
        <v>378</v>
      </c>
      <c r="B15" s="21" t="s">
        <v>523</v>
      </c>
      <c r="C15" s="21" t="s">
        <v>52</v>
      </c>
      <c r="D15" s="21" t="s">
        <v>53</v>
      </c>
      <c r="E15" s="21" t="s">
        <v>54</v>
      </c>
      <c r="F15" s="389">
        <v>24518</v>
      </c>
      <c r="G15" s="388">
        <v>6166</v>
      </c>
      <c r="H15" s="388">
        <v>2300</v>
      </c>
      <c r="I15" s="388">
        <v>3213</v>
      </c>
      <c r="J15" s="388">
        <v>700</v>
      </c>
      <c r="K15" s="388">
        <v>5373</v>
      </c>
      <c r="L15" s="388">
        <v>2256</v>
      </c>
      <c r="M15" s="388">
        <v>2964</v>
      </c>
      <c r="N15" s="388">
        <v>1546</v>
      </c>
      <c r="O15" s="389">
        <v>24221</v>
      </c>
      <c r="P15" s="388">
        <v>6192</v>
      </c>
      <c r="Q15" s="388">
        <v>2265</v>
      </c>
      <c r="R15" s="388">
        <v>2736</v>
      </c>
      <c r="S15" s="388">
        <v>700</v>
      </c>
      <c r="T15" s="388">
        <v>5501</v>
      </c>
      <c r="U15" s="388">
        <v>2214</v>
      </c>
      <c r="V15" s="388">
        <v>2895</v>
      </c>
      <c r="W15" s="388">
        <v>1505</v>
      </c>
    </row>
    <row r="16" spans="1:23" ht="43.95" customHeight="1" x14ac:dyDescent="0.3">
      <c r="A16" s="22" t="s">
        <v>383</v>
      </c>
      <c r="B16" s="21" t="s">
        <v>443</v>
      </c>
      <c r="C16" s="21" t="s">
        <v>52</v>
      </c>
      <c r="D16" s="21" t="s">
        <v>53</v>
      </c>
      <c r="E16" s="21" t="s">
        <v>54</v>
      </c>
      <c r="F16" s="389">
        <v>311</v>
      </c>
      <c r="G16" s="388">
        <v>44</v>
      </c>
      <c r="H16" s="388">
        <v>26</v>
      </c>
      <c r="I16" s="388">
        <v>38</v>
      </c>
      <c r="J16" s="388">
        <v>1</v>
      </c>
      <c r="K16" s="388">
        <v>129</v>
      </c>
      <c r="L16" s="388">
        <v>21</v>
      </c>
      <c r="M16" s="388">
        <v>35</v>
      </c>
      <c r="N16" s="388">
        <v>17</v>
      </c>
      <c r="O16" s="389">
        <v>298</v>
      </c>
      <c r="P16" s="388">
        <v>39</v>
      </c>
      <c r="Q16" s="388">
        <v>26</v>
      </c>
      <c r="R16" s="388">
        <v>26</v>
      </c>
      <c r="S16" s="388">
        <v>1</v>
      </c>
      <c r="T16" s="388">
        <v>128</v>
      </c>
      <c r="U16" s="388">
        <v>24</v>
      </c>
      <c r="V16" s="388">
        <v>32</v>
      </c>
      <c r="W16" s="388">
        <v>17</v>
      </c>
    </row>
    <row r="17" spans="1:23" ht="61.5" customHeight="1" x14ac:dyDescent="0.3">
      <c r="A17" s="289" t="s">
        <v>379</v>
      </c>
      <c r="B17" s="246" t="s">
        <v>524</v>
      </c>
      <c r="C17" s="21" t="s">
        <v>52</v>
      </c>
      <c r="D17" s="21" t="s">
        <v>53</v>
      </c>
      <c r="E17" s="21" t="s">
        <v>54</v>
      </c>
      <c r="F17" s="156">
        <v>2725</v>
      </c>
      <c r="G17" s="123">
        <v>450</v>
      </c>
      <c r="H17" s="123">
        <v>197</v>
      </c>
      <c r="I17" s="123">
        <v>367</v>
      </c>
      <c r="J17" s="123">
        <v>4</v>
      </c>
      <c r="K17" s="123">
        <v>1150</v>
      </c>
      <c r="L17" s="123">
        <v>180</v>
      </c>
      <c r="M17" s="123">
        <v>311</v>
      </c>
      <c r="N17" s="123">
        <v>66</v>
      </c>
      <c r="O17" s="156">
        <v>2139</v>
      </c>
      <c r="P17" s="123">
        <v>289</v>
      </c>
      <c r="Q17" s="123">
        <v>173</v>
      </c>
      <c r="R17" s="123">
        <v>150</v>
      </c>
      <c r="S17" s="123">
        <v>7</v>
      </c>
      <c r="T17" s="123">
        <v>994</v>
      </c>
      <c r="U17" s="123">
        <v>179</v>
      </c>
      <c r="V17" s="123">
        <v>254</v>
      </c>
      <c r="W17" s="123">
        <v>58</v>
      </c>
    </row>
    <row r="18" spans="1:23" ht="20.25" customHeight="1" x14ac:dyDescent="0.3">
      <c r="A18" s="512" t="s">
        <v>395</v>
      </c>
      <c r="B18" s="512"/>
      <c r="C18" s="512"/>
      <c r="D18" s="512"/>
      <c r="E18" s="512"/>
      <c r="F18" s="227"/>
      <c r="G18" s="227"/>
      <c r="H18" s="227"/>
      <c r="I18" s="227"/>
      <c r="J18" s="227"/>
      <c r="K18" s="227"/>
      <c r="L18" s="227"/>
      <c r="M18" s="227"/>
      <c r="N18" s="227"/>
      <c r="O18" s="227"/>
      <c r="P18" s="227"/>
      <c r="Q18" s="227"/>
      <c r="R18" s="227"/>
      <c r="S18" s="227"/>
      <c r="T18" s="227"/>
      <c r="U18" s="227"/>
      <c r="V18" s="227"/>
      <c r="W18" s="227"/>
    </row>
    <row r="19" spans="1:23" ht="42" x14ac:dyDescent="0.3">
      <c r="A19" s="22" t="s">
        <v>380</v>
      </c>
      <c r="B19" s="9" t="s">
        <v>511</v>
      </c>
      <c r="C19" s="21" t="s">
        <v>52</v>
      </c>
      <c r="D19" s="21" t="s">
        <v>53</v>
      </c>
      <c r="E19" s="22" t="s">
        <v>54</v>
      </c>
      <c r="F19" s="156">
        <v>11240</v>
      </c>
      <c r="G19" s="122">
        <v>2307</v>
      </c>
      <c r="H19" s="122">
        <v>1072</v>
      </c>
      <c r="I19" s="122">
        <v>1234</v>
      </c>
      <c r="J19" s="122">
        <v>566</v>
      </c>
      <c r="K19" s="122">
        <v>2470</v>
      </c>
      <c r="L19" s="122">
        <v>1163</v>
      </c>
      <c r="M19" s="122">
        <v>1687</v>
      </c>
      <c r="N19" s="122">
        <v>740</v>
      </c>
      <c r="O19" s="156">
        <v>13136</v>
      </c>
      <c r="P19" s="122">
        <v>2776</v>
      </c>
      <c r="Q19" s="122">
        <v>1241</v>
      </c>
      <c r="R19" s="122">
        <v>1410</v>
      </c>
      <c r="S19" s="122">
        <v>590</v>
      </c>
      <c r="T19" s="122">
        <v>2949</v>
      </c>
      <c r="U19" s="122">
        <v>1353</v>
      </c>
      <c r="V19" s="122">
        <v>1984</v>
      </c>
      <c r="W19" s="122">
        <v>833</v>
      </c>
    </row>
    <row r="20" spans="1:23" ht="88.5" customHeight="1" x14ac:dyDescent="0.3">
      <c r="A20" s="22" t="s">
        <v>381</v>
      </c>
      <c r="B20" s="9" t="s">
        <v>508</v>
      </c>
      <c r="C20" s="16" t="s">
        <v>52</v>
      </c>
      <c r="D20" s="16" t="s">
        <v>53</v>
      </c>
      <c r="E20" s="6" t="s">
        <v>112</v>
      </c>
      <c r="F20" s="156">
        <v>32845</v>
      </c>
      <c r="G20" s="122">
        <v>8468</v>
      </c>
      <c r="H20" s="122">
        <v>2811</v>
      </c>
      <c r="I20" s="122">
        <v>3391</v>
      </c>
      <c r="J20" s="122">
        <v>1560</v>
      </c>
      <c r="K20" s="122">
        <v>8133</v>
      </c>
      <c r="L20" s="122">
        <v>2360</v>
      </c>
      <c r="M20" s="122">
        <v>4025</v>
      </c>
      <c r="N20" s="122">
        <v>2097</v>
      </c>
      <c r="O20" s="156">
        <v>34910</v>
      </c>
      <c r="P20" s="122">
        <v>8857</v>
      </c>
      <c r="Q20" s="122">
        <v>2905</v>
      </c>
      <c r="R20" s="122">
        <v>3517</v>
      </c>
      <c r="S20" s="122">
        <v>1725</v>
      </c>
      <c r="T20" s="122">
        <v>8800</v>
      </c>
      <c r="U20" s="122">
        <v>2415</v>
      </c>
      <c r="V20" s="122">
        <v>4421</v>
      </c>
      <c r="W20" s="122">
        <v>2270</v>
      </c>
    </row>
    <row r="21" spans="1:23" ht="105" x14ac:dyDescent="0.3">
      <c r="A21" s="22" t="s">
        <v>444</v>
      </c>
      <c r="B21" s="247" t="s">
        <v>509</v>
      </c>
      <c r="C21" s="16" t="s">
        <v>52</v>
      </c>
      <c r="D21" s="16" t="s">
        <v>53</v>
      </c>
      <c r="E21" s="6" t="s">
        <v>112</v>
      </c>
      <c r="F21" s="389">
        <v>29644</v>
      </c>
      <c r="G21" s="391">
        <v>7835</v>
      </c>
      <c r="H21" s="391">
        <v>2499</v>
      </c>
      <c r="I21" s="391">
        <v>3087</v>
      </c>
      <c r="J21" s="391">
        <v>1449</v>
      </c>
      <c r="K21" s="391">
        <v>7203</v>
      </c>
      <c r="L21" s="391">
        <v>2128</v>
      </c>
      <c r="M21" s="391">
        <v>3571</v>
      </c>
      <c r="N21" s="391">
        <v>1872</v>
      </c>
      <c r="O21" s="389">
        <v>27773</v>
      </c>
      <c r="P21" s="391">
        <v>7616</v>
      </c>
      <c r="Q21" s="391">
        <v>2252</v>
      </c>
      <c r="R21" s="391">
        <v>2747</v>
      </c>
      <c r="S21" s="391">
        <v>1380</v>
      </c>
      <c r="T21" s="391">
        <v>6672</v>
      </c>
      <c r="U21" s="391">
        <v>1992</v>
      </c>
      <c r="V21" s="391">
        <v>3434</v>
      </c>
      <c r="W21" s="391">
        <v>1680</v>
      </c>
    </row>
    <row r="22" spans="1:23" ht="66.75" customHeight="1" x14ac:dyDescent="0.3">
      <c r="A22" s="22" t="s">
        <v>445</v>
      </c>
      <c r="B22" s="9" t="s">
        <v>367</v>
      </c>
      <c r="C22" s="21" t="s">
        <v>52</v>
      </c>
      <c r="D22" s="21" t="s">
        <v>53</v>
      </c>
      <c r="E22" s="22" t="s">
        <v>112</v>
      </c>
      <c r="F22" s="389">
        <v>22103</v>
      </c>
      <c r="G22" s="391">
        <v>4989</v>
      </c>
      <c r="H22" s="391">
        <v>1808</v>
      </c>
      <c r="I22" s="391">
        <v>2493</v>
      </c>
      <c r="J22" s="391">
        <v>1080</v>
      </c>
      <c r="K22" s="391">
        <v>6082</v>
      </c>
      <c r="L22" s="391">
        <v>1636</v>
      </c>
      <c r="M22" s="391">
        <v>2535</v>
      </c>
      <c r="N22" s="391">
        <v>1480</v>
      </c>
      <c r="O22" s="389">
        <v>26151</v>
      </c>
      <c r="P22" s="391">
        <v>6263</v>
      </c>
      <c r="Q22" s="391">
        <v>2043</v>
      </c>
      <c r="R22" s="391">
        <v>2956</v>
      </c>
      <c r="S22" s="391">
        <v>1321</v>
      </c>
      <c r="T22" s="391">
        <v>6862</v>
      </c>
      <c r="U22" s="391">
        <v>2053</v>
      </c>
      <c r="V22" s="391">
        <v>3022</v>
      </c>
      <c r="W22" s="391">
        <v>1631</v>
      </c>
    </row>
    <row r="23" spans="1:23" ht="42" x14ac:dyDescent="0.3">
      <c r="A23" s="22" t="s">
        <v>446</v>
      </c>
      <c r="B23" s="9" t="s">
        <v>510</v>
      </c>
      <c r="C23" s="21" t="s">
        <v>52</v>
      </c>
      <c r="D23" s="21" t="s">
        <v>53</v>
      </c>
      <c r="E23" s="22" t="s">
        <v>112</v>
      </c>
      <c r="F23" s="389">
        <v>2281</v>
      </c>
      <c r="G23" s="391">
        <v>573</v>
      </c>
      <c r="H23" s="391">
        <v>299</v>
      </c>
      <c r="I23" s="391">
        <v>163</v>
      </c>
      <c r="J23" s="391">
        <v>114</v>
      </c>
      <c r="K23" s="391">
        <v>526</v>
      </c>
      <c r="L23" s="391">
        <v>192</v>
      </c>
      <c r="M23" s="391">
        <v>292</v>
      </c>
      <c r="N23" s="391">
        <v>122</v>
      </c>
      <c r="O23" s="389">
        <v>3248</v>
      </c>
      <c r="P23" s="391">
        <v>815</v>
      </c>
      <c r="Q23" s="391">
        <v>398</v>
      </c>
      <c r="R23" s="391">
        <v>228</v>
      </c>
      <c r="S23" s="391">
        <v>142</v>
      </c>
      <c r="T23" s="391">
        <v>747</v>
      </c>
      <c r="U23" s="391">
        <v>313</v>
      </c>
      <c r="V23" s="391">
        <v>433</v>
      </c>
      <c r="W23" s="391">
        <v>172</v>
      </c>
    </row>
    <row r="24" spans="1:23" ht="126" x14ac:dyDescent="0.3">
      <c r="A24" s="22" t="s">
        <v>382</v>
      </c>
      <c r="B24" s="153" t="s">
        <v>514</v>
      </c>
      <c r="C24" s="149" t="s">
        <v>52</v>
      </c>
      <c r="D24" s="149" t="s">
        <v>53</v>
      </c>
      <c r="E24" s="150" t="s">
        <v>54</v>
      </c>
      <c r="F24" s="156">
        <v>36349</v>
      </c>
      <c r="G24" s="122">
        <v>12421</v>
      </c>
      <c r="H24" s="122">
        <v>3597</v>
      </c>
      <c r="I24" s="122">
        <v>3394</v>
      </c>
      <c r="J24" s="122">
        <v>843</v>
      </c>
      <c r="K24" s="122">
        <v>8811</v>
      </c>
      <c r="L24" s="122">
        <v>3909</v>
      </c>
      <c r="M24" s="122">
        <v>2899</v>
      </c>
      <c r="N24" s="122">
        <v>248</v>
      </c>
      <c r="O24" s="156">
        <v>24952</v>
      </c>
      <c r="P24" s="122">
        <v>9214</v>
      </c>
      <c r="Q24" s="122">
        <v>2806</v>
      </c>
      <c r="R24" s="122">
        <v>2594</v>
      </c>
      <c r="S24" s="122">
        <v>634</v>
      </c>
      <c r="T24" s="122">
        <v>6099</v>
      </c>
      <c r="U24" s="122">
        <v>1765</v>
      </c>
      <c r="V24" s="122">
        <v>1532</v>
      </c>
      <c r="W24" s="122">
        <v>308</v>
      </c>
    </row>
    <row r="25" spans="1:23" ht="42" x14ac:dyDescent="0.3">
      <c r="A25" s="290" t="s">
        <v>384</v>
      </c>
      <c r="B25" s="9" t="s">
        <v>512</v>
      </c>
      <c r="C25" s="21" t="s">
        <v>52</v>
      </c>
      <c r="D25" s="21" t="s">
        <v>53</v>
      </c>
      <c r="E25" s="22" t="s">
        <v>267</v>
      </c>
      <c r="F25" s="156">
        <v>1040194</v>
      </c>
      <c r="G25" s="145" t="s">
        <v>80</v>
      </c>
      <c r="H25" s="145" t="s">
        <v>80</v>
      </c>
      <c r="I25" s="145" t="s">
        <v>80</v>
      </c>
      <c r="J25" s="145" t="s">
        <v>80</v>
      </c>
      <c r="K25" s="145" t="s">
        <v>80</v>
      </c>
      <c r="L25" s="145" t="s">
        <v>80</v>
      </c>
      <c r="M25" s="145" t="s">
        <v>80</v>
      </c>
      <c r="N25" s="145" t="s">
        <v>80</v>
      </c>
      <c r="O25" s="156">
        <v>713031</v>
      </c>
      <c r="P25" s="145" t="s">
        <v>80</v>
      </c>
      <c r="Q25" s="145" t="s">
        <v>80</v>
      </c>
      <c r="R25" s="145" t="s">
        <v>80</v>
      </c>
      <c r="S25" s="145" t="s">
        <v>80</v>
      </c>
      <c r="T25" s="145" t="s">
        <v>80</v>
      </c>
      <c r="U25" s="145" t="s">
        <v>80</v>
      </c>
      <c r="V25" s="145" t="s">
        <v>80</v>
      </c>
      <c r="W25" s="145" t="s">
        <v>80</v>
      </c>
    </row>
    <row r="26" spans="1:23" ht="42" x14ac:dyDescent="0.3">
      <c r="A26" s="216" t="s">
        <v>398</v>
      </c>
      <c r="B26" s="21" t="s">
        <v>410</v>
      </c>
      <c r="C26" s="21" t="s">
        <v>52</v>
      </c>
      <c r="D26" s="21" t="s">
        <v>53</v>
      </c>
      <c r="E26" s="22" t="s">
        <v>267</v>
      </c>
      <c r="F26" s="156">
        <v>12412</v>
      </c>
      <c r="G26" s="145" t="s">
        <v>80</v>
      </c>
      <c r="H26" s="145" t="s">
        <v>80</v>
      </c>
      <c r="I26" s="145" t="s">
        <v>80</v>
      </c>
      <c r="J26" s="145" t="s">
        <v>80</v>
      </c>
      <c r="K26" s="145" t="s">
        <v>80</v>
      </c>
      <c r="L26" s="145" t="s">
        <v>80</v>
      </c>
      <c r="M26" s="145" t="s">
        <v>80</v>
      </c>
      <c r="N26" s="145" t="s">
        <v>80</v>
      </c>
      <c r="O26" s="156">
        <v>5890</v>
      </c>
      <c r="P26" s="145" t="s">
        <v>80</v>
      </c>
      <c r="Q26" s="145" t="s">
        <v>80</v>
      </c>
      <c r="R26" s="145" t="s">
        <v>80</v>
      </c>
      <c r="S26" s="145" t="s">
        <v>80</v>
      </c>
      <c r="T26" s="145" t="s">
        <v>80</v>
      </c>
      <c r="U26" s="145" t="s">
        <v>80</v>
      </c>
      <c r="V26" s="145" t="s">
        <v>80</v>
      </c>
      <c r="W26" s="145" t="s">
        <v>80</v>
      </c>
    </row>
    <row r="27" spans="1:23" ht="20.25" customHeight="1" x14ac:dyDescent="0.3">
      <c r="A27" s="512" t="s">
        <v>240</v>
      </c>
      <c r="B27" s="512"/>
      <c r="C27" s="512"/>
      <c r="D27" s="512"/>
      <c r="E27" s="512"/>
      <c r="F27" s="227"/>
      <c r="G27" s="227"/>
      <c r="H27" s="227"/>
      <c r="I27" s="227"/>
      <c r="J27" s="227"/>
      <c r="K27" s="227"/>
      <c r="L27" s="227"/>
      <c r="M27" s="227"/>
      <c r="N27" s="227"/>
      <c r="O27" s="227"/>
      <c r="P27" s="227"/>
      <c r="Q27" s="227"/>
      <c r="R27" s="227"/>
      <c r="S27" s="227"/>
      <c r="T27" s="227"/>
      <c r="U27" s="227"/>
      <c r="V27" s="227"/>
      <c r="W27" s="227"/>
    </row>
    <row r="28" spans="1:23" ht="68.25" customHeight="1" x14ac:dyDescent="0.3">
      <c r="A28" s="22" t="s">
        <v>399</v>
      </c>
      <c r="B28" s="10" t="s">
        <v>500</v>
      </c>
      <c r="C28" s="21" t="s">
        <v>52</v>
      </c>
      <c r="D28" s="21" t="s">
        <v>53</v>
      </c>
      <c r="E28" s="21" t="s">
        <v>54</v>
      </c>
      <c r="F28" s="431">
        <v>143820</v>
      </c>
      <c r="G28" s="269">
        <v>43439</v>
      </c>
      <c r="H28" s="269">
        <v>15437</v>
      </c>
      <c r="I28" s="269">
        <v>16203</v>
      </c>
      <c r="J28" s="269">
        <v>4778</v>
      </c>
      <c r="K28" s="269">
        <v>26506</v>
      </c>
      <c r="L28" s="269">
        <v>12695</v>
      </c>
      <c r="M28" s="269">
        <v>15540</v>
      </c>
      <c r="N28" s="269">
        <v>7111</v>
      </c>
      <c r="O28" s="431">
        <v>173366</v>
      </c>
      <c r="P28" s="269">
        <v>54663</v>
      </c>
      <c r="Q28" s="269">
        <v>19712</v>
      </c>
      <c r="R28" s="269">
        <v>17847</v>
      </c>
      <c r="S28" s="269">
        <v>5574</v>
      </c>
      <c r="T28" s="269">
        <v>33201</v>
      </c>
      <c r="U28" s="269">
        <v>17242</v>
      </c>
      <c r="V28" s="269">
        <v>17160</v>
      </c>
      <c r="W28" s="269">
        <v>7704</v>
      </c>
    </row>
    <row r="29" spans="1:23" ht="109.2" customHeight="1" x14ac:dyDescent="0.3">
      <c r="A29" s="216" t="s">
        <v>447</v>
      </c>
      <c r="B29" s="21" t="s">
        <v>71</v>
      </c>
      <c r="C29" s="22" t="s">
        <v>52</v>
      </c>
      <c r="D29" s="22" t="s">
        <v>72</v>
      </c>
      <c r="E29" s="22" t="s">
        <v>54</v>
      </c>
      <c r="F29" s="432">
        <v>16.988596857182589</v>
      </c>
      <c r="G29" s="270">
        <v>38.265153433550495</v>
      </c>
      <c r="H29" s="270">
        <v>46.757789725983031</v>
      </c>
      <c r="I29" s="270">
        <v>3.6598160834413385</v>
      </c>
      <c r="J29" s="271" t="s">
        <v>77</v>
      </c>
      <c r="K29" s="271" t="s">
        <v>77</v>
      </c>
      <c r="L29" s="271" t="s">
        <v>77</v>
      </c>
      <c r="M29" s="271" t="s">
        <v>77</v>
      </c>
      <c r="N29" s="271" t="s">
        <v>77</v>
      </c>
      <c r="O29" s="433">
        <v>16.93180900522594</v>
      </c>
      <c r="P29" s="272">
        <v>36.446956808078589</v>
      </c>
      <c r="Q29" s="272">
        <v>45.287134740259738</v>
      </c>
      <c r="R29" s="272">
        <v>2.8240040342914776</v>
      </c>
      <c r="S29" s="271" t="s">
        <v>77</v>
      </c>
      <c r="T29" s="271" t="s">
        <v>77</v>
      </c>
      <c r="U29" s="271" t="s">
        <v>77</v>
      </c>
      <c r="V29" s="271" t="s">
        <v>77</v>
      </c>
      <c r="W29" s="271" t="s">
        <v>77</v>
      </c>
    </row>
    <row r="30" spans="1:23" ht="63" x14ac:dyDescent="0.3">
      <c r="A30" s="22" t="s">
        <v>103</v>
      </c>
      <c r="B30" s="10" t="s">
        <v>501</v>
      </c>
      <c r="C30" s="22" t="s">
        <v>52</v>
      </c>
      <c r="D30" s="22" t="s">
        <v>53</v>
      </c>
      <c r="E30" s="22" t="s">
        <v>54</v>
      </c>
      <c r="F30" s="431">
        <v>114936</v>
      </c>
      <c r="G30" s="269">
        <v>32360</v>
      </c>
      <c r="H30" s="269">
        <v>11845</v>
      </c>
      <c r="I30" s="269">
        <v>13006</v>
      </c>
      <c r="J30" s="269">
        <v>4338</v>
      </c>
      <c r="K30" s="269">
        <v>20694</v>
      </c>
      <c r="L30" s="269">
        <v>11093</v>
      </c>
      <c r="M30" s="269">
        <v>13313</v>
      </c>
      <c r="N30" s="269">
        <v>6176</v>
      </c>
      <c r="O30" s="431">
        <v>114241</v>
      </c>
      <c r="P30" s="269">
        <v>32805</v>
      </c>
      <c r="Q30" s="269">
        <v>11985</v>
      </c>
      <c r="R30" s="269">
        <v>12796</v>
      </c>
      <c r="S30" s="269">
        <v>4285</v>
      </c>
      <c r="T30" s="269">
        <v>21011</v>
      </c>
      <c r="U30" s="269">
        <v>11451</v>
      </c>
      <c r="V30" s="269">
        <v>13355</v>
      </c>
      <c r="W30" s="269">
        <v>6290</v>
      </c>
    </row>
    <row r="31" spans="1:23" ht="63" x14ac:dyDescent="0.3">
      <c r="A31" s="22" t="s">
        <v>104</v>
      </c>
      <c r="B31" s="10" t="s">
        <v>502</v>
      </c>
      <c r="C31" s="22" t="s">
        <v>52</v>
      </c>
      <c r="D31" s="22" t="s">
        <v>53</v>
      </c>
      <c r="E31" s="22" t="s">
        <v>54</v>
      </c>
      <c r="F31" s="431">
        <v>117932</v>
      </c>
      <c r="G31" s="269">
        <v>36666</v>
      </c>
      <c r="H31" s="269">
        <v>12583</v>
      </c>
      <c r="I31" s="269">
        <v>13111</v>
      </c>
      <c r="J31" s="269">
        <v>4222</v>
      </c>
      <c r="K31" s="269">
        <v>21882</v>
      </c>
      <c r="L31" s="269">
        <v>9864</v>
      </c>
      <c r="M31" s="269">
        <v>12764</v>
      </c>
      <c r="N31" s="269">
        <v>5589</v>
      </c>
      <c r="O31" s="431">
        <v>143406</v>
      </c>
      <c r="P31" s="269">
        <v>46301</v>
      </c>
      <c r="Q31" s="269">
        <v>16375</v>
      </c>
      <c r="R31" s="269">
        <v>14280</v>
      </c>
      <c r="S31" s="269">
        <v>4861</v>
      </c>
      <c r="T31" s="269">
        <v>27572</v>
      </c>
      <c r="U31" s="269">
        <v>13863</v>
      </c>
      <c r="V31" s="269">
        <v>14051</v>
      </c>
      <c r="W31" s="269">
        <v>6014</v>
      </c>
    </row>
    <row r="32" spans="1:23" ht="85.5" customHeight="1" x14ac:dyDescent="0.3">
      <c r="A32" s="22" t="s">
        <v>385</v>
      </c>
      <c r="B32" s="10" t="s">
        <v>504</v>
      </c>
      <c r="C32" s="22" t="s">
        <v>52</v>
      </c>
      <c r="D32" s="22" t="s">
        <v>53</v>
      </c>
      <c r="E32" s="22" t="s">
        <v>54</v>
      </c>
      <c r="F32" s="431">
        <v>6895</v>
      </c>
      <c r="G32" s="269">
        <v>2806</v>
      </c>
      <c r="H32" s="269">
        <v>1637</v>
      </c>
      <c r="I32" s="269">
        <v>176</v>
      </c>
      <c r="J32" s="269">
        <v>79</v>
      </c>
      <c r="K32" s="269">
        <v>804</v>
      </c>
      <c r="L32" s="269">
        <v>309</v>
      </c>
      <c r="M32" s="269">
        <v>280</v>
      </c>
      <c r="N32" s="269">
        <v>804</v>
      </c>
      <c r="O32" s="431">
        <v>6271</v>
      </c>
      <c r="P32" s="269">
        <v>2249</v>
      </c>
      <c r="Q32" s="269">
        <v>1409</v>
      </c>
      <c r="R32" s="269">
        <v>248</v>
      </c>
      <c r="S32" s="269">
        <v>37</v>
      </c>
      <c r="T32" s="269">
        <v>854</v>
      </c>
      <c r="U32" s="269">
        <v>340</v>
      </c>
      <c r="V32" s="269">
        <v>332</v>
      </c>
      <c r="W32" s="269">
        <v>802</v>
      </c>
    </row>
    <row r="33" spans="1:23" ht="111" customHeight="1" x14ac:dyDescent="0.3">
      <c r="A33" s="216" t="s">
        <v>448</v>
      </c>
      <c r="B33" s="21" t="s">
        <v>73</v>
      </c>
      <c r="C33" s="22" t="s">
        <v>52</v>
      </c>
      <c r="D33" s="22" t="s">
        <v>72</v>
      </c>
      <c r="E33" s="22" t="s">
        <v>54</v>
      </c>
      <c r="F33" s="432">
        <v>35.968092820884699</v>
      </c>
      <c r="G33" s="270">
        <v>46.400570206699932</v>
      </c>
      <c r="H33" s="270">
        <v>71.960904092852786</v>
      </c>
      <c r="I33" s="273">
        <v>0</v>
      </c>
      <c r="J33" s="274" t="s">
        <v>77</v>
      </c>
      <c r="K33" s="274" t="s">
        <v>77</v>
      </c>
      <c r="L33" s="274" t="s">
        <v>77</v>
      </c>
      <c r="M33" s="274" t="s">
        <v>77</v>
      </c>
      <c r="N33" s="274" t="s">
        <v>77</v>
      </c>
      <c r="O33" s="432">
        <v>30.728751395311754</v>
      </c>
      <c r="P33" s="270">
        <v>44.419742107603376</v>
      </c>
      <c r="Q33" s="270">
        <v>65.86231369765791</v>
      </c>
      <c r="R33" s="273">
        <v>0</v>
      </c>
      <c r="S33" s="274" t="s">
        <v>77</v>
      </c>
      <c r="T33" s="274" t="s">
        <v>77</v>
      </c>
      <c r="U33" s="274" t="s">
        <v>77</v>
      </c>
      <c r="V33" s="274" t="s">
        <v>77</v>
      </c>
      <c r="W33" s="274" t="s">
        <v>77</v>
      </c>
    </row>
    <row r="34" spans="1:23" ht="63" customHeight="1" x14ac:dyDescent="0.3">
      <c r="A34" s="22" t="s">
        <v>386</v>
      </c>
      <c r="B34" s="10" t="s">
        <v>506</v>
      </c>
      <c r="C34" s="21" t="s">
        <v>52</v>
      </c>
      <c r="D34" s="21" t="s">
        <v>53</v>
      </c>
      <c r="E34" s="21" t="s">
        <v>54</v>
      </c>
      <c r="F34" s="431">
        <v>4051733</v>
      </c>
      <c r="G34" s="269">
        <v>1270296</v>
      </c>
      <c r="H34" s="269">
        <v>468639</v>
      </c>
      <c r="I34" s="269">
        <v>435331</v>
      </c>
      <c r="J34" s="269">
        <v>91688</v>
      </c>
      <c r="K34" s="269">
        <v>723114</v>
      </c>
      <c r="L34" s="269">
        <v>354120</v>
      </c>
      <c r="M34" s="269">
        <v>456299</v>
      </c>
      <c r="N34" s="269">
        <v>216466</v>
      </c>
      <c r="O34" s="431">
        <v>3809513</v>
      </c>
      <c r="P34" s="269">
        <v>1182171</v>
      </c>
      <c r="Q34" s="269">
        <v>447630</v>
      </c>
      <c r="R34" s="269">
        <v>405011</v>
      </c>
      <c r="S34" s="269">
        <v>86001</v>
      </c>
      <c r="T34" s="269">
        <v>689451</v>
      </c>
      <c r="U34" s="269">
        <v>345548</v>
      </c>
      <c r="V34" s="269">
        <v>438161</v>
      </c>
      <c r="W34" s="269">
        <v>210748</v>
      </c>
    </row>
    <row r="35" spans="1:23" ht="42" x14ac:dyDescent="0.3">
      <c r="A35" s="22" t="s">
        <v>107</v>
      </c>
      <c r="B35" s="10" t="s">
        <v>505</v>
      </c>
      <c r="C35" s="21" t="s">
        <v>52</v>
      </c>
      <c r="D35" s="21" t="s">
        <v>53</v>
      </c>
      <c r="E35" s="21" t="s">
        <v>74</v>
      </c>
      <c r="F35" s="156">
        <v>94848</v>
      </c>
      <c r="G35" s="121">
        <v>13966</v>
      </c>
      <c r="H35" s="121">
        <v>7505</v>
      </c>
      <c r="I35" s="121">
        <v>16953</v>
      </c>
      <c r="J35" s="121">
        <v>15445</v>
      </c>
      <c r="K35" s="121">
        <v>10565</v>
      </c>
      <c r="L35" s="121">
        <v>6580</v>
      </c>
      <c r="M35" s="121">
        <v>17187</v>
      </c>
      <c r="N35" s="121">
        <v>6643</v>
      </c>
      <c r="O35" s="156">
        <v>134761</v>
      </c>
      <c r="P35" s="121">
        <v>25458</v>
      </c>
      <c r="Q35" s="121">
        <v>11549</v>
      </c>
      <c r="R35" s="121">
        <v>22949</v>
      </c>
      <c r="S35" s="121">
        <v>14517</v>
      </c>
      <c r="T35" s="121">
        <v>15815</v>
      </c>
      <c r="U35" s="121">
        <v>10727</v>
      </c>
      <c r="V35" s="121">
        <v>24827</v>
      </c>
      <c r="W35" s="121">
        <v>8919</v>
      </c>
    </row>
    <row r="36" spans="1:23" ht="42" x14ac:dyDescent="0.3">
      <c r="A36" s="22" t="s">
        <v>108</v>
      </c>
      <c r="B36" s="219" t="s">
        <v>365</v>
      </c>
      <c r="C36" s="22" t="s">
        <v>52</v>
      </c>
      <c r="D36" s="22" t="s">
        <v>53</v>
      </c>
      <c r="E36" s="22" t="s">
        <v>74</v>
      </c>
      <c r="F36" s="431">
        <v>228535</v>
      </c>
      <c r="G36" s="269">
        <v>71787</v>
      </c>
      <c r="H36" s="269">
        <v>22260</v>
      </c>
      <c r="I36" s="269">
        <v>21295</v>
      </c>
      <c r="J36" s="269">
        <v>8156</v>
      </c>
      <c r="K36" s="269">
        <v>48523</v>
      </c>
      <c r="L36" s="269">
        <v>22229</v>
      </c>
      <c r="M36" s="269">
        <v>25483</v>
      </c>
      <c r="N36" s="269">
        <v>8386</v>
      </c>
      <c r="O36" s="431">
        <v>217159</v>
      </c>
      <c r="P36" s="269">
        <v>67555</v>
      </c>
      <c r="Q36" s="269">
        <v>22448</v>
      </c>
      <c r="R36" s="269">
        <v>21688</v>
      </c>
      <c r="S36" s="269">
        <v>8532</v>
      </c>
      <c r="T36" s="269">
        <v>46756</v>
      </c>
      <c r="U36" s="269">
        <v>17643</v>
      </c>
      <c r="V36" s="269">
        <v>22737</v>
      </c>
      <c r="W36" s="269">
        <v>9800</v>
      </c>
    </row>
    <row r="37" spans="1:23" ht="63" x14ac:dyDescent="0.3">
      <c r="A37" s="22" t="s">
        <v>116</v>
      </c>
      <c r="B37" s="219" t="s">
        <v>503</v>
      </c>
      <c r="C37" s="22" t="s">
        <v>52</v>
      </c>
      <c r="D37" s="22" t="s">
        <v>53</v>
      </c>
      <c r="E37" s="22" t="s">
        <v>74</v>
      </c>
      <c r="F37" s="431">
        <v>102671</v>
      </c>
      <c r="G37" s="269">
        <v>31801</v>
      </c>
      <c r="H37" s="269">
        <v>6950</v>
      </c>
      <c r="I37" s="269">
        <v>20436</v>
      </c>
      <c r="J37" s="269">
        <v>11252</v>
      </c>
      <c r="K37" s="269">
        <v>13419</v>
      </c>
      <c r="L37" s="269">
        <v>5925</v>
      </c>
      <c r="M37" s="269">
        <v>9137</v>
      </c>
      <c r="N37" s="269">
        <v>3751</v>
      </c>
      <c r="O37" s="431">
        <v>126376</v>
      </c>
      <c r="P37" s="269">
        <v>49048</v>
      </c>
      <c r="Q37" s="269">
        <v>6711</v>
      </c>
      <c r="R37" s="269">
        <v>22216</v>
      </c>
      <c r="S37" s="269">
        <v>9926</v>
      </c>
      <c r="T37" s="269">
        <v>16281</v>
      </c>
      <c r="U37" s="269">
        <v>6366</v>
      </c>
      <c r="V37" s="269">
        <v>11697</v>
      </c>
      <c r="W37" s="269">
        <v>4131</v>
      </c>
    </row>
    <row r="38" spans="1:23" ht="42" x14ac:dyDescent="0.3">
      <c r="A38" s="22" t="s">
        <v>117</v>
      </c>
      <c r="B38" s="219" t="s">
        <v>366</v>
      </c>
      <c r="C38" s="22" t="s">
        <v>52</v>
      </c>
      <c r="D38" s="22" t="s">
        <v>53</v>
      </c>
      <c r="E38" s="22" t="s">
        <v>74</v>
      </c>
      <c r="F38" s="431">
        <v>27197</v>
      </c>
      <c r="G38" s="269">
        <v>12632</v>
      </c>
      <c r="H38" s="269">
        <v>1386</v>
      </c>
      <c r="I38" s="269">
        <v>954</v>
      </c>
      <c r="J38" s="269">
        <v>1066</v>
      </c>
      <c r="K38" s="269">
        <v>2295</v>
      </c>
      <c r="L38" s="269">
        <v>4019</v>
      </c>
      <c r="M38" s="269">
        <v>2701</v>
      </c>
      <c r="N38" s="269">
        <v>2144</v>
      </c>
      <c r="O38" s="431">
        <v>48679</v>
      </c>
      <c r="P38" s="269">
        <v>20721</v>
      </c>
      <c r="Q38" s="269">
        <v>3762</v>
      </c>
      <c r="R38" s="269">
        <v>2982</v>
      </c>
      <c r="S38" s="269">
        <v>2619</v>
      </c>
      <c r="T38" s="269">
        <v>5735</v>
      </c>
      <c r="U38" s="269">
        <v>6195</v>
      </c>
      <c r="V38" s="269">
        <v>4813</v>
      </c>
      <c r="W38" s="269">
        <v>1852</v>
      </c>
    </row>
    <row r="39" spans="1:23" ht="81.75" customHeight="1" x14ac:dyDescent="0.3">
      <c r="A39" s="22" t="s">
        <v>118</v>
      </c>
      <c r="B39" s="219" t="s">
        <v>507</v>
      </c>
      <c r="C39" s="21" t="s">
        <v>52</v>
      </c>
      <c r="D39" s="21" t="s">
        <v>53</v>
      </c>
      <c r="E39" s="21" t="s">
        <v>74</v>
      </c>
      <c r="F39" s="431">
        <v>40138</v>
      </c>
      <c r="G39" s="269">
        <v>10261</v>
      </c>
      <c r="H39" s="269">
        <v>3558</v>
      </c>
      <c r="I39" s="269">
        <v>4277</v>
      </c>
      <c r="J39" s="269">
        <v>1796</v>
      </c>
      <c r="K39" s="269">
        <v>9619</v>
      </c>
      <c r="L39" s="269">
        <v>2848</v>
      </c>
      <c r="M39" s="269">
        <v>5085</v>
      </c>
      <c r="N39" s="269">
        <v>2694</v>
      </c>
      <c r="O39" s="431">
        <v>38876</v>
      </c>
      <c r="P39" s="269">
        <v>9971</v>
      </c>
      <c r="Q39" s="269">
        <v>3370</v>
      </c>
      <c r="R39" s="269">
        <v>4238</v>
      </c>
      <c r="S39" s="269">
        <v>1844</v>
      </c>
      <c r="T39" s="269">
        <v>9494</v>
      </c>
      <c r="U39" s="269">
        <v>2632</v>
      </c>
      <c r="V39" s="269">
        <v>4766</v>
      </c>
      <c r="W39" s="269">
        <v>2561</v>
      </c>
    </row>
    <row r="40" spans="1:23" ht="21" x14ac:dyDescent="0.3">
      <c r="A40" s="216" t="s">
        <v>353</v>
      </c>
      <c r="B40" s="219" t="s">
        <v>362</v>
      </c>
      <c r="C40" s="217" t="s">
        <v>52</v>
      </c>
      <c r="D40" s="217" t="s">
        <v>53</v>
      </c>
      <c r="E40" s="217" t="s">
        <v>54</v>
      </c>
      <c r="F40" s="431">
        <v>3089</v>
      </c>
      <c r="G40" s="275" t="s">
        <v>80</v>
      </c>
      <c r="H40" s="275" t="s">
        <v>80</v>
      </c>
      <c r="I40" s="275" t="s">
        <v>80</v>
      </c>
      <c r="J40" s="275" t="s">
        <v>80</v>
      </c>
      <c r="K40" s="275" t="s">
        <v>80</v>
      </c>
      <c r="L40" s="275" t="s">
        <v>80</v>
      </c>
      <c r="M40" s="275" t="s">
        <v>80</v>
      </c>
      <c r="N40" s="275" t="s">
        <v>80</v>
      </c>
      <c r="O40" s="431">
        <v>2782</v>
      </c>
      <c r="P40" s="275" t="s">
        <v>80</v>
      </c>
      <c r="Q40" s="275" t="s">
        <v>80</v>
      </c>
      <c r="R40" s="275" t="s">
        <v>80</v>
      </c>
      <c r="S40" s="275" t="s">
        <v>80</v>
      </c>
      <c r="T40" s="275" t="s">
        <v>80</v>
      </c>
      <c r="U40" s="275" t="s">
        <v>80</v>
      </c>
      <c r="V40" s="275" t="s">
        <v>80</v>
      </c>
      <c r="W40" s="275" t="s">
        <v>80</v>
      </c>
    </row>
    <row r="41" spans="1:23" ht="20.25" customHeight="1" x14ac:dyDescent="0.3">
      <c r="A41" s="512" t="s">
        <v>13</v>
      </c>
      <c r="B41" s="512"/>
      <c r="C41" s="512"/>
      <c r="D41" s="512"/>
      <c r="E41" s="512"/>
      <c r="F41" s="227"/>
      <c r="G41" s="227"/>
      <c r="H41" s="227"/>
      <c r="I41" s="227"/>
      <c r="J41" s="227"/>
      <c r="K41" s="227"/>
      <c r="L41" s="227"/>
      <c r="M41" s="227"/>
      <c r="N41" s="227"/>
      <c r="O41" s="227"/>
      <c r="P41" s="227"/>
      <c r="Q41" s="227"/>
      <c r="R41" s="227"/>
      <c r="S41" s="227"/>
      <c r="T41" s="227"/>
      <c r="U41" s="227"/>
      <c r="V41" s="227"/>
      <c r="W41" s="227"/>
    </row>
    <row r="42" spans="1:23" ht="21" customHeight="1" x14ac:dyDescent="0.3">
      <c r="A42" s="216" t="s">
        <v>126</v>
      </c>
      <c r="B42" s="216" t="s">
        <v>105</v>
      </c>
      <c r="C42" s="217" t="s">
        <v>52</v>
      </c>
      <c r="D42" s="217" t="s">
        <v>53</v>
      </c>
      <c r="E42" s="217" t="s">
        <v>54</v>
      </c>
      <c r="F42" s="220">
        <v>1009</v>
      </c>
      <c r="G42" s="221">
        <v>265</v>
      </c>
      <c r="H42" s="221">
        <v>107</v>
      </c>
      <c r="I42" s="221">
        <v>74</v>
      </c>
      <c r="J42" s="221">
        <v>24</v>
      </c>
      <c r="K42" s="221">
        <v>213</v>
      </c>
      <c r="L42" s="221">
        <v>59</v>
      </c>
      <c r="M42" s="221">
        <v>193</v>
      </c>
      <c r="N42" s="221">
        <v>73</v>
      </c>
      <c r="O42" s="220">
        <v>1162</v>
      </c>
      <c r="P42" s="221">
        <v>320</v>
      </c>
      <c r="Q42" s="221">
        <v>120</v>
      </c>
      <c r="R42" s="221">
        <v>81</v>
      </c>
      <c r="S42" s="221">
        <v>26</v>
      </c>
      <c r="T42" s="221">
        <v>248</v>
      </c>
      <c r="U42" s="221">
        <v>70</v>
      </c>
      <c r="V42" s="221">
        <v>205</v>
      </c>
      <c r="W42" s="221">
        <v>92</v>
      </c>
    </row>
    <row r="43" spans="1:23" ht="21" customHeight="1" x14ac:dyDescent="0.3">
      <c r="A43" s="216" t="s">
        <v>127</v>
      </c>
      <c r="B43" s="217" t="s">
        <v>59</v>
      </c>
      <c r="C43" s="217" t="s">
        <v>52</v>
      </c>
      <c r="D43" s="217" t="s">
        <v>53</v>
      </c>
      <c r="E43" s="217" t="s">
        <v>54</v>
      </c>
      <c r="F43" s="220">
        <v>37</v>
      </c>
      <c r="G43" s="221">
        <v>21</v>
      </c>
      <c r="H43" s="221">
        <v>1</v>
      </c>
      <c r="I43" s="221">
        <v>4</v>
      </c>
      <c r="J43" s="221">
        <v>1</v>
      </c>
      <c r="K43" s="221">
        <v>4</v>
      </c>
      <c r="L43" s="221">
        <v>0</v>
      </c>
      <c r="M43" s="221">
        <v>5</v>
      </c>
      <c r="N43" s="221">
        <v>1</v>
      </c>
      <c r="O43" s="220">
        <v>34</v>
      </c>
      <c r="P43" s="221">
        <v>19</v>
      </c>
      <c r="Q43" s="221">
        <v>1</v>
      </c>
      <c r="R43" s="221">
        <v>3</v>
      </c>
      <c r="S43" s="221">
        <v>1</v>
      </c>
      <c r="T43" s="221">
        <v>4</v>
      </c>
      <c r="U43" s="221">
        <v>0</v>
      </c>
      <c r="V43" s="221">
        <v>5</v>
      </c>
      <c r="W43" s="221">
        <v>1</v>
      </c>
    </row>
    <row r="44" spans="1:23" ht="21" x14ac:dyDescent="0.3">
      <c r="A44" s="216" t="s">
        <v>387</v>
      </c>
      <c r="B44" s="217" t="s">
        <v>60</v>
      </c>
      <c r="C44" s="216" t="s">
        <v>52</v>
      </c>
      <c r="D44" s="216" t="s">
        <v>53</v>
      </c>
      <c r="E44" s="216" t="s">
        <v>54</v>
      </c>
      <c r="F44" s="392">
        <v>6</v>
      </c>
      <c r="G44" s="393">
        <v>2</v>
      </c>
      <c r="H44" s="393">
        <v>0</v>
      </c>
      <c r="I44" s="393">
        <v>2</v>
      </c>
      <c r="J44" s="393">
        <v>1</v>
      </c>
      <c r="K44" s="393">
        <v>1</v>
      </c>
      <c r="L44" s="393">
        <v>0</v>
      </c>
      <c r="M44" s="393">
        <v>0</v>
      </c>
      <c r="N44" s="393">
        <v>0</v>
      </c>
      <c r="O44" s="392">
        <v>5</v>
      </c>
      <c r="P44" s="393">
        <v>1</v>
      </c>
      <c r="Q44" s="393">
        <v>0</v>
      </c>
      <c r="R44" s="393">
        <v>2</v>
      </c>
      <c r="S44" s="393">
        <v>1</v>
      </c>
      <c r="T44" s="393">
        <v>1</v>
      </c>
      <c r="U44" s="393">
        <v>0</v>
      </c>
      <c r="V44" s="393">
        <v>0</v>
      </c>
      <c r="W44" s="393">
        <v>0</v>
      </c>
    </row>
    <row r="45" spans="1:23" ht="21" customHeight="1" x14ac:dyDescent="0.3">
      <c r="A45" s="216" t="s">
        <v>128</v>
      </c>
      <c r="B45" s="217" t="s">
        <v>61</v>
      </c>
      <c r="C45" s="217" t="s">
        <v>52</v>
      </c>
      <c r="D45" s="217" t="s">
        <v>53</v>
      </c>
      <c r="E45" s="217" t="s">
        <v>54</v>
      </c>
      <c r="F45" s="220">
        <v>972</v>
      </c>
      <c r="G45" s="221">
        <v>244</v>
      </c>
      <c r="H45" s="221">
        <v>106</v>
      </c>
      <c r="I45" s="221">
        <v>70</v>
      </c>
      <c r="J45" s="221">
        <v>23</v>
      </c>
      <c r="K45" s="221">
        <v>209</v>
      </c>
      <c r="L45" s="221">
        <v>59</v>
      </c>
      <c r="M45" s="221">
        <v>188</v>
      </c>
      <c r="N45" s="221">
        <v>72</v>
      </c>
      <c r="O45" s="220">
        <v>1128</v>
      </c>
      <c r="P45" s="221">
        <v>301</v>
      </c>
      <c r="Q45" s="221">
        <v>119</v>
      </c>
      <c r="R45" s="221">
        <v>78</v>
      </c>
      <c r="S45" s="221">
        <v>25</v>
      </c>
      <c r="T45" s="221">
        <v>244</v>
      </c>
      <c r="U45" s="221">
        <v>70</v>
      </c>
      <c r="V45" s="221">
        <v>200</v>
      </c>
      <c r="W45" s="221">
        <v>91</v>
      </c>
    </row>
    <row r="46" spans="1:23" ht="21" x14ac:dyDescent="0.3">
      <c r="A46" s="216" t="s">
        <v>449</v>
      </c>
      <c r="B46" s="217" t="s">
        <v>60</v>
      </c>
      <c r="C46" s="216" t="s">
        <v>52</v>
      </c>
      <c r="D46" s="216" t="s">
        <v>53</v>
      </c>
      <c r="E46" s="216" t="s">
        <v>54</v>
      </c>
      <c r="F46" s="392">
        <v>182</v>
      </c>
      <c r="G46" s="393">
        <v>36</v>
      </c>
      <c r="H46" s="393">
        <v>19</v>
      </c>
      <c r="I46" s="393">
        <v>21</v>
      </c>
      <c r="J46" s="393">
        <v>10</v>
      </c>
      <c r="K46" s="393">
        <v>33</v>
      </c>
      <c r="L46" s="393">
        <v>10</v>
      </c>
      <c r="M46" s="393">
        <v>32</v>
      </c>
      <c r="N46" s="393">
        <v>21</v>
      </c>
      <c r="O46" s="392">
        <v>188</v>
      </c>
      <c r="P46" s="393">
        <v>40</v>
      </c>
      <c r="Q46" s="393">
        <v>19</v>
      </c>
      <c r="R46" s="393">
        <v>23</v>
      </c>
      <c r="S46" s="393">
        <v>7</v>
      </c>
      <c r="T46" s="393">
        <v>31</v>
      </c>
      <c r="U46" s="393">
        <v>10</v>
      </c>
      <c r="V46" s="393">
        <v>36</v>
      </c>
      <c r="W46" s="393">
        <v>22</v>
      </c>
    </row>
    <row r="47" spans="1:23" ht="21" customHeight="1" x14ac:dyDescent="0.3">
      <c r="A47" s="216" t="s">
        <v>129</v>
      </c>
      <c r="B47" s="216" t="s">
        <v>62</v>
      </c>
      <c r="C47" s="217" t="s">
        <v>52</v>
      </c>
      <c r="D47" s="217" t="s">
        <v>53</v>
      </c>
      <c r="E47" s="217" t="s">
        <v>54</v>
      </c>
      <c r="F47" s="220">
        <v>9732</v>
      </c>
      <c r="G47" s="221">
        <v>1659</v>
      </c>
      <c r="H47" s="221">
        <v>941</v>
      </c>
      <c r="I47" s="221">
        <v>1225</v>
      </c>
      <c r="J47" s="221">
        <v>190</v>
      </c>
      <c r="K47" s="221">
        <v>2583</v>
      </c>
      <c r="L47" s="221">
        <v>969</v>
      </c>
      <c r="M47" s="221">
        <v>1586</v>
      </c>
      <c r="N47" s="221">
        <v>578</v>
      </c>
      <c r="O47" s="220">
        <v>11656</v>
      </c>
      <c r="P47" s="221">
        <v>1962</v>
      </c>
      <c r="Q47" s="221">
        <v>1195</v>
      </c>
      <c r="R47" s="221">
        <v>1575</v>
      </c>
      <c r="S47" s="221">
        <v>318</v>
      </c>
      <c r="T47" s="221">
        <v>2905</v>
      </c>
      <c r="U47" s="221">
        <v>1115</v>
      </c>
      <c r="V47" s="221">
        <v>1836</v>
      </c>
      <c r="W47" s="221">
        <v>750</v>
      </c>
    </row>
    <row r="48" spans="1:23" ht="21" x14ac:dyDescent="0.3">
      <c r="A48" s="216" t="s">
        <v>130</v>
      </c>
      <c r="B48" s="217" t="s">
        <v>63</v>
      </c>
      <c r="C48" s="217" t="s">
        <v>52</v>
      </c>
      <c r="D48" s="217" t="s">
        <v>53</v>
      </c>
      <c r="E48" s="217" t="s">
        <v>54</v>
      </c>
      <c r="F48" s="220">
        <v>407</v>
      </c>
      <c r="G48" s="221">
        <v>70</v>
      </c>
      <c r="H48" s="221">
        <v>39</v>
      </c>
      <c r="I48" s="221">
        <v>35</v>
      </c>
      <c r="J48" s="221">
        <v>10</v>
      </c>
      <c r="K48" s="221">
        <v>158</v>
      </c>
      <c r="L48" s="221">
        <v>23</v>
      </c>
      <c r="M48" s="221">
        <v>41</v>
      </c>
      <c r="N48" s="221">
        <v>31</v>
      </c>
      <c r="O48" s="220">
        <v>707</v>
      </c>
      <c r="P48" s="221">
        <v>116</v>
      </c>
      <c r="Q48" s="221">
        <v>52</v>
      </c>
      <c r="R48" s="221">
        <v>71</v>
      </c>
      <c r="S48" s="221">
        <v>13</v>
      </c>
      <c r="T48" s="221">
        <v>273</v>
      </c>
      <c r="U48" s="221">
        <v>67</v>
      </c>
      <c r="V48" s="221">
        <v>84</v>
      </c>
      <c r="W48" s="221">
        <v>31</v>
      </c>
    </row>
    <row r="49" spans="1:23" ht="21" x14ac:dyDescent="0.3">
      <c r="A49" s="216" t="s">
        <v>388</v>
      </c>
      <c r="B49" s="217" t="s">
        <v>60</v>
      </c>
      <c r="C49" s="216" t="s">
        <v>52</v>
      </c>
      <c r="D49" s="216" t="s">
        <v>53</v>
      </c>
      <c r="E49" s="216" t="s">
        <v>54</v>
      </c>
      <c r="F49" s="392">
        <v>8</v>
      </c>
      <c r="G49" s="393">
        <v>0</v>
      </c>
      <c r="H49" s="393">
        <v>0</v>
      </c>
      <c r="I49" s="393">
        <v>8</v>
      </c>
      <c r="J49" s="393">
        <v>0</v>
      </c>
      <c r="K49" s="393">
        <v>0</v>
      </c>
      <c r="L49" s="393">
        <v>0</v>
      </c>
      <c r="M49" s="393">
        <v>0</v>
      </c>
      <c r="N49" s="393">
        <v>0</v>
      </c>
      <c r="O49" s="392">
        <v>10</v>
      </c>
      <c r="P49" s="393">
        <v>0</v>
      </c>
      <c r="Q49" s="393">
        <v>0</v>
      </c>
      <c r="R49" s="393">
        <v>10</v>
      </c>
      <c r="S49" s="393">
        <v>0</v>
      </c>
      <c r="T49" s="393">
        <v>0</v>
      </c>
      <c r="U49" s="393">
        <v>0</v>
      </c>
      <c r="V49" s="393">
        <v>0</v>
      </c>
      <c r="W49" s="393">
        <v>0</v>
      </c>
    </row>
    <row r="50" spans="1:23" ht="21" x14ac:dyDescent="0.3">
      <c r="A50" s="216" t="s">
        <v>131</v>
      </c>
      <c r="B50" s="217" t="s">
        <v>64</v>
      </c>
      <c r="C50" s="217" t="s">
        <v>52</v>
      </c>
      <c r="D50" s="217" t="s">
        <v>53</v>
      </c>
      <c r="E50" s="217" t="s">
        <v>54</v>
      </c>
      <c r="F50" s="220">
        <v>9325</v>
      </c>
      <c r="G50" s="221">
        <v>1589</v>
      </c>
      <c r="H50" s="221">
        <v>902</v>
      </c>
      <c r="I50" s="221">
        <v>1190</v>
      </c>
      <c r="J50" s="221">
        <v>180</v>
      </c>
      <c r="K50" s="221">
        <v>2425</v>
      </c>
      <c r="L50" s="221">
        <v>946</v>
      </c>
      <c r="M50" s="221">
        <v>1545</v>
      </c>
      <c r="N50" s="221">
        <v>547</v>
      </c>
      <c r="O50" s="220">
        <v>10949</v>
      </c>
      <c r="P50" s="221">
        <v>1846</v>
      </c>
      <c r="Q50" s="221">
        <v>1143</v>
      </c>
      <c r="R50" s="221">
        <v>1504</v>
      </c>
      <c r="S50" s="221">
        <v>305</v>
      </c>
      <c r="T50" s="221">
        <v>2632</v>
      </c>
      <c r="U50" s="221">
        <v>1048</v>
      </c>
      <c r="V50" s="221">
        <v>1752</v>
      </c>
      <c r="W50" s="221">
        <v>719</v>
      </c>
    </row>
    <row r="51" spans="1:23" ht="21" x14ac:dyDescent="0.3">
      <c r="A51" s="216" t="s">
        <v>389</v>
      </c>
      <c r="B51" s="217" t="s">
        <v>60</v>
      </c>
      <c r="C51" s="216" t="s">
        <v>52</v>
      </c>
      <c r="D51" s="216" t="s">
        <v>53</v>
      </c>
      <c r="E51" s="216" t="s">
        <v>54</v>
      </c>
      <c r="F51" s="392">
        <v>99</v>
      </c>
      <c r="G51" s="393">
        <v>5</v>
      </c>
      <c r="H51" s="393">
        <v>0</v>
      </c>
      <c r="I51" s="393">
        <v>3</v>
      </c>
      <c r="J51" s="393">
        <v>6</v>
      </c>
      <c r="K51" s="393">
        <v>25</v>
      </c>
      <c r="L51" s="393">
        <v>20</v>
      </c>
      <c r="M51" s="393">
        <v>39</v>
      </c>
      <c r="N51" s="393">
        <v>1</v>
      </c>
      <c r="O51" s="392">
        <v>96</v>
      </c>
      <c r="P51" s="393">
        <v>4</v>
      </c>
      <c r="Q51" s="393">
        <v>5</v>
      </c>
      <c r="R51" s="393">
        <v>3</v>
      </c>
      <c r="S51" s="393">
        <v>5</v>
      </c>
      <c r="T51" s="393">
        <v>28</v>
      </c>
      <c r="U51" s="393">
        <v>21</v>
      </c>
      <c r="V51" s="393">
        <v>29</v>
      </c>
      <c r="W51" s="393">
        <v>1</v>
      </c>
    </row>
    <row r="52" spans="1:23" ht="21" customHeight="1" x14ac:dyDescent="0.3">
      <c r="A52" s="216" t="s">
        <v>132</v>
      </c>
      <c r="B52" s="216" t="s">
        <v>65</v>
      </c>
      <c r="C52" s="217" t="s">
        <v>52</v>
      </c>
      <c r="D52" s="217" t="s">
        <v>53</v>
      </c>
      <c r="E52" s="217" t="s">
        <v>54</v>
      </c>
      <c r="F52" s="220">
        <v>1410</v>
      </c>
      <c r="G52" s="221">
        <v>317</v>
      </c>
      <c r="H52" s="221">
        <v>117</v>
      </c>
      <c r="I52" s="221">
        <v>180</v>
      </c>
      <c r="J52" s="221">
        <v>111</v>
      </c>
      <c r="K52" s="221">
        <v>285</v>
      </c>
      <c r="L52" s="221">
        <v>93</v>
      </c>
      <c r="M52" s="221">
        <v>242</v>
      </c>
      <c r="N52" s="221">
        <v>64</v>
      </c>
      <c r="O52" s="220">
        <v>1517</v>
      </c>
      <c r="P52" s="221">
        <v>346</v>
      </c>
      <c r="Q52" s="221">
        <v>123</v>
      </c>
      <c r="R52" s="221">
        <v>187</v>
      </c>
      <c r="S52" s="221">
        <v>126</v>
      </c>
      <c r="T52" s="221">
        <v>302</v>
      </c>
      <c r="U52" s="221">
        <v>105</v>
      </c>
      <c r="V52" s="221">
        <v>255</v>
      </c>
      <c r="W52" s="221">
        <v>73</v>
      </c>
    </row>
    <row r="53" spans="1:23" ht="21" customHeight="1" x14ac:dyDescent="0.3">
      <c r="A53" s="216" t="s">
        <v>450</v>
      </c>
      <c r="B53" s="217" t="s">
        <v>66</v>
      </c>
      <c r="C53" s="216" t="s">
        <v>52</v>
      </c>
      <c r="D53" s="216" t="s">
        <v>53</v>
      </c>
      <c r="E53" s="216" t="s">
        <v>54</v>
      </c>
      <c r="F53" s="434">
        <v>732</v>
      </c>
      <c r="G53" s="394">
        <v>113</v>
      </c>
      <c r="H53" s="394">
        <v>54</v>
      </c>
      <c r="I53" s="394">
        <v>101</v>
      </c>
      <c r="J53" s="394">
        <v>56</v>
      </c>
      <c r="K53" s="394">
        <v>180</v>
      </c>
      <c r="L53" s="394">
        <v>63</v>
      </c>
      <c r="M53" s="394">
        <v>135</v>
      </c>
      <c r="N53" s="394">
        <v>30</v>
      </c>
      <c r="O53" s="434">
        <v>816</v>
      </c>
      <c r="P53" s="394">
        <v>120</v>
      </c>
      <c r="Q53" s="394">
        <v>61</v>
      </c>
      <c r="R53" s="394">
        <v>108</v>
      </c>
      <c r="S53" s="394">
        <v>81</v>
      </c>
      <c r="T53" s="394">
        <v>194</v>
      </c>
      <c r="U53" s="394">
        <v>70</v>
      </c>
      <c r="V53" s="394">
        <v>149</v>
      </c>
      <c r="W53" s="394">
        <v>33</v>
      </c>
    </row>
    <row r="54" spans="1:23" ht="21" x14ac:dyDescent="0.3">
      <c r="A54" s="216" t="s">
        <v>133</v>
      </c>
      <c r="B54" s="216" t="s">
        <v>67</v>
      </c>
      <c r="C54" s="217" t="s">
        <v>52</v>
      </c>
      <c r="D54" s="217" t="s">
        <v>53</v>
      </c>
      <c r="E54" s="217" t="s">
        <v>54</v>
      </c>
      <c r="F54" s="220">
        <v>1182</v>
      </c>
      <c r="G54" s="221">
        <v>90</v>
      </c>
      <c r="H54" s="221">
        <v>120</v>
      </c>
      <c r="I54" s="221">
        <v>119</v>
      </c>
      <c r="J54" s="221">
        <v>34</v>
      </c>
      <c r="K54" s="221">
        <v>429</v>
      </c>
      <c r="L54" s="221">
        <v>46</v>
      </c>
      <c r="M54" s="221">
        <v>307</v>
      </c>
      <c r="N54" s="221">
        <v>37</v>
      </c>
      <c r="O54" s="282">
        <v>1281</v>
      </c>
      <c r="P54" s="281">
        <v>106</v>
      </c>
      <c r="Q54" s="281">
        <v>129</v>
      </c>
      <c r="R54" s="281">
        <v>129</v>
      </c>
      <c r="S54" s="281">
        <v>30</v>
      </c>
      <c r="T54" s="281">
        <v>468</v>
      </c>
      <c r="U54" s="281">
        <v>51</v>
      </c>
      <c r="V54" s="281">
        <v>325</v>
      </c>
      <c r="W54" s="281">
        <v>43</v>
      </c>
    </row>
    <row r="55" spans="1:23" ht="21" customHeight="1" x14ac:dyDescent="0.3">
      <c r="A55" s="216" t="s">
        <v>134</v>
      </c>
      <c r="B55" s="216" t="s">
        <v>106</v>
      </c>
      <c r="C55" s="217" t="s">
        <v>52</v>
      </c>
      <c r="D55" s="217" t="s">
        <v>53</v>
      </c>
      <c r="E55" s="217" t="s">
        <v>54</v>
      </c>
      <c r="F55" s="220">
        <v>595</v>
      </c>
      <c r="G55" s="221">
        <v>299</v>
      </c>
      <c r="H55" s="221">
        <v>29</v>
      </c>
      <c r="I55" s="221">
        <v>69</v>
      </c>
      <c r="J55" s="221">
        <v>12</v>
      </c>
      <c r="K55" s="221">
        <v>82</v>
      </c>
      <c r="L55" s="221">
        <v>26</v>
      </c>
      <c r="M55" s="221">
        <v>22</v>
      </c>
      <c r="N55" s="221">
        <v>56</v>
      </c>
      <c r="O55" s="220">
        <v>638</v>
      </c>
      <c r="P55" s="221">
        <v>318</v>
      </c>
      <c r="Q55" s="221">
        <v>31</v>
      </c>
      <c r="R55" s="221">
        <v>77</v>
      </c>
      <c r="S55" s="221">
        <v>13</v>
      </c>
      <c r="T55" s="221">
        <v>85</v>
      </c>
      <c r="U55" s="221">
        <v>30</v>
      </c>
      <c r="V55" s="221">
        <v>22</v>
      </c>
      <c r="W55" s="221">
        <v>62</v>
      </c>
    </row>
    <row r="56" spans="1:23" ht="21" x14ac:dyDescent="0.3">
      <c r="A56" s="216" t="s">
        <v>135</v>
      </c>
      <c r="B56" s="216" t="s">
        <v>68</v>
      </c>
      <c r="C56" s="217" t="s">
        <v>52</v>
      </c>
      <c r="D56" s="217" t="s">
        <v>53</v>
      </c>
      <c r="E56" s="217" t="s">
        <v>54</v>
      </c>
      <c r="F56" s="220">
        <v>170</v>
      </c>
      <c r="G56" s="221">
        <v>33</v>
      </c>
      <c r="H56" s="221">
        <v>8</v>
      </c>
      <c r="I56" s="221">
        <v>6</v>
      </c>
      <c r="J56" s="221">
        <v>0</v>
      </c>
      <c r="K56" s="221">
        <v>31</v>
      </c>
      <c r="L56" s="221">
        <v>0</v>
      </c>
      <c r="M56" s="221">
        <v>2</v>
      </c>
      <c r="N56" s="221">
        <v>90</v>
      </c>
      <c r="O56" s="220">
        <v>188</v>
      </c>
      <c r="P56" s="221">
        <v>33</v>
      </c>
      <c r="Q56" s="221">
        <v>7</v>
      </c>
      <c r="R56" s="221">
        <v>10</v>
      </c>
      <c r="S56" s="221">
        <v>0</v>
      </c>
      <c r="T56" s="221">
        <v>36</v>
      </c>
      <c r="U56" s="221">
        <v>0</v>
      </c>
      <c r="V56" s="221">
        <v>8</v>
      </c>
      <c r="W56" s="221">
        <v>94</v>
      </c>
    </row>
    <row r="57" spans="1:23" ht="21" customHeight="1" x14ac:dyDescent="0.3">
      <c r="A57" s="216" t="s">
        <v>136</v>
      </c>
      <c r="B57" s="216" t="s">
        <v>69</v>
      </c>
      <c r="C57" s="217" t="s">
        <v>52</v>
      </c>
      <c r="D57" s="217" t="s">
        <v>53</v>
      </c>
      <c r="E57" s="217" t="s">
        <v>54</v>
      </c>
      <c r="F57" s="220">
        <v>1888</v>
      </c>
      <c r="G57" s="221">
        <v>541</v>
      </c>
      <c r="H57" s="221">
        <v>131</v>
      </c>
      <c r="I57" s="221">
        <v>253</v>
      </c>
      <c r="J57" s="221">
        <v>39</v>
      </c>
      <c r="K57" s="221">
        <v>288</v>
      </c>
      <c r="L57" s="221">
        <v>133</v>
      </c>
      <c r="M57" s="221">
        <v>361</v>
      </c>
      <c r="N57" s="221">
        <v>126</v>
      </c>
      <c r="O57" s="220">
        <v>1980</v>
      </c>
      <c r="P57" s="221">
        <v>593</v>
      </c>
      <c r="Q57" s="221">
        <v>138</v>
      </c>
      <c r="R57" s="221">
        <v>255</v>
      </c>
      <c r="S57" s="221">
        <v>40</v>
      </c>
      <c r="T57" s="221">
        <v>306</v>
      </c>
      <c r="U57" s="221">
        <v>142</v>
      </c>
      <c r="V57" s="221">
        <v>377</v>
      </c>
      <c r="W57" s="221">
        <v>129</v>
      </c>
    </row>
    <row r="58" spans="1:23" ht="21" x14ac:dyDescent="0.3">
      <c r="A58" s="216" t="s">
        <v>137</v>
      </c>
      <c r="B58" s="216" t="s">
        <v>102</v>
      </c>
      <c r="C58" s="217" t="s">
        <v>52</v>
      </c>
      <c r="D58" s="217" t="s">
        <v>78</v>
      </c>
      <c r="E58" s="217" t="s">
        <v>54</v>
      </c>
      <c r="F58" s="282">
        <v>9964</v>
      </c>
      <c r="G58" s="281">
        <v>2343</v>
      </c>
      <c r="H58" s="281">
        <v>765</v>
      </c>
      <c r="I58" s="281">
        <v>1647</v>
      </c>
      <c r="J58" s="281">
        <v>325</v>
      </c>
      <c r="K58" s="281">
        <v>1759</v>
      </c>
      <c r="L58" s="281">
        <v>1131</v>
      </c>
      <c r="M58" s="281">
        <v>1357</v>
      </c>
      <c r="N58" s="281">
        <v>592</v>
      </c>
      <c r="O58" s="282">
        <v>9771</v>
      </c>
      <c r="P58" s="281">
        <v>2250</v>
      </c>
      <c r="Q58" s="281">
        <v>775</v>
      </c>
      <c r="R58" s="281">
        <v>1650</v>
      </c>
      <c r="S58" s="281">
        <v>329</v>
      </c>
      <c r="T58" s="281">
        <v>1753</v>
      </c>
      <c r="U58" s="281">
        <v>1160</v>
      </c>
      <c r="V58" s="281">
        <v>1259</v>
      </c>
      <c r="W58" s="281">
        <v>595</v>
      </c>
    </row>
    <row r="59" spans="1:23" ht="21" customHeight="1" x14ac:dyDescent="0.3">
      <c r="A59" s="216" t="s">
        <v>138</v>
      </c>
      <c r="B59" s="21" t="s">
        <v>70</v>
      </c>
      <c r="C59" s="21" t="s">
        <v>52</v>
      </c>
      <c r="D59" s="21" t="s">
        <v>53</v>
      </c>
      <c r="E59" s="21" t="s">
        <v>54</v>
      </c>
      <c r="F59" s="156">
        <v>211</v>
      </c>
      <c r="G59" s="123">
        <v>159</v>
      </c>
      <c r="H59" s="123">
        <v>16</v>
      </c>
      <c r="I59" s="123">
        <v>5</v>
      </c>
      <c r="J59" s="123">
        <v>0</v>
      </c>
      <c r="K59" s="123">
        <v>16</v>
      </c>
      <c r="L59" s="123">
        <v>7</v>
      </c>
      <c r="M59" s="123">
        <v>4</v>
      </c>
      <c r="N59" s="123">
        <v>3</v>
      </c>
      <c r="O59" s="156">
        <v>215</v>
      </c>
      <c r="P59" s="123">
        <v>161</v>
      </c>
      <c r="Q59" s="123">
        <v>18</v>
      </c>
      <c r="R59" s="123">
        <v>5</v>
      </c>
      <c r="S59" s="123">
        <v>0</v>
      </c>
      <c r="T59" s="123">
        <v>17</v>
      </c>
      <c r="U59" s="123">
        <v>7</v>
      </c>
      <c r="V59" s="123">
        <v>4</v>
      </c>
      <c r="W59" s="123">
        <v>3</v>
      </c>
    </row>
    <row r="60" spans="1:23" ht="42" x14ac:dyDescent="0.3">
      <c r="A60" s="216" t="s">
        <v>139</v>
      </c>
      <c r="B60" s="21" t="s">
        <v>330</v>
      </c>
      <c r="C60" s="21" t="s">
        <v>52</v>
      </c>
      <c r="D60" s="21" t="s">
        <v>53</v>
      </c>
      <c r="E60" s="21" t="s">
        <v>54</v>
      </c>
      <c r="F60" s="156">
        <v>1680</v>
      </c>
      <c r="G60" s="121">
        <v>306</v>
      </c>
      <c r="H60" s="121">
        <v>166</v>
      </c>
      <c r="I60" s="121">
        <v>159</v>
      </c>
      <c r="J60" s="121">
        <v>82</v>
      </c>
      <c r="K60" s="121">
        <v>425</v>
      </c>
      <c r="L60" s="121">
        <v>155</v>
      </c>
      <c r="M60" s="121">
        <v>176</v>
      </c>
      <c r="N60" s="121">
        <v>209</v>
      </c>
      <c r="O60" s="156">
        <v>1650</v>
      </c>
      <c r="P60" s="121">
        <v>306</v>
      </c>
      <c r="Q60" s="121">
        <v>171</v>
      </c>
      <c r="R60" s="121">
        <v>154</v>
      </c>
      <c r="S60" s="121">
        <v>77</v>
      </c>
      <c r="T60" s="121">
        <v>423</v>
      </c>
      <c r="U60" s="121">
        <v>149</v>
      </c>
      <c r="V60" s="121">
        <v>166</v>
      </c>
      <c r="W60" s="121">
        <v>204</v>
      </c>
    </row>
    <row r="61" spans="1:23" ht="42" x14ac:dyDescent="0.3">
      <c r="A61" s="216" t="s">
        <v>140</v>
      </c>
      <c r="B61" s="219" t="s">
        <v>499</v>
      </c>
      <c r="C61" s="21" t="s">
        <v>52</v>
      </c>
      <c r="D61" s="21" t="s">
        <v>53</v>
      </c>
      <c r="E61" s="21" t="s">
        <v>54</v>
      </c>
      <c r="F61" s="156">
        <v>5684</v>
      </c>
      <c r="G61" s="121">
        <v>1609</v>
      </c>
      <c r="H61" s="121">
        <v>582</v>
      </c>
      <c r="I61" s="121">
        <v>481</v>
      </c>
      <c r="J61" s="121">
        <v>146</v>
      </c>
      <c r="K61" s="121">
        <v>1384</v>
      </c>
      <c r="L61" s="121">
        <v>524</v>
      </c>
      <c r="M61" s="121">
        <v>646</v>
      </c>
      <c r="N61" s="121">
        <v>310</v>
      </c>
      <c r="O61" s="156">
        <v>5367</v>
      </c>
      <c r="P61" s="121">
        <v>1562</v>
      </c>
      <c r="Q61" s="121">
        <v>565</v>
      </c>
      <c r="R61" s="121">
        <v>454</v>
      </c>
      <c r="S61" s="121">
        <v>139</v>
      </c>
      <c r="T61" s="121">
        <v>1331</v>
      </c>
      <c r="U61" s="121">
        <v>427</v>
      </c>
      <c r="V61" s="121">
        <v>595</v>
      </c>
      <c r="W61" s="121">
        <v>294</v>
      </c>
    </row>
    <row r="62" spans="1:23" ht="42" x14ac:dyDescent="0.3">
      <c r="A62" s="216" t="s">
        <v>141</v>
      </c>
      <c r="B62" s="11" t="s">
        <v>122</v>
      </c>
      <c r="C62" s="21" t="s">
        <v>52</v>
      </c>
      <c r="D62" s="21" t="s">
        <v>53</v>
      </c>
      <c r="E62" s="21" t="s">
        <v>54</v>
      </c>
      <c r="F62" s="156">
        <v>384</v>
      </c>
      <c r="G62" s="121">
        <v>267</v>
      </c>
      <c r="H62" s="121">
        <v>37</v>
      </c>
      <c r="I62" s="121">
        <v>5</v>
      </c>
      <c r="J62" s="121">
        <v>2</v>
      </c>
      <c r="K62" s="121">
        <v>34</v>
      </c>
      <c r="L62" s="121">
        <v>16</v>
      </c>
      <c r="M62" s="121">
        <v>19</v>
      </c>
      <c r="N62" s="121">
        <v>4</v>
      </c>
      <c r="O62" s="156">
        <v>328</v>
      </c>
      <c r="P62" s="121">
        <v>220</v>
      </c>
      <c r="Q62" s="121">
        <v>38</v>
      </c>
      <c r="R62" s="121">
        <v>6</v>
      </c>
      <c r="S62" s="121">
        <v>2</v>
      </c>
      <c r="T62" s="121">
        <v>29</v>
      </c>
      <c r="U62" s="121">
        <v>15</v>
      </c>
      <c r="V62" s="121">
        <v>15</v>
      </c>
      <c r="W62" s="121">
        <v>3</v>
      </c>
    </row>
    <row r="63" spans="1:23" ht="66.75" customHeight="1" x14ac:dyDescent="0.3">
      <c r="A63" s="216" t="s">
        <v>142</v>
      </c>
      <c r="B63" s="11" t="s">
        <v>123</v>
      </c>
      <c r="C63" s="21" t="s">
        <v>52</v>
      </c>
      <c r="D63" s="21" t="s">
        <v>53</v>
      </c>
      <c r="E63" s="21" t="s">
        <v>54</v>
      </c>
      <c r="F63" s="435">
        <v>575</v>
      </c>
      <c r="G63" s="130">
        <v>146</v>
      </c>
      <c r="H63" s="130">
        <v>66</v>
      </c>
      <c r="I63" s="130">
        <v>65</v>
      </c>
      <c r="J63" s="130">
        <v>13</v>
      </c>
      <c r="K63" s="130">
        <v>145</v>
      </c>
      <c r="L63" s="130">
        <v>42</v>
      </c>
      <c r="M63" s="130">
        <v>70</v>
      </c>
      <c r="N63" s="130">
        <v>28</v>
      </c>
      <c r="O63" s="435">
        <v>598</v>
      </c>
      <c r="P63" s="130">
        <v>144</v>
      </c>
      <c r="Q63" s="130">
        <v>71</v>
      </c>
      <c r="R63" s="130">
        <v>69</v>
      </c>
      <c r="S63" s="130">
        <v>14</v>
      </c>
      <c r="T63" s="130">
        <v>149</v>
      </c>
      <c r="U63" s="130">
        <v>46</v>
      </c>
      <c r="V63" s="130">
        <v>72</v>
      </c>
      <c r="W63" s="130">
        <v>33</v>
      </c>
    </row>
    <row r="64" spans="1:23" ht="90" customHeight="1" x14ac:dyDescent="0.3">
      <c r="A64" s="216" t="s">
        <v>323</v>
      </c>
      <c r="B64" s="11" t="s">
        <v>114</v>
      </c>
      <c r="C64" s="21" t="s">
        <v>52</v>
      </c>
      <c r="D64" s="21" t="s">
        <v>53</v>
      </c>
      <c r="E64" s="21" t="s">
        <v>54</v>
      </c>
      <c r="F64" s="435">
        <v>68</v>
      </c>
      <c r="G64" s="130">
        <v>51</v>
      </c>
      <c r="H64" s="130">
        <v>6</v>
      </c>
      <c r="I64" s="130">
        <v>0</v>
      </c>
      <c r="J64" s="130">
        <v>0</v>
      </c>
      <c r="K64" s="130">
        <v>5</v>
      </c>
      <c r="L64" s="130">
        <v>3</v>
      </c>
      <c r="M64" s="130">
        <v>3</v>
      </c>
      <c r="N64" s="130">
        <v>0</v>
      </c>
      <c r="O64" s="435">
        <v>71</v>
      </c>
      <c r="P64" s="130">
        <v>55</v>
      </c>
      <c r="Q64" s="130">
        <v>5</v>
      </c>
      <c r="R64" s="130">
        <v>0</v>
      </c>
      <c r="S64" s="130">
        <v>0</v>
      </c>
      <c r="T64" s="130">
        <v>5</v>
      </c>
      <c r="U64" s="130">
        <v>3</v>
      </c>
      <c r="V64" s="130">
        <v>3</v>
      </c>
      <c r="W64" s="130">
        <v>0</v>
      </c>
    </row>
    <row r="65" spans="1:23" ht="88.5" customHeight="1" x14ac:dyDescent="0.3">
      <c r="A65" s="216" t="s">
        <v>328</v>
      </c>
      <c r="B65" s="11" t="s">
        <v>115</v>
      </c>
      <c r="C65" s="21" t="s">
        <v>52</v>
      </c>
      <c r="D65" s="21" t="s">
        <v>53</v>
      </c>
      <c r="E65" s="21" t="s">
        <v>54</v>
      </c>
      <c r="F65" s="435">
        <v>108</v>
      </c>
      <c r="G65" s="130">
        <v>27</v>
      </c>
      <c r="H65" s="130">
        <v>10</v>
      </c>
      <c r="I65" s="130">
        <v>15</v>
      </c>
      <c r="J65" s="130">
        <v>2</v>
      </c>
      <c r="K65" s="130">
        <v>29</v>
      </c>
      <c r="L65" s="130">
        <v>12</v>
      </c>
      <c r="M65" s="130">
        <v>12</v>
      </c>
      <c r="N65" s="130">
        <v>1</v>
      </c>
      <c r="O65" s="435">
        <v>103</v>
      </c>
      <c r="P65" s="130">
        <v>25</v>
      </c>
      <c r="Q65" s="130">
        <v>10</v>
      </c>
      <c r="R65" s="130">
        <v>15</v>
      </c>
      <c r="S65" s="130">
        <v>1</v>
      </c>
      <c r="T65" s="130">
        <v>27</v>
      </c>
      <c r="U65" s="130">
        <v>12</v>
      </c>
      <c r="V65" s="130">
        <v>12</v>
      </c>
      <c r="W65" s="130">
        <v>1</v>
      </c>
    </row>
    <row r="66" spans="1:23" ht="42" x14ac:dyDescent="0.3">
      <c r="A66" s="216" t="s">
        <v>354</v>
      </c>
      <c r="B66" s="12" t="s">
        <v>109</v>
      </c>
      <c r="C66" s="21" t="s">
        <v>52</v>
      </c>
      <c r="D66" s="21" t="s">
        <v>53</v>
      </c>
      <c r="E66" s="21" t="s">
        <v>54</v>
      </c>
      <c r="F66" s="436">
        <v>188</v>
      </c>
      <c r="G66" s="120">
        <v>120</v>
      </c>
      <c r="H66" s="120">
        <v>16</v>
      </c>
      <c r="I66" s="120">
        <v>6</v>
      </c>
      <c r="J66" s="120">
        <v>1</v>
      </c>
      <c r="K66" s="120">
        <v>22</v>
      </c>
      <c r="L66" s="120">
        <v>12</v>
      </c>
      <c r="M66" s="120">
        <v>5</v>
      </c>
      <c r="N66" s="120">
        <v>6</v>
      </c>
      <c r="O66" s="436">
        <v>187</v>
      </c>
      <c r="P66" s="120">
        <v>119</v>
      </c>
      <c r="Q66" s="120">
        <v>17</v>
      </c>
      <c r="R66" s="120">
        <v>5</v>
      </c>
      <c r="S66" s="120">
        <v>1</v>
      </c>
      <c r="T66" s="120">
        <v>22</v>
      </c>
      <c r="U66" s="120">
        <v>12</v>
      </c>
      <c r="V66" s="120">
        <v>5</v>
      </c>
      <c r="W66" s="120">
        <v>6</v>
      </c>
    </row>
    <row r="67" spans="1:23" ht="63" x14ac:dyDescent="0.3">
      <c r="A67" s="216" t="s">
        <v>355</v>
      </c>
      <c r="B67" s="267" t="s">
        <v>119</v>
      </c>
      <c r="C67" s="267" t="s">
        <v>52</v>
      </c>
      <c r="D67" s="267" t="s">
        <v>78</v>
      </c>
      <c r="E67" s="267" t="s">
        <v>54</v>
      </c>
      <c r="F67" s="435">
        <v>56</v>
      </c>
      <c r="G67" s="130">
        <v>32</v>
      </c>
      <c r="H67" s="130">
        <v>5</v>
      </c>
      <c r="I67" s="130">
        <v>1</v>
      </c>
      <c r="J67" s="130">
        <v>1</v>
      </c>
      <c r="K67" s="130">
        <v>3</v>
      </c>
      <c r="L67" s="130">
        <v>7</v>
      </c>
      <c r="M67" s="130">
        <v>4</v>
      </c>
      <c r="N67" s="130">
        <v>3</v>
      </c>
      <c r="O67" s="435">
        <v>54</v>
      </c>
      <c r="P67" s="130">
        <v>32</v>
      </c>
      <c r="Q67" s="130">
        <v>5</v>
      </c>
      <c r="R67" s="130">
        <v>1</v>
      </c>
      <c r="S67" s="130">
        <v>1</v>
      </c>
      <c r="T67" s="130">
        <v>3</v>
      </c>
      <c r="U67" s="130">
        <v>6</v>
      </c>
      <c r="V67" s="130">
        <v>4</v>
      </c>
      <c r="W67" s="130">
        <v>2</v>
      </c>
    </row>
    <row r="68" spans="1:23" ht="45" customHeight="1" x14ac:dyDescent="0.3">
      <c r="A68" s="216" t="s">
        <v>356</v>
      </c>
      <c r="B68" s="219" t="s">
        <v>515</v>
      </c>
      <c r="C68" s="21" t="s">
        <v>52</v>
      </c>
      <c r="D68" s="21" t="s">
        <v>53</v>
      </c>
      <c r="E68" s="21" t="s">
        <v>54</v>
      </c>
      <c r="F68" s="156">
        <v>78</v>
      </c>
      <c r="G68" s="121">
        <v>52</v>
      </c>
      <c r="H68" s="121">
        <v>8</v>
      </c>
      <c r="I68" s="121">
        <v>3</v>
      </c>
      <c r="J68" s="121">
        <v>0</v>
      </c>
      <c r="K68" s="121">
        <v>10</v>
      </c>
      <c r="L68" s="121">
        <v>3</v>
      </c>
      <c r="M68" s="121">
        <v>2</v>
      </c>
      <c r="N68" s="121">
        <v>0</v>
      </c>
      <c r="O68" s="156">
        <v>64</v>
      </c>
      <c r="P68" s="121">
        <v>43</v>
      </c>
      <c r="Q68" s="121">
        <v>6</v>
      </c>
      <c r="R68" s="121">
        <v>2</v>
      </c>
      <c r="S68" s="121">
        <v>0</v>
      </c>
      <c r="T68" s="121">
        <v>8</v>
      </c>
      <c r="U68" s="121">
        <v>3</v>
      </c>
      <c r="V68" s="121">
        <v>2</v>
      </c>
      <c r="W68" s="121">
        <v>0</v>
      </c>
    </row>
    <row r="69" spans="1:23" ht="42" x14ac:dyDescent="0.3">
      <c r="A69" s="291" t="s">
        <v>451</v>
      </c>
      <c r="B69" s="249" t="s">
        <v>415</v>
      </c>
      <c r="C69" s="248" t="s">
        <v>52</v>
      </c>
      <c r="D69" s="248" t="s">
        <v>53</v>
      </c>
      <c r="E69" s="248" t="s">
        <v>54</v>
      </c>
      <c r="F69" s="437">
        <v>61</v>
      </c>
      <c r="G69" s="395">
        <v>40</v>
      </c>
      <c r="H69" s="395">
        <v>6</v>
      </c>
      <c r="I69" s="395">
        <v>1</v>
      </c>
      <c r="J69" s="395">
        <v>0</v>
      </c>
      <c r="K69" s="395">
        <v>9</v>
      </c>
      <c r="L69" s="395">
        <v>3</v>
      </c>
      <c r="M69" s="395">
        <v>2</v>
      </c>
      <c r="N69" s="395">
        <v>0</v>
      </c>
      <c r="O69" s="437">
        <v>53</v>
      </c>
      <c r="P69" s="395">
        <v>35</v>
      </c>
      <c r="Q69" s="395">
        <v>5</v>
      </c>
      <c r="R69" s="395">
        <v>1</v>
      </c>
      <c r="S69" s="395">
        <v>0</v>
      </c>
      <c r="T69" s="395">
        <v>7</v>
      </c>
      <c r="U69" s="395">
        <v>3</v>
      </c>
      <c r="V69" s="395">
        <v>2</v>
      </c>
      <c r="W69" s="395">
        <v>0</v>
      </c>
    </row>
    <row r="70" spans="1:23" ht="42" x14ac:dyDescent="0.3">
      <c r="A70" s="291" t="s">
        <v>452</v>
      </c>
      <c r="B70" s="249" t="s">
        <v>414</v>
      </c>
      <c r="C70" s="248" t="s">
        <v>52</v>
      </c>
      <c r="D70" s="248" t="s">
        <v>53</v>
      </c>
      <c r="E70" s="248" t="s">
        <v>54</v>
      </c>
      <c r="F70" s="437">
        <v>24</v>
      </c>
      <c r="G70" s="395">
        <v>17</v>
      </c>
      <c r="H70" s="395">
        <v>3</v>
      </c>
      <c r="I70" s="395">
        <v>2</v>
      </c>
      <c r="J70" s="395">
        <v>0</v>
      </c>
      <c r="K70" s="395">
        <v>1</v>
      </c>
      <c r="L70" s="395">
        <v>0</v>
      </c>
      <c r="M70" s="395">
        <v>1</v>
      </c>
      <c r="N70" s="395">
        <v>0</v>
      </c>
      <c r="O70" s="437">
        <v>17</v>
      </c>
      <c r="P70" s="395">
        <v>12</v>
      </c>
      <c r="Q70" s="395">
        <v>2</v>
      </c>
      <c r="R70" s="395">
        <v>1</v>
      </c>
      <c r="S70" s="395">
        <v>0</v>
      </c>
      <c r="T70" s="395">
        <v>1</v>
      </c>
      <c r="U70" s="395">
        <v>0</v>
      </c>
      <c r="V70" s="395">
        <v>1</v>
      </c>
      <c r="W70" s="395">
        <v>0</v>
      </c>
    </row>
    <row r="71" spans="1:23" ht="21" customHeight="1" x14ac:dyDescent="0.3">
      <c r="A71" s="216" t="s">
        <v>400</v>
      </c>
      <c r="B71" s="217" t="s">
        <v>324</v>
      </c>
      <c r="C71" s="217" t="s">
        <v>52</v>
      </c>
      <c r="D71" s="217" t="s">
        <v>53</v>
      </c>
      <c r="E71" s="217" t="s">
        <v>54</v>
      </c>
      <c r="F71" s="438">
        <v>9</v>
      </c>
      <c r="G71" s="216">
        <v>9</v>
      </c>
      <c r="H71" s="218">
        <v>0</v>
      </c>
      <c r="I71" s="218">
        <v>0</v>
      </c>
      <c r="J71" s="218">
        <v>0</v>
      </c>
      <c r="K71" s="218">
        <v>0</v>
      </c>
      <c r="L71" s="218">
        <v>0</v>
      </c>
      <c r="M71" s="218">
        <v>0</v>
      </c>
      <c r="N71" s="218">
        <v>0</v>
      </c>
      <c r="O71" s="438">
        <v>6</v>
      </c>
      <c r="P71" s="216">
        <v>6</v>
      </c>
      <c r="Q71" s="218">
        <v>0</v>
      </c>
      <c r="R71" s="218">
        <v>0</v>
      </c>
      <c r="S71" s="218">
        <v>0</v>
      </c>
      <c r="T71" s="218">
        <v>0</v>
      </c>
      <c r="U71" s="218">
        <v>0</v>
      </c>
      <c r="V71" s="218">
        <v>0</v>
      </c>
      <c r="W71" s="218">
        <v>0</v>
      </c>
    </row>
    <row r="72" spans="1:23" ht="21" x14ac:dyDescent="0.3">
      <c r="A72" s="512" t="s">
        <v>147</v>
      </c>
      <c r="B72" s="512"/>
      <c r="C72" s="512"/>
      <c r="D72" s="512"/>
      <c r="E72" s="512"/>
      <c r="F72" s="230"/>
      <c r="G72" s="230"/>
      <c r="H72" s="230"/>
      <c r="I72" s="230"/>
      <c r="J72" s="230"/>
      <c r="K72" s="230"/>
      <c r="L72" s="230"/>
      <c r="M72" s="230"/>
      <c r="N72" s="230"/>
      <c r="O72" s="230"/>
      <c r="P72" s="230"/>
      <c r="Q72" s="230"/>
      <c r="R72" s="230"/>
      <c r="S72" s="230"/>
      <c r="T72" s="230"/>
      <c r="U72" s="230"/>
      <c r="V72" s="230"/>
      <c r="W72" s="230"/>
    </row>
    <row r="73" spans="1:23" ht="88.5" customHeight="1" x14ac:dyDescent="0.3">
      <c r="A73" s="151" t="s">
        <v>401</v>
      </c>
      <c r="B73" s="150" t="s">
        <v>121</v>
      </c>
      <c r="C73" s="149" t="s">
        <v>52</v>
      </c>
      <c r="D73" s="149" t="s">
        <v>53</v>
      </c>
      <c r="E73" s="149" t="s">
        <v>54</v>
      </c>
      <c r="F73" s="431">
        <v>1169352772</v>
      </c>
      <c r="G73" s="269">
        <v>585228893</v>
      </c>
      <c r="H73" s="269">
        <v>81723442</v>
      </c>
      <c r="I73" s="269">
        <v>79512570</v>
      </c>
      <c r="J73" s="269">
        <v>28118251</v>
      </c>
      <c r="K73" s="269">
        <v>161183459</v>
      </c>
      <c r="L73" s="269">
        <v>68295120</v>
      </c>
      <c r="M73" s="269">
        <v>118547316</v>
      </c>
      <c r="N73" s="269">
        <v>46743721</v>
      </c>
      <c r="O73" s="431">
        <v>1091669009</v>
      </c>
      <c r="P73" s="269">
        <v>524948620</v>
      </c>
      <c r="Q73" s="269">
        <v>79130122</v>
      </c>
      <c r="R73" s="269">
        <v>76131290</v>
      </c>
      <c r="S73" s="269">
        <v>27584101</v>
      </c>
      <c r="T73" s="269">
        <v>156570112</v>
      </c>
      <c r="U73" s="269">
        <v>65667602</v>
      </c>
      <c r="V73" s="269">
        <v>115590834</v>
      </c>
      <c r="W73" s="269">
        <v>46046328</v>
      </c>
    </row>
    <row r="74" spans="1:23" ht="42" x14ac:dyDescent="0.3">
      <c r="A74" s="151" t="s">
        <v>453</v>
      </c>
      <c r="B74" s="149" t="s">
        <v>75</v>
      </c>
      <c r="C74" s="149" t="s">
        <v>52</v>
      </c>
      <c r="D74" s="149" t="s">
        <v>53</v>
      </c>
      <c r="E74" s="149" t="s">
        <v>54</v>
      </c>
      <c r="F74" s="430">
        <v>723613324</v>
      </c>
      <c r="G74" s="386">
        <v>397647865</v>
      </c>
      <c r="H74" s="386">
        <v>47360728</v>
      </c>
      <c r="I74" s="386">
        <v>43895668</v>
      </c>
      <c r="J74" s="386">
        <v>13774241</v>
      </c>
      <c r="K74" s="386">
        <v>84353827</v>
      </c>
      <c r="L74" s="386">
        <v>37598689</v>
      </c>
      <c r="M74" s="386">
        <v>74687622</v>
      </c>
      <c r="N74" s="386">
        <v>24294684</v>
      </c>
      <c r="O74" s="430">
        <v>660167400</v>
      </c>
      <c r="P74" s="386">
        <v>345860350</v>
      </c>
      <c r="Q74" s="386">
        <v>45637816</v>
      </c>
      <c r="R74" s="386">
        <v>41790461</v>
      </c>
      <c r="S74" s="386">
        <v>13499690</v>
      </c>
      <c r="T74" s="386">
        <v>80682168</v>
      </c>
      <c r="U74" s="386">
        <v>36015293</v>
      </c>
      <c r="V74" s="386">
        <v>72555919</v>
      </c>
      <c r="W74" s="386">
        <v>24125703</v>
      </c>
    </row>
    <row r="75" spans="1:23" ht="84" x14ac:dyDescent="0.3">
      <c r="A75" s="151" t="s">
        <v>402</v>
      </c>
      <c r="B75" s="150" t="s">
        <v>120</v>
      </c>
      <c r="C75" s="149" t="s">
        <v>52</v>
      </c>
      <c r="D75" s="149" t="s">
        <v>53</v>
      </c>
      <c r="E75" s="149" t="s">
        <v>54</v>
      </c>
      <c r="F75" s="431">
        <v>17913542</v>
      </c>
      <c r="G75" s="269">
        <v>10097729</v>
      </c>
      <c r="H75" s="269">
        <v>1374989</v>
      </c>
      <c r="I75" s="269">
        <v>1283800</v>
      </c>
      <c r="J75" s="269">
        <v>271671</v>
      </c>
      <c r="K75" s="269">
        <v>1974463</v>
      </c>
      <c r="L75" s="269">
        <v>1209583</v>
      </c>
      <c r="M75" s="269">
        <v>1167887</v>
      </c>
      <c r="N75" s="269">
        <v>533420</v>
      </c>
      <c r="O75" s="431">
        <v>16834031</v>
      </c>
      <c r="P75" s="269">
        <v>9123103</v>
      </c>
      <c r="Q75" s="269">
        <v>1370275</v>
      </c>
      <c r="R75" s="269">
        <v>1235905</v>
      </c>
      <c r="S75" s="269">
        <v>256267</v>
      </c>
      <c r="T75" s="269">
        <v>1917893</v>
      </c>
      <c r="U75" s="269">
        <v>1243261</v>
      </c>
      <c r="V75" s="269">
        <v>1174204</v>
      </c>
      <c r="W75" s="269">
        <v>513123</v>
      </c>
    </row>
    <row r="76" spans="1:23" ht="83.25" customHeight="1" x14ac:dyDescent="0.3">
      <c r="A76" s="242" t="s">
        <v>403</v>
      </c>
      <c r="B76" s="243" t="s">
        <v>517</v>
      </c>
      <c r="C76" s="244" t="s">
        <v>52</v>
      </c>
      <c r="D76" s="244" t="s">
        <v>53</v>
      </c>
      <c r="E76" s="244" t="s">
        <v>54</v>
      </c>
      <c r="F76" s="439">
        <v>670117521</v>
      </c>
      <c r="G76" s="245">
        <v>652048548</v>
      </c>
      <c r="H76" s="245">
        <v>3072213</v>
      </c>
      <c r="I76" s="245">
        <v>4933320</v>
      </c>
      <c r="J76" s="245">
        <v>89542</v>
      </c>
      <c r="K76" s="245">
        <v>4263075</v>
      </c>
      <c r="L76" s="245">
        <v>3367427</v>
      </c>
      <c r="M76" s="245">
        <v>891883</v>
      </c>
      <c r="N76" s="245">
        <v>1451513</v>
      </c>
      <c r="O76" s="439">
        <v>639533562</v>
      </c>
      <c r="P76" s="245">
        <v>621813727</v>
      </c>
      <c r="Q76" s="245">
        <v>2957611</v>
      </c>
      <c r="R76" s="245">
        <v>4611992</v>
      </c>
      <c r="S76" s="245">
        <v>89530</v>
      </c>
      <c r="T76" s="245">
        <v>4343250</v>
      </c>
      <c r="U76" s="245">
        <v>3460741</v>
      </c>
      <c r="V76" s="245">
        <v>901209</v>
      </c>
      <c r="W76" s="245">
        <v>1355502</v>
      </c>
    </row>
    <row r="77" spans="1:23" ht="89.25" customHeight="1" x14ac:dyDescent="0.3">
      <c r="A77" s="242" t="s">
        <v>454</v>
      </c>
      <c r="B77" s="243" t="s">
        <v>518</v>
      </c>
      <c r="C77" s="244" t="s">
        <v>52</v>
      </c>
      <c r="D77" s="244" t="s">
        <v>53</v>
      </c>
      <c r="E77" s="244" t="s">
        <v>54</v>
      </c>
      <c r="F77" s="440">
        <v>231045407</v>
      </c>
      <c r="G77" s="396">
        <v>221708170</v>
      </c>
      <c r="H77" s="396">
        <v>1774356</v>
      </c>
      <c r="I77" s="396">
        <v>2553255</v>
      </c>
      <c r="J77" s="396">
        <v>20955</v>
      </c>
      <c r="K77" s="396">
        <v>2095292</v>
      </c>
      <c r="L77" s="396">
        <v>1676178</v>
      </c>
      <c r="M77" s="396">
        <v>485893</v>
      </c>
      <c r="N77" s="396">
        <v>731308</v>
      </c>
      <c r="O77" s="440">
        <v>213839923</v>
      </c>
      <c r="P77" s="396">
        <v>204669549</v>
      </c>
      <c r="Q77" s="396">
        <v>1704787</v>
      </c>
      <c r="R77" s="396">
        <v>2348511</v>
      </c>
      <c r="S77" s="396">
        <v>20902</v>
      </c>
      <c r="T77" s="396">
        <v>2130798</v>
      </c>
      <c r="U77" s="396">
        <v>1767869</v>
      </c>
      <c r="V77" s="396">
        <v>495144</v>
      </c>
      <c r="W77" s="396">
        <v>702363</v>
      </c>
    </row>
    <row r="78" spans="1:23" ht="70.5" customHeight="1" x14ac:dyDescent="0.3">
      <c r="A78" s="382" t="s">
        <v>530</v>
      </c>
      <c r="B78" s="298" t="s">
        <v>526</v>
      </c>
      <c r="C78" s="298" t="s">
        <v>52</v>
      </c>
      <c r="D78" s="298" t="s">
        <v>527</v>
      </c>
      <c r="E78" s="298" t="s">
        <v>150</v>
      </c>
      <c r="F78" s="441">
        <v>87.198010761571226</v>
      </c>
      <c r="G78" s="340">
        <v>87.706855791962312</v>
      </c>
      <c r="H78" s="340">
        <v>87.671232876712438</v>
      </c>
      <c r="I78" s="340">
        <v>84.79532163742681</v>
      </c>
      <c r="J78" s="340">
        <v>88.66396761133602</v>
      </c>
      <c r="K78" s="340">
        <v>88.435374149659864</v>
      </c>
      <c r="L78" s="340">
        <v>88.617886178861696</v>
      </c>
      <c r="M78" s="340">
        <v>84.431137724550894</v>
      </c>
      <c r="N78" s="340">
        <v>86.026200873362441</v>
      </c>
      <c r="O78" s="441">
        <v>88.342046766604753</v>
      </c>
      <c r="P78" s="340">
        <v>84.405940594059345</v>
      </c>
      <c r="Q78" s="340">
        <v>93.661971830985905</v>
      </c>
      <c r="R78" s="340">
        <v>92.72727272727272</v>
      </c>
      <c r="S78" s="340">
        <v>85.171102661596905</v>
      </c>
      <c r="T78" s="340">
        <v>89.041095890410972</v>
      </c>
      <c r="U78" s="340">
        <v>92.5</v>
      </c>
      <c r="V78" s="340">
        <v>86.22754491017966</v>
      </c>
      <c r="W78" s="340">
        <v>89.06882591093121</v>
      </c>
    </row>
    <row r="79" spans="1:23" ht="42" x14ac:dyDescent="0.3">
      <c r="A79" s="382" t="s">
        <v>531</v>
      </c>
      <c r="B79" s="299" t="s">
        <v>529</v>
      </c>
      <c r="C79" s="298" t="s">
        <v>52</v>
      </c>
      <c r="D79" s="298" t="s">
        <v>527</v>
      </c>
      <c r="E79" s="298" t="s">
        <v>150</v>
      </c>
      <c r="F79" s="442">
        <v>78.712722748147797</v>
      </c>
      <c r="G79" s="383">
        <v>79.669030732860747</v>
      </c>
      <c r="H79" s="383">
        <v>78.76712328767141</v>
      </c>
      <c r="I79" s="383">
        <v>74.269005847953068</v>
      </c>
      <c r="J79" s="383">
        <v>85.425101214574866</v>
      </c>
      <c r="K79" s="383">
        <v>77.210884353741505</v>
      </c>
      <c r="L79" s="383">
        <v>79.674796747967406</v>
      </c>
      <c r="M79" s="383">
        <v>77.245508982035929</v>
      </c>
      <c r="N79" s="383">
        <v>82.096069868995627</v>
      </c>
      <c r="O79" s="442">
        <v>76.166589553256088</v>
      </c>
      <c r="P79" s="383">
        <v>69.554455445544463</v>
      </c>
      <c r="Q79" s="383">
        <v>83.80281690140842</v>
      </c>
      <c r="R79" s="383">
        <v>87.272727272727252</v>
      </c>
      <c r="S79" s="383">
        <v>75.665399239543646</v>
      </c>
      <c r="T79" s="383">
        <v>75.68493150684931</v>
      </c>
      <c r="U79" s="383">
        <v>78.333333333333357</v>
      </c>
      <c r="V79" s="383">
        <v>71.856287425149688</v>
      </c>
      <c r="W79" s="383">
        <v>81.376518218623531</v>
      </c>
    </row>
    <row r="80" spans="1:23" ht="144.6" customHeight="1" x14ac:dyDescent="0.3">
      <c r="A80" s="382" t="s">
        <v>532</v>
      </c>
      <c r="B80" s="299" t="s">
        <v>528</v>
      </c>
      <c r="C80" s="298" t="s">
        <v>52</v>
      </c>
      <c r="D80" s="298" t="s">
        <v>527</v>
      </c>
      <c r="E80" s="298" t="s">
        <v>150</v>
      </c>
      <c r="F80" s="442">
        <v>77.483138302145989</v>
      </c>
      <c r="G80" s="383">
        <v>78.250591016548711</v>
      </c>
      <c r="H80" s="383">
        <v>77.39726027397279</v>
      </c>
      <c r="I80" s="383">
        <v>73.099415204678195</v>
      </c>
      <c r="J80" s="383">
        <v>82.591093117408874</v>
      </c>
      <c r="K80" s="383">
        <v>76.190476190476204</v>
      </c>
      <c r="L80" s="383">
        <v>78.861788617886106</v>
      </c>
      <c r="M80" s="383">
        <v>76.646706586826355</v>
      </c>
      <c r="N80" s="383">
        <v>81.222707423580772</v>
      </c>
      <c r="O80" s="442">
        <v>74.543979217791005</v>
      </c>
      <c r="P80" s="383">
        <v>68.564356435643475</v>
      </c>
      <c r="Q80" s="383">
        <v>78.87323943661967</v>
      </c>
      <c r="R80" s="383">
        <v>84.848484848484816</v>
      </c>
      <c r="S80" s="383">
        <v>74.904942965779384</v>
      </c>
      <c r="T80" s="383">
        <v>74.999999999999972</v>
      </c>
      <c r="U80" s="383">
        <v>74.166666666666686</v>
      </c>
      <c r="V80" s="383">
        <v>71.257485029940099</v>
      </c>
      <c r="W80" s="383">
        <v>81.376518218623531</v>
      </c>
    </row>
  </sheetData>
  <autoFilter ref="A3:W80"/>
  <mergeCells count="14">
    <mergeCell ref="A72:E72"/>
    <mergeCell ref="A1:W1"/>
    <mergeCell ref="A2:A3"/>
    <mergeCell ref="B2:B3"/>
    <mergeCell ref="C2:C3"/>
    <mergeCell ref="D2:D3"/>
    <mergeCell ref="E2:E3"/>
    <mergeCell ref="O2:W2"/>
    <mergeCell ref="F2:N2"/>
    <mergeCell ref="A18:E18"/>
    <mergeCell ref="A27:E27"/>
    <mergeCell ref="A41:E41"/>
    <mergeCell ref="B4:E4"/>
    <mergeCell ref="A5:E5"/>
  </mergeCells>
  <pageMargins left="0.25" right="0.25" top="0.75" bottom="0.75" header="0.3" footer="0.3"/>
  <pageSetup paperSize="9" scale="20" fitToHeight="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9"/>
  <sheetViews>
    <sheetView zoomScale="40" zoomScaleNormal="40" workbookViewId="0">
      <selection sqref="A1:W1"/>
    </sheetView>
  </sheetViews>
  <sheetFormatPr defaultColWidth="0" defaultRowHeight="14.4" zeroHeight="1" x14ac:dyDescent="0.3"/>
  <cols>
    <col min="1" max="1" width="28" customWidth="1"/>
    <col min="2" max="2" width="78.33203125" customWidth="1"/>
    <col min="3" max="3" width="30.88671875" customWidth="1"/>
    <col min="4" max="4" width="29.33203125" customWidth="1"/>
    <col min="5" max="5" width="23.5546875" customWidth="1"/>
    <col min="6" max="23" width="27.44140625" customWidth="1"/>
    <col min="24" max="29" width="0" hidden="1" customWidth="1"/>
    <col min="30" max="16384" width="11.44140625" hidden="1"/>
  </cols>
  <sheetData>
    <row r="1" spans="1:23" ht="27.6" x14ac:dyDescent="0.45">
      <c r="A1" s="513" t="s">
        <v>1210</v>
      </c>
      <c r="B1" s="513"/>
      <c r="C1" s="513"/>
      <c r="D1" s="513"/>
      <c r="E1" s="513"/>
      <c r="F1" s="514"/>
      <c r="G1" s="514"/>
      <c r="H1" s="514"/>
      <c r="I1" s="514"/>
      <c r="J1" s="514"/>
      <c r="K1" s="514"/>
      <c r="L1" s="514"/>
      <c r="M1" s="514"/>
      <c r="N1" s="514"/>
      <c r="O1" s="515"/>
      <c r="P1" s="515"/>
      <c r="Q1" s="515"/>
      <c r="R1" s="515"/>
      <c r="S1" s="515"/>
      <c r="T1" s="515"/>
      <c r="U1" s="515"/>
      <c r="V1" s="515"/>
      <c r="W1" s="515"/>
    </row>
    <row r="2" spans="1:23" ht="125.25" customHeight="1" x14ac:dyDescent="0.3">
      <c r="A2" s="536" t="s">
        <v>47</v>
      </c>
      <c r="B2" s="538" t="s">
        <v>48</v>
      </c>
      <c r="C2" s="536" t="s">
        <v>49</v>
      </c>
      <c r="D2" s="536" t="s">
        <v>50</v>
      </c>
      <c r="E2" s="536" t="s">
        <v>51</v>
      </c>
      <c r="F2" s="521" t="s">
        <v>533</v>
      </c>
      <c r="G2" s="522"/>
      <c r="H2" s="522"/>
      <c r="I2" s="522"/>
      <c r="J2" s="522"/>
      <c r="K2" s="522"/>
      <c r="L2" s="522"/>
      <c r="M2" s="522"/>
      <c r="N2" s="523"/>
      <c r="O2" s="521" t="s">
        <v>534</v>
      </c>
      <c r="P2" s="522"/>
      <c r="Q2" s="522"/>
      <c r="R2" s="522"/>
      <c r="S2" s="522"/>
      <c r="T2" s="522"/>
      <c r="U2" s="522"/>
      <c r="V2" s="522"/>
      <c r="W2" s="523"/>
    </row>
    <row r="3" spans="1:23" ht="209.25" customHeight="1" x14ac:dyDescent="0.3">
      <c r="A3" s="537"/>
      <c r="B3" s="518"/>
      <c r="C3" s="537"/>
      <c r="D3" s="537"/>
      <c r="E3" s="537"/>
      <c r="F3" s="24" t="s">
        <v>272</v>
      </c>
      <c r="G3" s="24" t="s">
        <v>273</v>
      </c>
      <c r="H3" s="23" t="s">
        <v>30</v>
      </c>
      <c r="I3" s="23" t="s">
        <v>32</v>
      </c>
      <c r="J3" s="23" t="s">
        <v>34</v>
      </c>
      <c r="K3" s="23" t="s">
        <v>36</v>
      </c>
      <c r="L3" s="23" t="s">
        <v>38</v>
      </c>
      <c r="M3" s="23" t="s">
        <v>40</v>
      </c>
      <c r="N3" s="23" t="s">
        <v>42</v>
      </c>
      <c r="O3" s="24" t="s">
        <v>272</v>
      </c>
      <c r="P3" s="24" t="s">
        <v>273</v>
      </c>
      <c r="Q3" s="23" t="s">
        <v>30</v>
      </c>
      <c r="R3" s="23" t="s">
        <v>32</v>
      </c>
      <c r="S3" s="23" t="s">
        <v>34</v>
      </c>
      <c r="T3" s="23" t="s">
        <v>36</v>
      </c>
      <c r="U3" s="23" t="s">
        <v>38</v>
      </c>
      <c r="V3" s="23" t="s">
        <v>40</v>
      </c>
      <c r="W3" s="23" t="s">
        <v>42</v>
      </c>
    </row>
    <row r="4" spans="1:23" ht="24.9" customHeight="1" x14ac:dyDescent="0.3">
      <c r="A4" s="228" t="s">
        <v>145</v>
      </c>
      <c r="B4" s="530" t="s">
        <v>146</v>
      </c>
      <c r="C4" s="530"/>
      <c r="D4" s="530"/>
      <c r="E4" s="530"/>
      <c r="F4" s="229"/>
      <c r="G4" s="229"/>
      <c r="H4" s="229"/>
      <c r="I4" s="229"/>
      <c r="J4" s="229"/>
      <c r="K4" s="229"/>
      <c r="L4" s="229"/>
      <c r="M4" s="229"/>
      <c r="N4" s="229"/>
      <c r="O4" s="229"/>
      <c r="P4" s="229"/>
      <c r="Q4" s="229"/>
      <c r="R4" s="229"/>
      <c r="S4" s="229"/>
      <c r="T4" s="229"/>
      <c r="U4" s="229"/>
      <c r="V4" s="229"/>
      <c r="W4" s="229"/>
    </row>
    <row r="5" spans="1:23" ht="24.9" customHeight="1" x14ac:dyDescent="0.3">
      <c r="A5" s="512" t="s">
        <v>147</v>
      </c>
      <c r="B5" s="512"/>
      <c r="C5" s="512"/>
      <c r="D5" s="512"/>
      <c r="E5" s="512"/>
      <c r="F5" s="230"/>
      <c r="G5" s="230"/>
      <c r="H5" s="230"/>
      <c r="I5" s="230"/>
      <c r="J5" s="230"/>
      <c r="K5" s="230"/>
      <c r="L5" s="230"/>
      <c r="M5" s="230"/>
      <c r="N5" s="230"/>
      <c r="O5" s="230"/>
      <c r="P5" s="230"/>
      <c r="Q5" s="230"/>
      <c r="R5" s="230"/>
      <c r="S5" s="230"/>
      <c r="T5" s="230"/>
      <c r="U5" s="230"/>
      <c r="V5" s="230"/>
      <c r="W5" s="230"/>
    </row>
    <row r="6" spans="1:23" ht="24.9" customHeight="1" x14ac:dyDescent="0.3">
      <c r="A6" s="512" t="s">
        <v>148</v>
      </c>
      <c r="B6" s="512"/>
      <c r="C6" s="512"/>
      <c r="D6" s="512"/>
      <c r="E6" s="512"/>
      <c r="F6" s="232"/>
      <c r="G6" s="230"/>
      <c r="H6" s="230"/>
      <c r="I6" s="230"/>
      <c r="J6" s="230"/>
      <c r="K6" s="230"/>
      <c r="L6" s="230"/>
      <c r="M6" s="230"/>
      <c r="N6" s="230"/>
      <c r="O6" s="232"/>
      <c r="P6" s="230"/>
      <c r="Q6" s="230"/>
      <c r="R6" s="230"/>
      <c r="S6" s="230"/>
      <c r="T6" s="230"/>
      <c r="U6" s="230"/>
      <c r="V6" s="230"/>
      <c r="W6" s="230"/>
    </row>
    <row r="7" spans="1:23" ht="63" x14ac:dyDescent="0.3">
      <c r="A7" s="397" t="s">
        <v>149</v>
      </c>
      <c r="B7" s="107" t="s">
        <v>522</v>
      </c>
      <c r="C7" s="26" t="s">
        <v>76</v>
      </c>
      <c r="D7" s="26" t="s">
        <v>72</v>
      </c>
      <c r="E7" s="26" t="s">
        <v>150</v>
      </c>
      <c r="F7" s="185">
        <v>95.319813742685028</v>
      </c>
      <c r="G7" s="100">
        <v>97.399527186761262</v>
      </c>
      <c r="H7" s="100">
        <v>97.260273972602761</v>
      </c>
      <c r="I7" s="100">
        <v>95.906432748537981</v>
      </c>
      <c r="J7" s="100">
        <v>97.570850202429142</v>
      </c>
      <c r="K7" s="100">
        <v>92.176870748299322</v>
      </c>
      <c r="L7" s="100">
        <v>93.49593495934954</v>
      </c>
      <c r="M7" s="100">
        <v>94.610778443113773</v>
      </c>
      <c r="N7" s="100">
        <v>92.576419213973793</v>
      </c>
      <c r="O7" s="185">
        <v>88.138957816377172</v>
      </c>
      <c r="P7" s="100">
        <v>90.958408679927672</v>
      </c>
      <c r="Q7" s="100">
        <v>85.279187817258887</v>
      </c>
      <c r="R7" s="100">
        <v>88.738738738738746</v>
      </c>
      <c r="S7" s="100">
        <v>78.358208955223887</v>
      </c>
      <c r="T7" s="100">
        <v>88.598574821852722</v>
      </c>
      <c r="U7" s="100">
        <v>87.951807228915655</v>
      </c>
      <c r="V7" s="100">
        <v>88.392857142857139</v>
      </c>
      <c r="W7" s="100">
        <v>87.755102040816325</v>
      </c>
    </row>
    <row r="8" spans="1:23" ht="81" customHeight="1" x14ac:dyDescent="0.3">
      <c r="A8" s="397" t="s">
        <v>151</v>
      </c>
      <c r="B8" s="26" t="s">
        <v>152</v>
      </c>
      <c r="C8" s="26" t="s">
        <v>52</v>
      </c>
      <c r="D8" s="26" t="s">
        <v>53</v>
      </c>
      <c r="E8" s="26" t="s">
        <v>54</v>
      </c>
      <c r="F8" s="443">
        <v>427318079</v>
      </c>
      <c r="G8" s="276">
        <v>229537188</v>
      </c>
      <c r="H8" s="276">
        <v>28603354</v>
      </c>
      <c r="I8" s="276">
        <v>27764510</v>
      </c>
      <c r="J8" s="276">
        <v>9923033</v>
      </c>
      <c r="K8" s="276">
        <v>52263824</v>
      </c>
      <c r="L8" s="276">
        <v>23208287</v>
      </c>
      <c r="M8" s="276">
        <v>40815376</v>
      </c>
      <c r="N8" s="276">
        <v>15202507</v>
      </c>
      <c r="O8" s="443">
        <v>394702789</v>
      </c>
      <c r="P8" s="276">
        <v>200330102</v>
      </c>
      <c r="Q8" s="276">
        <v>28197588</v>
      </c>
      <c r="R8" s="276">
        <v>26981492</v>
      </c>
      <c r="S8" s="276">
        <v>9927992</v>
      </c>
      <c r="T8" s="276">
        <v>50993184</v>
      </c>
      <c r="U8" s="276">
        <v>22577320</v>
      </c>
      <c r="V8" s="276">
        <v>40293852</v>
      </c>
      <c r="W8" s="276">
        <v>15401259</v>
      </c>
    </row>
    <row r="9" spans="1:23" ht="42" x14ac:dyDescent="0.3">
      <c r="A9" s="398" t="s">
        <v>274</v>
      </c>
      <c r="B9" s="107" t="s">
        <v>1216</v>
      </c>
      <c r="C9" s="26" t="s">
        <v>52</v>
      </c>
      <c r="D9" s="301" t="s">
        <v>527</v>
      </c>
      <c r="E9" s="298" t="s">
        <v>150</v>
      </c>
      <c r="F9" s="444">
        <v>77.217713759127321</v>
      </c>
      <c r="G9" s="341">
        <v>78.014184397163362</v>
      </c>
      <c r="H9" s="341">
        <v>84.931506849315198</v>
      </c>
      <c r="I9" s="341">
        <v>76.023391812865356</v>
      </c>
      <c r="J9" s="341">
        <v>76.518218623481744</v>
      </c>
      <c r="K9" s="341">
        <v>73.129251700680271</v>
      </c>
      <c r="L9" s="341">
        <v>75.609756097560918</v>
      </c>
      <c r="M9" s="341">
        <v>79.041916167664667</v>
      </c>
      <c r="N9" s="341">
        <v>75.982532751091696</v>
      </c>
      <c r="O9" s="444">
        <v>74.757778109938798</v>
      </c>
      <c r="P9" s="341">
        <v>73.514851485148597</v>
      </c>
      <c r="Q9" s="341">
        <v>80.985915492957801</v>
      </c>
      <c r="R9" s="341">
        <v>78.787878787878896</v>
      </c>
      <c r="S9" s="341">
        <v>61.596958174905005</v>
      </c>
      <c r="T9" s="341">
        <v>75.684931506848898</v>
      </c>
      <c r="U9" s="341">
        <v>82.500000000000099</v>
      </c>
      <c r="V9" s="341">
        <v>68.862275449101602</v>
      </c>
      <c r="W9" s="341">
        <v>74.0890688259109</v>
      </c>
    </row>
    <row r="10" spans="1:23" ht="84" x14ac:dyDescent="0.3">
      <c r="A10" s="25" t="s">
        <v>275</v>
      </c>
      <c r="B10" s="26" t="s">
        <v>153</v>
      </c>
      <c r="C10" s="26" t="s">
        <v>52</v>
      </c>
      <c r="D10" s="26" t="s">
        <v>53</v>
      </c>
      <c r="E10" s="26" t="s">
        <v>54</v>
      </c>
      <c r="F10" s="443">
        <v>381254838</v>
      </c>
      <c r="G10" s="276">
        <v>190022210</v>
      </c>
      <c r="H10" s="276">
        <v>28128546</v>
      </c>
      <c r="I10" s="276">
        <v>27170038</v>
      </c>
      <c r="J10" s="276">
        <v>9863768</v>
      </c>
      <c r="K10" s="276">
        <v>48852309</v>
      </c>
      <c r="L10" s="276">
        <v>22226101</v>
      </c>
      <c r="M10" s="276">
        <v>40353751</v>
      </c>
      <c r="N10" s="276">
        <v>14638115</v>
      </c>
      <c r="O10" s="443">
        <v>357977199</v>
      </c>
      <c r="P10" s="276">
        <v>169930129</v>
      </c>
      <c r="Q10" s="276">
        <v>27584780</v>
      </c>
      <c r="R10" s="276">
        <v>26236539</v>
      </c>
      <c r="S10" s="276">
        <v>9839906</v>
      </c>
      <c r="T10" s="276">
        <v>48474605</v>
      </c>
      <c r="U10" s="276">
        <v>21529137</v>
      </c>
      <c r="V10" s="276">
        <v>39800250</v>
      </c>
      <c r="W10" s="276">
        <v>14581853</v>
      </c>
    </row>
    <row r="11" spans="1:23" ht="21" customHeight="1" x14ac:dyDescent="0.3">
      <c r="A11" s="25" t="s">
        <v>276</v>
      </c>
      <c r="B11" s="27" t="s">
        <v>154</v>
      </c>
      <c r="C11" s="26" t="s">
        <v>52</v>
      </c>
      <c r="D11" s="26" t="s">
        <v>53</v>
      </c>
      <c r="E11" s="26" t="s">
        <v>54</v>
      </c>
      <c r="F11" s="445">
        <v>366672436</v>
      </c>
      <c r="G11" s="277">
        <v>187222894</v>
      </c>
      <c r="H11" s="277">
        <v>27750848</v>
      </c>
      <c r="I11" s="277">
        <v>26544048</v>
      </c>
      <c r="J11" s="277">
        <v>9859391</v>
      </c>
      <c r="K11" s="277">
        <v>48112526</v>
      </c>
      <c r="L11" s="277">
        <v>22023939</v>
      </c>
      <c r="M11" s="277">
        <v>30553434</v>
      </c>
      <c r="N11" s="277">
        <v>14605356</v>
      </c>
      <c r="O11" s="445">
        <v>344134203</v>
      </c>
      <c r="P11" s="277">
        <v>167026036</v>
      </c>
      <c r="Q11" s="277">
        <v>27182634</v>
      </c>
      <c r="R11" s="277">
        <v>25708772</v>
      </c>
      <c r="S11" s="277">
        <v>9834489</v>
      </c>
      <c r="T11" s="277">
        <v>47670679</v>
      </c>
      <c r="U11" s="277">
        <v>21311675</v>
      </c>
      <c r="V11" s="277">
        <v>30822414</v>
      </c>
      <c r="W11" s="277">
        <v>14577504</v>
      </c>
    </row>
    <row r="12" spans="1:23" ht="42" x14ac:dyDescent="0.3">
      <c r="A12" s="25" t="s">
        <v>277</v>
      </c>
      <c r="B12" s="27" t="s">
        <v>155</v>
      </c>
      <c r="C12" s="26" t="s">
        <v>52</v>
      </c>
      <c r="D12" s="26" t="s">
        <v>53</v>
      </c>
      <c r="E12" s="26" t="s">
        <v>54</v>
      </c>
      <c r="F12" s="445">
        <v>278267419</v>
      </c>
      <c r="G12" s="277">
        <v>125443672</v>
      </c>
      <c r="H12" s="277">
        <v>21410959</v>
      </c>
      <c r="I12" s="277">
        <v>19218824</v>
      </c>
      <c r="J12" s="277">
        <v>9109280</v>
      </c>
      <c r="K12" s="277">
        <v>38834243</v>
      </c>
      <c r="L12" s="277">
        <v>17550715</v>
      </c>
      <c r="M12" s="277">
        <v>34520264</v>
      </c>
      <c r="N12" s="277">
        <v>12179462</v>
      </c>
      <c r="O12" s="445">
        <v>267292667</v>
      </c>
      <c r="P12" s="277">
        <v>115256241</v>
      </c>
      <c r="Q12" s="277">
        <v>21365648</v>
      </c>
      <c r="R12" s="277">
        <v>19077998</v>
      </c>
      <c r="S12" s="277">
        <v>8912403</v>
      </c>
      <c r="T12" s="277">
        <v>39071418</v>
      </c>
      <c r="U12" s="277">
        <v>17461836</v>
      </c>
      <c r="V12" s="277">
        <v>34041339</v>
      </c>
      <c r="W12" s="277">
        <v>12105784</v>
      </c>
    </row>
    <row r="13" spans="1:23" ht="144.75" customHeight="1" x14ac:dyDescent="0.3">
      <c r="A13" s="25" t="s">
        <v>830</v>
      </c>
      <c r="B13" s="26" t="s">
        <v>156</v>
      </c>
      <c r="C13" s="26" t="s">
        <v>52</v>
      </c>
      <c r="D13" s="26" t="s">
        <v>72</v>
      </c>
      <c r="E13" s="26" t="s">
        <v>54</v>
      </c>
      <c r="F13" s="446">
        <v>32.603919632218563</v>
      </c>
      <c r="G13" s="278">
        <v>32.469724627898714</v>
      </c>
      <c r="H13" s="278">
        <v>34.419189049820005</v>
      </c>
      <c r="I13" s="278">
        <v>34.170745581484788</v>
      </c>
      <c r="J13" s="278">
        <v>35.079592966148567</v>
      </c>
      <c r="K13" s="278">
        <v>30.30851261232705</v>
      </c>
      <c r="L13" s="278">
        <v>32.544200815519467</v>
      </c>
      <c r="M13" s="278">
        <v>34.040206359459035</v>
      </c>
      <c r="N13" s="278">
        <v>31.315681950095502</v>
      </c>
      <c r="O13" s="446">
        <v>32.791734129002833</v>
      </c>
      <c r="P13" s="278">
        <v>32.370811642480362</v>
      </c>
      <c r="Q13" s="278">
        <v>34.860024606053308</v>
      </c>
      <c r="R13" s="278">
        <v>34.46222834264335</v>
      </c>
      <c r="S13" s="278">
        <v>35.672382435084614</v>
      </c>
      <c r="T13" s="278">
        <v>30.960318275814991</v>
      </c>
      <c r="U13" s="278">
        <v>32.785020838738717</v>
      </c>
      <c r="V13" s="278">
        <v>34.432012143800264</v>
      </c>
      <c r="W13" s="278">
        <v>31.667786842850965</v>
      </c>
    </row>
    <row r="14" spans="1:23" ht="24.9" customHeight="1" x14ac:dyDescent="0.3">
      <c r="A14" s="512" t="s">
        <v>157</v>
      </c>
      <c r="B14" s="512"/>
      <c r="C14" s="512"/>
      <c r="D14" s="512"/>
      <c r="E14" s="512"/>
      <c r="F14" s="233"/>
      <c r="G14" s="234"/>
      <c r="H14" s="234"/>
      <c r="I14" s="234"/>
      <c r="J14" s="234"/>
      <c r="K14" s="234"/>
      <c r="L14" s="234"/>
      <c r="M14" s="234"/>
      <c r="N14" s="234"/>
      <c r="O14" s="233"/>
      <c r="P14" s="234"/>
      <c r="Q14" s="234"/>
      <c r="R14" s="234"/>
      <c r="S14" s="234"/>
      <c r="T14" s="234"/>
      <c r="U14" s="234"/>
      <c r="V14" s="234"/>
      <c r="W14" s="234"/>
    </row>
    <row r="15" spans="1:23" ht="24.9" customHeight="1" x14ac:dyDescent="0.3">
      <c r="A15" s="512" t="s">
        <v>551</v>
      </c>
      <c r="B15" s="512"/>
      <c r="C15" s="512"/>
      <c r="D15" s="512"/>
      <c r="E15" s="512"/>
      <c r="F15" s="235"/>
      <c r="G15" s="235"/>
      <c r="H15" s="235"/>
      <c r="I15" s="235"/>
      <c r="J15" s="235"/>
      <c r="K15" s="235"/>
      <c r="L15" s="235"/>
      <c r="M15" s="235"/>
      <c r="N15" s="235"/>
      <c r="O15" s="235"/>
      <c r="P15" s="235"/>
      <c r="Q15" s="235"/>
      <c r="R15" s="235"/>
      <c r="S15" s="235"/>
      <c r="T15" s="235"/>
      <c r="U15" s="235"/>
      <c r="V15" s="235"/>
      <c r="W15" s="235"/>
    </row>
    <row r="16" spans="1:23" ht="42" x14ac:dyDescent="0.3">
      <c r="A16" s="294" t="s">
        <v>259</v>
      </c>
      <c r="B16" s="29" t="s">
        <v>331</v>
      </c>
      <c r="C16" s="29" t="s">
        <v>52</v>
      </c>
      <c r="D16" s="29" t="s">
        <v>53</v>
      </c>
      <c r="E16" s="29" t="s">
        <v>54</v>
      </c>
      <c r="F16" s="447">
        <v>664808</v>
      </c>
      <c r="G16" s="32">
        <v>109975</v>
      </c>
      <c r="H16" s="32">
        <v>66043</v>
      </c>
      <c r="I16" s="32">
        <v>52593</v>
      </c>
      <c r="J16" s="32">
        <v>15417</v>
      </c>
      <c r="K16" s="32">
        <v>151233</v>
      </c>
      <c r="L16" s="32">
        <v>63569</v>
      </c>
      <c r="M16" s="32">
        <v>127445</v>
      </c>
      <c r="N16" s="32">
        <v>78533</v>
      </c>
      <c r="O16" s="447">
        <v>726919</v>
      </c>
      <c r="P16" s="32">
        <v>118858</v>
      </c>
      <c r="Q16" s="32">
        <v>69086</v>
      </c>
      <c r="R16" s="32">
        <v>59015</v>
      </c>
      <c r="S16" s="32">
        <v>19629</v>
      </c>
      <c r="T16" s="32">
        <v>162965</v>
      </c>
      <c r="U16" s="32">
        <v>68347</v>
      </c>
      <c r="V16" s="32">
        <v>140036</v>
      </c>
      <c r="W16" s="32">
        <v>88983</v>
      </c>
    </row>
    <row r="17" spans="1:23" ht="42" x14ac:dyDescent="0.3">
      <c r="A17" s="28" t="s">
        <v>339</v>
      </c>
      <c r="B17" s="30" t="s">
        <v>158</v>
      </c>
      <c r="C17" s="28" t="s">
        <v>52</v>
      </c>
      <c r="D17" s="28" t="s">
        <v>53</v>
      </c>
      <c r="E17" s="28" t="s">
        <v>54</v>
      </c>
      <c r="F17" s="448">
        <v>479739</v>
      </c>
      <c r="G17" s="31">
        <v>31250</v>
      </c>
      <c r="H17" s="31">
        <v>56136</v>
      </c>
      <c r="I17" s="31">
        <v>39419</v>
      </c>
      <c r="J17" s="31">
        <v>14808</v>
      </c>
      <c r="K17" s="31">
        <v>135473</v>
      </c>
      <c r="L17" s="31">
        <v>55092</v>
      </c>
      <c r="M17" s="31">
        <v>124294</v>
      </c>
      <c r="N17" s="31">
        <v>23267</v>
      </c>
      <c r="O17" s="448">
        <v>517658</v>
      </c>
      <c r="P17" s="31">
        <v>32853</v>
      </c>
      <c r="Q17" s="31">
        <v>58411</v>
      </c>
      <c r="R17" s="31">
        <v>44692</v>
      </c>
      <c r="S17" s="31">
        <v>18805</v>
      </c>
      <c r="T17" s="31">
        <v>145058</v>
      </c>
      <c r="U17" s="31">
        <v>58424</v>
      </c>
      <c r="V17" s="31">
        <v>134807</v>
      </c>
      <c r="W17" s="31">
        <v>24608</v>
      </c>
    </row>
    <row r="18" spans="1:23" ht="21.75" customHeight="1" x14ac:dyDescent="0.3">
      <c r="A18" s="28" t="s">
        <v>340</v>
      </c>
      <c r="B18" s="30" t="s">
        <v>159</v>
      </c>
      <c r="C18" s="28" t="s">
        <v>52</v>
      </c>
      <c r="D18" s="28" t="s">
        <v>53</v>
      </c>
      <c r="E18" s="28" t="s">
        <v>54</v>
      </c>
      <c r="F18" s="448">
        <v>185069</v>
      </c>
      <c r="G18" s="31">
        <v>78725</v>
      </c>
      <c r="H18" s="31">
        <v>9907</v>
      </c>
      <c r="I18" s="31">
        <v>13174</v>
      </c>
      <c r="J18" s="31">
        <v>609</v>
      </c>
      <c r="K18" s="31">
        <v>15760</v>
      </c>
      <c r="L18" s="31">
        <v>8477</v>
      </c>
      <c r="M18" s="31">
        <v>3151</v>
      </c>
      <c r="N18" s="31">
        <v>55266</v>
      </c>
      <c r="O18" s="448">
        <v>209261</v>
      </c>
      <c r="P18" s="31">
        <v>86005</v>
      </c>
      <c r="Q18" s="31">
        <v>10675</v>
      </c>
      <c r="R18" s="31">
        <v>14323</v>
      </c>
      <c r="S18" s="31">
        <v>824</v>
      </c>
      <c r="T18" s="31">
        <v>17907</v>
      </c>
      <c r="U18" s="31">
        <v>9923</v>
      </c>
      <c r="V18" s="31">
        <v>5229</v>
      </c>
      <c r="W18" s="31">
        <v>64375</v>
      </c>
    </row>
    <row r="19" spans="1:23" ht="63" x14ac:dyDescent="0.3">
      <c r="A19" s="196" t="s">
        <v>160</v>
      </c>
      <c r="B19" s="33" t="s">
        <v>334</v>
      </c>
      <c r="C19" s="33" t="s">
        <v>52</v>
      </c>
      <c r="D19" s="33" t="s">
        <v>53</v>
      </c>
      <c r="E19" s="33" t="s">
        <v>54</v>
      </c>
      <c r="F19" s="447">
        <v>117235</v>
      </c>
      <c r="G19" s="32">
        <v>14832</v>
      </c>
      <c r="H19" s="32">
        <v>13206</v>
      </c>
      <c r="I19" s="32">
        <v>9219</v>
      </c>
      <c r="J19" s="32">
        <v>1282</v>
      </c>
      <c r="K19" s="32">
        <v>20056</v>
      </c>
      <c r="L19" s="32">
        <v>25606</v>
      </c>
      <c r="M19" s="32">
        <v>15798</v>
      </c>
      <c r="N19" s="32">
        <v>17234</v>
      </c>
      <c r="O19" s="447">
        <v>136484</v>
      </c>
      <c r="P19" s="32">
        <v>16519</v>
      </c>
      <c r="Q19" s="32">
        <v>12418</v>
      </c>
      <c r="R19" s="32">
        <v>10748</v>
      </c>
      <c r="S19" s="32">
        <v>1811</v>
      </c>
      <c r="T19" s="32">
        <v>21515</v>
      </c>
      <c r="U19" s="32">
        <v>27899</v>
      </c>
      <c r="V19" s="32">
        <v>24641</v>
      </c>
      <c r="W19" s="32">
        <v>20933</v>
      </c>
    </row>
    <row r="20" spans="1:23" ht="21" x14ac:dyDescent="0.3">
      <c r="A20" s="176" t="s">
        <v>455</v>
      </c>
      <c r="B20" s="166" t="s">
        <v>178</v>
      </c>
      <c r="C20" s="33" t="s">
        <v>52</v>
      </c>
      <c r="D20" s="33" t="s">
        <v>53</v>
      </c>
      <c r="E20" s="33" t="s">
        <v>54</v>
      </c>
      <c r="F20" s="448">
        <v>4796</v>
      </c>
      <c r="G20" s="194">
        <v>1935</v>
      </c>
      <c r="H20" s="194">
        <v>252</v>
      </c>
      <c r="I20" s="194">
        <v>273</v>
      </c>
      <c r="J20" s="194">
        <v>60</v>
      </c>
      <c r="K20" s="194">
        <v>1106</v>
      </c>
      <c r="L20" s="194">
        <v>182</v>
      </c>
      <c r="M20" s="194">
        <v>810</v>
      </c>
      <c r="N20" s="194">
        <v>176</v>
      </c>
      <c r="O20" s="448">
        <v>4910</v>
      </c>
      <c r="P20" s="194">
        <v>1740</v>
      </c>
      <c r="Q20" s="194">
        <v>289</v>
      </c>
      <c r="R20" s="194">
        <v>334</v>
      </c>
      <c r="S20" s="194">
        <v>42</v>
      </c>
      <c r="T20" s="194">
        <v>1222</v>
      </c>
      <c r="U20" s="194">
        <v>179</v>
      </c>
      <c r="V20" s="194">
        <v>883</v>
      </c>
      <c r="W20" s="194">
        <v>221</v>
      </c>
    </row>
    <row r="21" spans="1:23" ht="21" customHeight="1" x14ac:dyDescent="0.3">
      <c r="A21" s="176" t="s">
        <v>831</v>
      </c>
      <c r="B21" s="166" t="s">
        <v>16</v>
      </c>
      <c r="C21" s="33" t="s">
        <v>52</v>
      </c>
      <c r="D21" s="33" t="s">
        <v>53</v>
      </c>
      <c r="E21" s="33" t="s">
        <v>54</v>
      </c>
      <c r="F21" s="448">
        <v>2005</v>
      </c>
      <c r="G21" s="194">
        <v>1598</v>
      </c>
      <c r="H21" s="194">
        <v>11</v>
      </c>
      <c r="I21" s="194">
        <v>102</v>
      </c>
      <c r="J21" s="194">
        <v>0</v>
      </c>
      <c r="K21" s="194">
        <v>172</v>
      </c>
      <c r="L21" s="194">
        <v>0</v>
      </c>
      <c r="M21" s="194">
        <v>122</v>
      </c>
      <c r="N21" s="194">
        <v>0</v>
      </c>
      <c r="O21" s="448">
        <v>1811</v>
      </c>
      <c r="P21" s="194">
        <v>1392</v>
      </c>
      <c r="Q21" s="194">
        <v>7</v>
      </c>
      <c r="R21" s="194">
        <v>121</v>
      </c>
      <c r="S21" s="194">
        <v>0</v>
      </c>
      <c r="T21" s="194">
        <v>133</v>
      </c>
      <c r="U21" s="194">
        <v>0</v>
      </c>
      <c r="V21" s="194">
        <v>158</v>
      </c>
      <c r="W21" s="194">
        <v>0</v>
      </c>
    </row>
    <row r="22" spans="1:23" ht="21" customHeight="1" x14ac:dyDescent="0.3">
      <c r="A22" s="176" t="s">
        <v>832</v>
      </c>
      <c r="B22" s="166" t="s">
        <v>18</v>
      </c>
      <c r="C22" s="33" t="s">
        <v>52</v>
      </c>
      <c r="D22" s="33" t="s">
        <v>53</v>
      </c>
      <c r="E22" s="33" t="s">
        <v>54</v>
      </c>
      <c r="F22" s="448">
        <v>2791</v>
      </c>
      <c r="G22" s="194">
        <v>337</v>
      </c>
      <c r="H22" s="194">
        <v>241</v>
      </c>
      <c r="I22" s="194">
        <v>171</v>
      </c>
      <c r="J22" s="194">
        <v>60</v>
      </c>
      <c r="K22" s="194">
        <v>934</v>
      </c>
      <c r="L22" s="194">
        <v>182</v>
      </c>
      <c r="M22" s="194">
        <v>688</v>
      </c>
      <c r="N22" s="194">
        <v>176</v>
      </c>
      <c r="O22" s="448">
        <v>3099</v>
      </c>
      <c r="P22" s="194">
        <v>348</v>
      </c>
      <c r="Q22" s="194">
        <v>282</v>
      </c>
      <c r="R22" s="194">
        <v>213</v>
      </c>
      <c r="S22" s="194">
        <v>42</v>
      </c>
      <c r="T22" s="194">
        <v>1089</v>
      </c>
      <c r="U22" s="194">
        <v>179</v>
      </c>
      <c r="V22" s="194">
        <v>725</v>
      </c>
      <c r="W22" s="194">
        <v>221</v>
      </c>
    </row>
    <row r="23" spans="1:23" ht="21" customHeight="1" x14ac:dyDescent="0.3">
      <c r="A23" s="176" t="s">
        <v>278</v>
      </c>
      <c r="B23" s="168" t="s">
        <v>24</v>
      </c>
      <c r="C23" s="33" t="s">
        <v>52</v>
      </c>
      <c r="D23" s="33" t="s">
        <v>53</v>
      </c>
      <c r="E23" s="33" t="s">
        <v>54</v>
      </c>
      <c r="F23" s="448">
        <v>87685</v>
      </c>
      <c r="G23" s="195">
        <v>5812</v>
      </c>
      <c r="H23" s="195">
        <v>10934</v>
      </c>
      <c r="I23" s="195">
        <v>5964</v>
      </c>
      <c r="J23" s="195">
        <v>1211</v>
      </c>
      <c r="K23" s="195">
        <v>16718</v>
      </c>
      <c r="L23" s="195">
        <v>25099</v>
      </c>
      <c r="M23" s="195">
        <v>14607</v>
      </c>
      <c r="N23" s="195">
        <v>7340</v>
      </c>
      <c r="O23" s="448">
        <v>98873</v>
      </c>
      <c r="P23" s="195">
        <v>6438</v>
      </c>
      <c r="Q23" s="195">
        <v>10315</v>
      </c>
      <c r="R23" s="195">
        <v>7313</v>
      </c>
      <c r="S23" s="195">
        <v>1757</v>
      </c>
      <c r="T23" s="195">
        <v>17364</v>
      </c>
      <c r="U23" s="195">
        <v>27354</v>
      </c>
      <c r="V23" s="195">
        <v>20158</v>
      </c>
      <c r="W23" s="195">
        <v>8174</v>
      </c>
    </row>
    <row r="24" spans="1:23" ht="21" customHeight="1" x14ac:dyDescent="0.3">
      <c r="A24" s="176" t="s">
        <v>739</v>
      </c>
      <c r="B24" s="166" t="s">
        <v>22</v>
      </c>
      <c r="C24" s="33" t="s">
        <v>52</v>
      </c>
      <c r="D24" s="33" t="s">
        <v>53</v>
      </c>
      <c r="E24" s="33" t="s">
        <v>54</v>
      </c>
      <c r="F24" s="448">
        <v>24754</v>
      </c>
      <c r="G24" s="194">
        <v>7085</v>
      </c>
      <c r="H24" s="194">
        <v>2020</v>
      </c>
      <c r="I24" s="194">
        <v>2982</v>
      </c>
      <c r="J24" s="194">
        <v>11</v>
      </c>
      <c r="K24" s="194">
        <v>2232</v>
      </c>
      <c r="L24" s="194">
        <v>325</v>
      </c>
      <c r="M24" s="194">
        <v>381</v>
      </c>
      <c r="N24" s="194">
        <v>9718</v>
      </c>
      <c r="O24" s="448">
        <v>32701</v>
      </c>
      <c r="P24" s="194">
        <v>8341</v>
      </c>
      <c r="Q24" s="194">
        <v>1814</v>
      </c>
      <c r="R24" s="194">
        <v>3101</v>
      </c>
      <c r="S24" s="194">
        <v>12</v>
      </c>
      <c r="T24" s="194">
        <v>2929</v>
      </c>
      <c r="U24" s="194">
        <v>366</v>
      </c>
      <c r="V24" s="194">
        <v>3600</v>
      </c>
      <c r="W24" s="194">
        <v>12538</v>
      </c>
    </row>
    <row r="25" spans="1:23" ht="64.5" customHeight="1" x14ac:dyDescent="0.3">
      <c r="A25" s="34" t="s">
        <v>164</v>
      </c>
      <c r="B25" s="34" t="s">
        <v>161</v>
      </c>
      <c r="C25" s="34" t="s">
        <v>52</v>
      </c>
      <c r="D25" s="34" t="s">
        <v>78</v>
      </c>
      <c r="E25" s="34" t="s">
        <v>54</v>
      </c>
      <c r="F25" s="447">
        <v>6021056</v>
      </c>
      <c r="G25" s="35">
        <v>4479861</v>
      </c>
      <c r="H25" s="35">
        <v>1151456</v>
      </c>
      <c r="I25" s="35">
        <v>146</v>
      </c>
      <c r="J25" s="35">
        <v>12</v>
      </c>
      <c r="K25" s="35">
        <v>1061</v>
      </c>
      <c r="L25" s="35">
        <v>2118</v>
      </c>
      <c r="M25" s="35">
        <v>386286</v>
      </c>
      <c r="N25" s="35">
        <v>116</v>
      </c>
      <c r="O25" s="447">
        <v>5225964</v>
      </c>
      <c r="P25" s="35">
        <v>4067036</v>
      </c>
      <c r="Q25" s="35">
        <v>832494</v>
      </c>
      <c r="R25" s="35">
        <v>138</v>
      </c>
      <c r="S25" s="35">
        <v>10</v>
      </c>
      <c r="T25" s="35">
        <v>998</v>
      </c>
      <c r="U25" s="35">
        <v>1869</v>
      </c>
      <c r="V25" s="35">
        <v>322149</v>
      </c>
      <c r="W25" s="35">
        <v>1270</v>
      </c>
    </row>
    <row r="26" spans="1:23" ht="84" x14ac:dyDescent="0.3">
      <c r="A26" s="34" t="s">
        <v>166</v>
      </c>
      <c r="B26" s="34" t="s">
        <v>162</v>
      </c>
      <c r="C26" s="34" t="s">
        <v>52</v>
      </c>
      <c r="D26" s="34" t="s">
        <v>78</v>
      </c>
      <c r="E26" s="34" t="s">
        <v>54</v>
      </c>
      <c r="F26" s="448">
        <v>1000471</v>
      </c>
      <c r="G26" s="268">
        <v>611786</v>
      </c>
      <c r="H26" s="268">
        <v>1610</v>
      </c>
      <c r="I26" s="268">
        <v>0</v>
      </c>
      <c r="J26" s="268">
        <v>0</v>
      </c>
      <c r="K26" s="268">
        <v>914</v>
      </c>
      <c r="L26" s="268">
        <v>125</v>
      </c>
      <c r="M26" s="268">
        <v>386036</v>
      </c>
      <c r="N26" s="268">
        <v>0</v>
      </c>
      <c r="O26" s="448">
        <v>1043689</v>
      </c>
      <c r="P26" s="268">
        <v>719175</v>
      </c>
      <c r="Q26" s="268">
        <v>1582</v>
      </c>
      <c r="R26" s="268">
        <v>0</v>
      </c>
      <c r="S26" s="268">
        <v>0</v>
      </c>
      <c r="T26" s="268">
        <v>859</v>
      </c>
      <c r="U26" s="268">
        <v>174</v>
      </c>
      <c r="V26" s="268">
        <v>321899</v>
      </c>
      <c r="W26" s="268">
        <v>0</v>
      </c>
    </row>
    <row r="27" spans="1:23" ht="64.5" customHeight="1" x14ac:dyDescent="0.3">
      <c r="A27" s="34" t="s">
        <v>167</v>
      </c>
      <c r="B27" s="34" t="s">
        <v>163</v>
      </c>
      <c r="C27" s="34" t="s">
        <v>52</v>
      </c>
      <c r="D27" s="34" t="s">
        <v>78</v>
      </c>
      <c r="E27" s="34" t="s">
        <v>54</v>
      </c>
      <c r="F27" s="448">
        <v>5020585</v>
      </c>
      <c r="G27" s="268">
        <v>3868075</v>
      </c>
      <c r="H27" s="268">
        <v>1149846</v>
      </c>
      <c r="I27" s="268">
        <v>146</v>
      </c>
      <c r="J27" s="268">
        <v>12</v>
      </c>
      <c r="K27" s="268">
        <v>147</v>
      </c>
      <c r="L27" s="268">
        <v>1993</v>
      </c>
      <c r="M27" s="268">
        <v>250</v>
      </c>
      <c r="N27" s="268">
        <v>116</v>
      </c>
      <c r="O27" s="448">
        <v>4182275</v>
      </c>
      <c r="P27" s="268">
        <v>3347861</v>
      </c>
      <c r="Q27" s="268">
        <v>830912</v>
      </c>
      <c r="R27" s="268">
        <v>138</v>
      </c>
      <c r="S27" s="268">
        <v>10</v>
      </c>
      <c r="T27" s="268">
        <v>139</v>
      </c>
      <c r="U27" s="268">
        <v>1695</v>
      </c>
      <c r="V27" s="268">
        <v>250</v>
      </c>
      <c r="W27" s="268">
        <v>1270</v>
      </c>
    </row>
    <row r="28" spans="1:23" ht="147" x14ac:dyDescent="0.3">
      <c r="A28" s="302" t="s">
        <v>279</v>
      </c>
      <c r="B28" s="107" t="s">
        <v>1225</v>
      </c>
      <c r="C28" s="34" t="s">
        <v>52</v>
      </c>
      <c r="D28" s="298" t="s">
        <v>527</v>
      </c>
      <c r="E28" s="26" t="s">
        <v>150</v>
      </c>
      <c r="F28" s="444">
        <v>40.737598520686525</v>
      </c>
      <c r="G28" s="341">
        <v>51.300236406619923</v>
      </c>
      <c r="H28" s="341">
        <v>43.150684931506959</v>
      </c>
      <c r="I28" s="341">
        <v>32.748538011695857</v>
      </c>
      <c r="J28" s="341">
        <v>33.198380566801511</v>
      </c>
      <c r="K28" s="341">
        <v>36.394557823129261</v>
      </c>
      <c r="L28" s="341">
        <v>28.455284552845566</v>
      </c>
      <c r="M28" s="341">
        <v>40.718562874251504</v>
      </c>
      <c r="N28" s="341">
        <v>41.484716157205206</v>
      </c>
      <c r="O28" s="444">
        <v>47.800717878476</v>
      </c>
      <c r="P28" s="341">
        <v>50.000000000000099</v>
      </c>
      <c r="Q28" s="341">
        <v>57.04225352112681</v>
      </c>
      <c r="R28" s="341">
        <v>50.909090909091105</v>
      </c>
      <c r="S28" s="341">
        <v>37.2623574144488</v>
      </c>
      <c r="T28" s="341">
        <v>43.150684931506603</v>
      </c>
      <c r="U28" s="341">
        <v>46.6666666666666</v>
      </c>
      <c r="V28" s="341">
        <v>45.508982035928</v>
      </c>
      <c r="W28" s="341">
        <v>49.3927125506072</v>
      </c>
    </row>
    <row r="29" spans="1:23" ht="21" x14ac:dyDescent="0.3">
      <c r="A29" s="302" t="s">
        <v>341</v>
      </c>
      <c r="B29" s="300" t="s">
        <v>535</v>
      </c>
      <c r="C29" s="34" t="s">
        <v>52</v>
      </c>
      <c r="D29" s="298" t="s">
        <v>527</v>
      </c>
      <c r="E29" s="26" t="s">
        <v>150</v>
      </c>
      <c r="F29" s="449">
        <v>32.071182915676353</v>
      </c>
      <c r="G29" s="342">
        <v>44.917257683215617</v>
      </c>
      <c r="H29" s="342">
        <v>38.35616438356174</v>
      </c>
      <c r="I29" s="342">
        <v>29.239766081871306</v>
      </c>
      <c r="J29" s="342">
        <v>23.886639676113262</v>
      </c>
      <c r="K29" s="342">
        <v>23.809523809523821</v>
      </c>
      <c r="L29" s="342">
        <v>21.951219512195149</v>
      </c>
      <c r="M29" s="342">
        <v>25.149700598802404</v>
      </c>
      <c r="N29" s="342">
        <v>28.82096069868992</v>
      </c>
      <c r="O29" s="343">
        <v>41.817405070847997</v>
      </c>
      <c r="P29" s="344">
        <v>46.782178217821901</v>
      </c>
      <c r="Q29" s="344">
        <v>50.000000000000099</v>
      </c>
      <c r="R29" s="344">
        <v>43.030303030303202</v>
      </c>
      <c r="S29" s="344">
        <v>34.600760456273903</v>
      </c>
      <c r="T29" s="344">
        <v>36.986301369862801</v>
      </c>
      <c r="U29" s="344">
        <v>38.3333333333333</v>
      </c>
      <c r="V29" s="344">
        <v>37.724550898203503</v>
      </c>
      <c r="W29" s="344">
        <v>39.271255060728599</v>
      </c>
    </row>
    <row r="30" spans="1:23" ht="21" x14ac:dyDescent="0.3">
      <c r="A30" s="302" t="s">
        <v>342</v>
      </c>
      <c r="B30" s="304" t="s">
        <v>536</v>
      </c>
      <c r="C30" s="34" t="s">
        <v>52</v>
      </c>
      <c r="D30" s="298" t="s">
        <v>527</v>
      </c>
      <c r="E30" s="26" t="s">
        <v>150</v>
      </c>
      <c r="F30" s="449">
        <v>3.9947292218557315</v>
      </c>
      <c r="G30" s="342">
        <v>4.2553191489361994</v>
      </c>
      <c r="H30" s="342">
        <v>5.4794520547945309</v>
      </c>
      <c r="I30" s="342">
        <v>6.4327485380116807</v>
      </c>
      <c r="J30" s="342">
        <v>4.8582995951416841</v>
      </c>
      <c r="K30" s="342">
        <v>2.7210884353741536</v>
      </c>
      <c r="L30" s="342">
        <v>0.81300813008130124</v>
      </c>
      <c r="M30" s="342">
        <v>2.3952095808383262</v>
      </c>
      <c r="N30" s="342">
        <v>6.5502183406113428</v>
      </c>
      <c r="O30" s="452" t="s">
        <v>80</v>
      </c>
      <c r="P30" s="303" t="s">
        <v>80</v>
      </c>
      <c r="Q30" s="303" t="s">
        <v>80</v>
      </c>
      <c r="R30" s="303" t="s">
        <v>80</v>
      </c>
      <c r="S30" s="303" t="s">
        <v>80</v>
      </c>
      <c r="T30" s="303" t="s">
        <v>80</v>
      </c>
      <c r="U30" s="303" t="s">
        <v>80</v>
      </c>
      <c r="V30" s="303" t="s">
        <v>80</v>
      </c>
      <c r="W30" s="303" t="s">
        <v>80</v>
      </c>
    </row>
    <row r="31" spans="1:23" ht="21" x14ac:dyDescent="0.3">
      <c r="A31" s="302" t="s">
        <v>343</v>
      </c>
      <c r="B31" s="300" t="s">
        <v>1259</v>
      </c>
      <c r="C31" s="34" t="s">
        <v>52</v>
      </c>
      <c r="D31" s="298" t="s">
        <v>527</v>
      </c>
      <c r="E31" s="26" t="s">
        <v>150</v>
      </c>
      <c r="F31" s="449">
        <v>1.8569957690087624</v>
      </c>
      <c r="G31" s="342">
        <v>2.3640661938534446</v>
      </c>
      <c r="H31" s="342">
        <v>0</v>
      </c>
      <c r="I31" s="342">
        <v>1.1695906432748511</v>
      </c>
      <c r="J31" s="342">
        <v>3.2388663967611233</v>
      </c>
      <c r="K31" s="342">
        <v>1.7006802721088459</v>
      </c>
      <c r="L31" s="342">
        <v>1.6260162601626025</v>
      </c>
      <c r="M31" s="342">
        <v>2.3952095808383262</v>
      </c>
      <c r="N31" s="342">
        <v>2.1834061135371141</v>
      </c>
      <c r="O31" s="452" t="s">
        <v>80</v>
      </c>
      <c r="P31" s="303" t="s">
        <v>80</v>
      </c>
      <c r="Q31" s="303" t="s">
        <v>80</v>
      </c>
      <c r="R31" s="303" t="s">
        <v>80</v>
      </c>
      <c r="S31" s="303" t="s">
        <v>80</v>
      </c>
      <c r="T31" s="303" t="s">
        <v>80</v>
      </c>
      <c r="U31" s="303" t="s">
        <v>80</v>
      </c>
      <c r="V31" s="303" t="s">
        <v>80</v>
      </c>
      <c r="W31" s="303" t="s">
        <v>80</v>
      </c>
    </row>
    <row r="32" spans="1:23" ht="21" x14ac:dyDescent="0.3">
      <c r="A32" s="302" t="s">
        <v>344</v>
      </c>
      <c r="B32" s="300" t="s">
        <v>537</v>
      </c>
      <c r="C32" s="34" t="s">
        <v>52</v>
      </c>
      <c r="D32" s="298" t="s">
        <v>527</v>
      </c>
      <c r="E32" s="26" t="s">
        <v>150</v>
      </c>
      <c r="F32" s="449">
        <v>3.7966837547628982</v>
      </c>
      <c r="G32" s="342">
        <v>4.4917257683215439</v>
      </c>
      <c r="H32" s="342">
        <v>2.739726027397265</v>
      </c>
      <c r="I32" s="342">
        <v>3.5087719298245537</v>
      </c>
      <c r="J32" s="342">
        <v>7.2874493927125252</v>
      </c>
      <c r="K32" s="342">
        <v>1.0204081632653077</v>
      </c>
      <c r="L32" s="342">
        <v>1.6260162601626025</v>
      </c>
      <c r="M32" s="342">
        <v>5.3892215568862341</v>
      </c>
      <c r="N32" s="342">
        <v>8.7336244541484565</v>
      </c>
      <c r="O32" s="449">
        <v>6.5453725426887193</v>
      </c>
      <c r="P32" s="342">
        <v>4.7029702970297196</v>
      </c>
      <c r="Q32" s="342">
        <v>6.3380281690141</v>
      </c>
      <c r="R32" s="342">
        <v>10.303030303030299</v>
      </c>
      <c r="S32" s="342">
        <v>6.4638783269962197</v>
      </c>
      <c r="T32" s="342">
        <v>6.8493150684931194</v>
      </c>
      <c r="U32" s="342">
        <v>6.6666666666666696</v>
      </c>
      <c r="V32" s="342">
        <v>5.9880239520957899</v>
      </c>
      <c r="W32" s="342">
        <v>8.5020242914979391</v>
      </c>
    </row>
    <row r="33" spans="1:24" ht="21" x14ac:dyDescent="0.3">
      <c r="A33" s="302" t="s">
        <v>833</v>
      </c>
      <c r="B33" s="304" t="s">
        <v>14</v>
      </c>
      <c r="C33" s="34" t="s">
        <v>52</v>
      </c>
      <c r="D33" s="298" t="s">
        <v>527</v>
      </c>
      <c r="E33" s="26" t="s">
        <v>150</v>
      </c>
      <c r="F33" s="449">
        <v>2.0157515708392424</v>
      </c>
      <c r="G33" s="342">
        <v>2.8368794326241331</v>
      </c>
      <c r="H33" s="342">
        <v>1.3698630136986325</v>
      </c>
      <c r="I33" s="342">
        <v>1.1695906432748511</v>
      </c>
      <c r="J33" s="342">
        <v>3.2388663967611233</v>
      </c>
      <c r="K33" s="342">
        <v>0.3401360544217692</v>
      </c>
      <c r="L33" s="342">
        <v>0</v>
      </c>
      <c r="M33" s="342">
        <v>4.19161676646707</v>
      </c>
      <c r="N33" s="342">
        <v>3.9301310043668054</v>
      </c>
      <c r="O33" s="449">
        <v>3.10349871099849</v>
      </c>
      <c r="P33" s="342">
        <v>1.98019801980199</v>
      </c>
      <c r="Q33" s="342">
        <v>2.8169014084507098</v>
      </c>
      <c r="R33" s="342">
        <v>3.03030303030304</v>
      </c>
      <c r="S33" s="342">
        <v>4.1825095057034396</v>
      </c>
      <c r="T33" s="342">
        <v>4.1095890410958704</v>
      </c>
      <c r="U33" s="342">
        <v>2.5</v>
      </c>
      <c r="V33" s="342">
        <v>3.59281437125748</v>
      </c>
      <c r="W33" s="342">
        <v>4.4534412955465399</v>
      </c>
    </row>
    <row r="34" spans="1:24" ht="21" x14ac:dyDescent="0.3">
      <c r="A34" s="302" t="s">
        <v>834</v>
      </c>
      <c r="B34" s="304" t="s">
        <v>20</v>
      </c>
      <c r="C34" s="34" t="s">
        <v>52</v>
      </c>
      <c r="D34" s="298" t="s">
        <v>527</v>
      </c>
      <c r="E34" s="26" t="s">
        <v>150</v>
      </c>
      <c r="F34" s="449">
        <v>2.4584691834915144</v>
      </c>
      <c r="G34" s="342">
        <v>2.1276595744681002</v>
      </c>
      <c r="H34" s="342">
        <v>2.0547945205479485</v>
      </c>
      <c r="I34" s="342">
        <v>2.3391812865497021</v>
      </c>
      <c r="J34" s="342">
        <v>7.2874493927125252</v>
      </c>
      <c r="K34" s="342">
        <v>0.3401360544217692</v>
      </c>
      <c r="L34" s="342">
        <v>1.6260162601626025</v>
      </c>
      <c r="M34" s="342">
        <v>3.5928143712574889</v>
      </c>
      <c r="N34" s="342">
        <v>6.1135371179039195</v>
      </c>
      <c r="O34" s="449">
        <v>4.7207447524084998</v>
      </c>
      <c r="P34" s="342">
        <v>3.4653465346534804</v>
      </c>
      <c r="Q34" s="342">
        <v>5.6338028169014196</v>
      </c>
      <c r="R34" s="342">
        <v>9.0909090909091201</v>
      </c>
      <c r="S34" s="342">
        <v>3.4220532319391794</v>
      </c>
      <c r="T34" s="342">
        <v>4.1095890410958704</v>
      </c>
      <c r="U34" s="342">
        <v>5</v>
      </c>
      <c r="V34" s="342">
        <v>4.1916167664670603</v>
      </c>
      <c r="W34" s="342">
        <v>4.8582995951416796</v>
      </c>
    </row>
    <row r="35" spans="1:24" ht="21" x14ac:dyDescent="0.3">
      <c r="A35" s="302" t="s">
        <v>835</v>
      </c>
      <c r="B35" s="304" t="s">
        <v>22</v>
      </c>
      <c r="C35" s="34" t="s">
        <v>52</v>
      </c>
      <c r="D35" s="298" t="s">
        <v>527</v>
      </c>
      <c r="E35" s="26" t="s">
        <v>150</v>
      </c>
      <c r="F35" s="449">
        <v>1.2422731628825512</v>
      </c>
      <c r="G35" s="342">
        <v>1.8912529550827557</v>
      </c>
      <c r="H35" s="342">
        <v>0</v>
      </c>
      <c r="I35" s="342">
        <v>1.1695906432748511</v>
      </c>
      <c r="J35" s="342">
        <v>1.6194331983805612</v>
      </c>
      <c r="K35" s="342">
        <v>0.3401360544217692</v>
      </c>
      <c r="L35" s="303">
        <v>0</v>
      </c>
      <c r="M35" s="342">
        <v>2.3952095808383262</v>
      </c>
      <c r="N35" s="342">
        <v>2.6200873362445369</v>
      </c>
      <c r="O35" s="449">
        <v>1.3017317532717401</v>
      </c>
      <c r="P35" s="342">
        <v>0.99009900990099398</v>
      </c>
      <c r="Q35" s="342">
        <v>2.1126760563380298</v>
      </c>
      <c r="R35" s="342">
        <v>3.63636363636365</v>
      </c>
      <c r="S35" s="342">
        <v>1.9011406844106502</v>
      </c>
      <c r="T35" s="342">
        <v>0.68493150684931203</v>
      </c>
      <c r="U35" s="342">
        <v>0</v>
      </c>
      <c r="V35" s="342">
        <v>0.59880239520957901</v>
      </c>
      <c r="W35" s="342">
        <v>1.6194331983805603</v>
      </c>
    </row>
    <row r="36" spans="1:24" ht="63" x14ac:dyDescent="0.3">
      <c r="A36" s="302" t="s">
        <v>838</v>
      </c>
      <c r="B36" s="300" t="s">
        <v>538</v>
      </c>
      <c r="C36" s="34" t="s">
        <v>52</v>
      </c>
      <c r="D36" s="298" t="s">
        <v>527</v>
      </c>
      <c r="E36" s="26" t="s">
        <v>150</v>
      </c>
      <c r="F36" s="449">
        <v>9.0531554746464327</v>
      </c>
      <c r="G36" s="342">
        <v>8.2742316784870535</v>
      </c>
      <c r="H36" s="342">
        <v>6.8493150684931638</v>
      </c>
      <c r="I36" s="342">
        <v>7.0175438596491047</v>
      </c>
      <c r="J36" s="342">
        <v>13.765182186234778</v>
      </c>
      <c r="K36" s="342">
        <v>9.183673469387772</v>
      </c>
      <c r="L36" s="342">
        <v>4.0650406504065062</v>
      </c>
      <c r="M36" s="342">
        <v>11.976047904191626</v>
      </c>
      <c r="N36" s="342">
        <v>17.030567685589475</v>
      </c>
      <c r="O36" s="449">
        <v>11.812542099159099</v>
      </c>
      <c r="P36" s="342">
        <v>9.4059405940594392</v>
      </c>
      <c r="Q36" s="342">
        <v>16.197183098591601</v>
      </c>
      <c r="R36" s="342">
        <v>10.909090909090899</v>
      </c>
      <c r="S36" s="342">
        <v>9.8859315589354093</v>
      </c>
      <c r="T36" s="342">
        <v>13.013698630136899</v>
      </c>
      <c r="U36" s="342">
        <v>8.3333333333333304</v>
      </c>
      <c r="V36" s="342">
        <v>14.9700598802395</v>
      </c>
      <c r="W36" s="342">
        <v>14.5748987854251</v>
      </c>
    </row>
    <row r="37" spans="1:24" ht="42" x14ac:dyDescent="0.3">
      <c r="A37" s="302" t="s">
        <v>839</v>
      </c>
      <c r="B37" s="304" t="s">
        <v>550</v>
      </c>
      <c r="C37" s="34" t="s">
        <v>52</v>
      </c>
      <c r="D37" s="298" t="s">
        <v>527</v>
      </c>
      <c r="E37" s="26" t="s">
        <v>150</v>
      </c>
      <c r="F37" s="449">
        <v>8.2766045863856306</v>
      </c>
      <c r="G37" s="342">
        <v>7.3286052009456757</v>
      </c>
      <c r="H37" s="342">
        <v>4.794520547945214</v>
      </c>
      <c r="I37" s="342">
        <v>7.0175438596491047</v>
      </c>
      <c r="J37" s="342">
        <v>12.145748987854216</v>
      </c>
      <c r="K37" s="342">
        <v>8.8435374149660024</v>
      </c>
      <c r="L37" s="342">
        <v>4.0650406504065062</v>
      </c>
      <c r="M37" s="342">
        <v>11.976047904191626</v>
      </c>
      <c r="N37" s="342">
        <v>14.410480349344942</v>
      </c>
      <c r="O37" s="453">
        <v>11.196834807992296</v>
      </c>
      <c r="P37" s="342">
        <v>8.6633663366336933</v>
      </c>
      <c r="Q37" s="342">
        <v>14.78873239436623</v>
      </c>
      <c r="R37" s="342">
        <v>10.303030303030324</v>
      </c>
      <c r="S37" s="342">
        <v>8.3650190114068756</v>
      </c>
      <c r="T37" s="342">
        <v>13.013698630136975</v>
      </c>
      <c r="U37" s="342">
        <v>8.3333333333333268</v>
      </c>
      <c r="V37" s="342">
        <v>14.9700598802395</v>
      </c>
      <c r="W37" s="342">
        <v>12.550607287449361</v>
      </c>
      <c r="X37" s="345"/>
    </row>
    <row r="38" spans="1:24" ht="21" x14ac:dyDescent="0.3">
      <c r="A38" s="302" t="s">
        <v>840</v>
      </c>
      <c r="B38" s="304" t="s">
        <v>539</v>
      </c>
      <c r="C38" s="34" t="s">
        <v>52</v>
      </c>
      <c r="D38" s="298" t="s">
        <v>527</v>
      </c>
      <c r="E38" s="26" t="s">
        <v>150</v>
      </c>
      <c r="F38" s="449">
        <v>5.9303896819702482</v>
      </c>
      <c r="G38" s="342">
        <v>4.9645390070922328</v>
      </c>
      <c r="H38" s="342">
        <v>2.0547945205479485</v>
      </c>
      <c r="I38" s="342">
        <v>5.2631578947368292</v>
      </c>
      <c r="J38" s="342">
        <v>6.8825910931173837</v>
      </c>
      <c r="K38" s="342">
        <v>6.1224489795918471</v>
      </c>
      <c r="L38" s="342">
        <v>4.0650406504065062</v>
      </c>
      <c r="M38" s="342">
        <v>10.179640718562883</v>
      </c>
      <c r="N38" s="342">
        <v>11.79039301310041</v>
      </c>
      <c r="O38" s="449">
        <v>8.8908355460332196</v>
      </c>
      <c r="P38" s="342">
        <v>6.6831683168317095</v>
      </c>
      <c r="Q38" s="342">
        <v>14.0845070422536</v>
      </c>
      <c r="R38" s="342">
        <v>8.4848484848485093</v>
      </c>
      <c r="S38" s="342">
        <v>6.0836501901140903</v>
      </c>
      <c r="T38" s="342">
        <v>9.5890410958903693</v>
      </c>
      <c r="U38" s="342">
        <v>5</v>
      </c>
      <c r="V38" s="342">
        <v>12.5748502994012</v>
      </c>
      <c r="W38" s="342">
        <v>10.5263157894736</v>
      </c>
    </row>
    <row r="39" spans="1:24" ht="42" x14ac:dyDescent="0.3">
      <c r="A39" s="302" t="s">
        <v>841</v>
      </c>
      <c r="B39" s="304" t="s">
        <v>540</v>
      </c>
      <c r="C39" s="34" t="s">
        <v>52</v>
      </c>
      <c r="D39" s="298" t="s">
        <v>527</v>
      </c>
      <c r="E39" s="26" t="s">
        <v>150</v>
      </c>
      <c r="F39" s="449">
        <v>2.6895543994272519</v>
      </c>
      <c r="G39" s="342">
        <v>4.018912529550855</v>
      </c>
      <c r="H39" s="342">
        <v>2.0547945205479485</v>
      </c>
      <c r="I39" s="342">
        <v>0.58479532163742554</v>
      </c>
      <c r="J39" s="342">
        <v>3.2388663967611233</v>
      </c>
      <c r="K39" s="342">
        <v>1.0204081632653077</v>
      </c>
      <c r="L39" s="342">
        <v>0</v>
      </c>
      <c r="M39" s="342">
        <v>4.19161676646707</v>
      </c>
      <c r="N39" s="342">
        <v>7.8602620087336108</v>
      </c>
      <c r="O39" s="449">
        <v>3.1719104493812198</v>
      </c>
      <c r="P39" s="342">
        <v>2.7227722772277301</v>
      </c>
      <c r="Q39" s="342">
        <v>6.3380281690141</v>
      </c>
      <c r="R39" s="342">
        <v>3.63636363636365</v>
      </c>
      <c r="S39" s="342">
        <v>4.5627376425855699</v>
      </c>
      <c r="T39" s="342">
        <v>2.3972602739725901</v>
      </c>
      <c r="U39" s="342">
        <v>2.5</v>
      </c>
      <c r="V39" s="342">
        <v>1.19760479041916</v>
      </c>
      <c r="W39" s="342">
        <v>5.2631578947368203</v>
      </c>
    </row>
    <row r="40" spans="1:24" ht="42" x14ac:dyDescent="0.3">
      <c r="A40" s="302" t="s">
        <v>842</v>
      </c>
      <c r="B40" s="300" t="s">
        <v>541</v>
      </c>
      <c r="C40" s="34" t="s">
        <v>52</v>
      </c>
      <c r="D40" s="298" t="s">
        <v>527</v>
      </c>
      <c r="E40" s="26" t="s">
        <v>150</v>
      </c>
      <c r="F40" s="449">
        <v>8.1817254096937742</v>
      </c>
      <c r="G40" s="342">
        <v>6.8557919621749868</v>
      </c>
      <c r="H40" s="342">
        <v>6.1643835616438478</v>
      </c>
      <c r="I40" s="342">
        <v>4.0935672514619794</v>
      </c>
      <c r="J40" s="342">
        <v>6.8825910931173837</v>
      </c>
      <c r="K40" s="342">
        <v>10.884353741496614</v>
      </c>
      <c r="L40" s="342">
        <v>7.3170731707317112</v>
      </c>
      <c r="M40" s="342">
        <v>10.778443113772465</v>
      </c>
      <c r="N40" s="342">
        <v>15.283842794759787</v>
      </c>
      <c r="O40" s="452" t="s">
        <v>80</v>
      </c>
      <c r="P40" s="303" t="s">
        <v>80</v>
      </c>
      <c r="Q40" s="303" t="s">
        <v>80</v>
      </c>
      <c r="R40" s="303" t="s">
        <v>80</v>
      </c>
      <c r="S40" s="303" t="s">
        <v>80</v>
      </c>
      <c r="T40" s="303" t="s">
        <v>80</v>
      </c>
      <c r="U40" s="303" t="s">
        <v>80</v>
      </c>
      <c r="V40" s="303" t="s">
        <v>80</v>
      </c>
      <c r="W40" s="303" t="s">
        <v>80</v>
      </c>
    </row>
    <row r="41" spans="1:24" ht="21" x14ac:dyDescent="0.3">
      <c r="A41" s="302" t="s">
        <v>843</v>
      </c>
      <c r="B41" s="304" t="s">
        <v>542</v>
      </c>
      <c r="C41" s="34" t="s">
        <v>52</v>
      </c>
      <c r="D41" s="298" t="s">
        <v>527</v>
      </c>
      <c r="E41" s="26" t="s">
        <v>150</v>
      </c>
      <c r="F41" s="449">
        <v>5.5377610353739559</v>
      </c>
      <c r="G41" s="342">
        <v>4.4917257683215439</v>
      </c>
      <c r="H41" s="342">
        <v>4.109589041095898</v>
      </c>
      <c r="I41" s="342">
        <v>1.7543859649122764</v>
      </c>
      <c r="J41" s="342">
        <v>5.2631578947368238</v>
      </c>
      <c r="K41" s="342">
        <v>8.1632653061224651</v>
      </c>
      <c r="L41" s="342">
        <v>3.252032520325205</v>
      </c>
      <c r="M41" s="342">
        <v>7.7844311377245612</v>
      </c>
      <c r="N41" s="342">
        <v>11.353711790392989</v>
      </c>
      <c r="O41" s="452" t="s">
        <v>80</v>
      </c>
      <c r="P41" s="303" t="s">
        <v>80</v>
      </c>
      <c r="Q41" s="303" t="s">
        <v>80</v>
      </c>
      <c r="R41" s="303" t="s">
        <v>80</v>
      </c>
      <c r="S41" s="303" t="s">
        <v>80</v>
      </c>
      <c r="T41" s="303" t="s">
        <v>80</v>
      </c>
      <c r="U41" s="303" t="s">
        <v>80</v>
      </c>
      <c r="V41" s="303" t="s">
        <v>80</v>
      </c>
      <c r="W41" s="303" t="s">
        <v>80</v>
      </c>
    </row>
    <row r="42" spans="1:24" ht="21" x14ac:dyDescent="0.3">
      <c r="A42" s="302" t="s">
        <v>844</v>
      </c>
      <c r="B42" s="304" t="s">
        <v>543</v>
      </c>
      <c r="C42" s="34" t="s">
        <v>52</v>
      </c>
      <c r="D42" s="298" t="s">
        <v>527</v>
      </c>
      <c r="E42" s="26" t="s">
        <v>150</v>
      </c>
      <c r="F42" s="449">
        <v>4.8948970197949695</v>
      </c>
      <c r="G42" s="342">
        <v>4.7281323877068884</v>
      </c>
      <c r="H42" s="342">
        <v>2.739726027397265</v>
      </c>
      <c r="I42" s="342">
        <v>2.9239766081871279</v>
      </c>
      <c r="J42" s="342">
        <v>3.6437246963562631</v>
      </c>
      <c r="K42" s="342">
        <v>6.4625850340136166</v>
      </c>
      <c r="L42" s="342">
        <v>4.0650406504065062</v>
      </c>
      <c r="M42" s="342">
        <v>5.9880239520958156</v>
      </c>
      <c r="N42" s="342">
        <v>8.7336244541484565</v>
      </c>
      <c r="O42" s="449">
        <v>6.7291625290611004</v>
      </c>
      <c r="P42" s="342">
        <v>6.6831683168317095</v>
      </c>
      <c r="Q42" s="342">
        <v>5.6338028169014196</v>
      </c>
      <c r="R42" s="342">
        <v>6.6666666666666901</v>
      </c>
      <c r="S42" s="342">
        <v>4.9429657794677002</v>
      </c>
      <c r="T42" s="342">
        <v>6.506849315068469</v>
      </c>
      <c r="U42" s="342">
        <v>7.5</v>
      </c>
      <c r="V42" s="342">
        <v>8.3832335329341099</v>
      </c>
      <c r="W42" s="342">
        <v>7.287449392712519</v>
      </c>
    </row>
    <row r="43" spans="1:24" ht="42" x14ac:dyDescent="0.3">
      <c r="A43" s="302" t="s">
        <v>845</v>
      </c>
      <c r="B43" s="300" t="s">
        <v>544</v>
      </c>
      <c r="C43" s="34" t="s">
        <v>52</v>
      </c>
      <c r="D43" s="298" t="s">
        <v>527</v>
      </c>
      <c r="E43" s="26" t="s">
        <v>150</v>
      </c>
      <c r="F43" s="449">
        <v>9.618742833232238</v>
      </c>
      <c r="G43" s="342">
        <v>9.6926713947991203</v>
      </c>
      <c r="H43" s="342">
        <v>10.273972602739745</v>
      </c>
      <c r="I43" s="342">
        <v>5.2631578947368292</v>
      </c>
      <c r="J43" s="342">
        <v>10.526315789473651</v>
      </c>
      <c r="K43" s="342">
        <v>10.204081632653079</v>
      </c>
      <c r="L43" s="342">
        <v>7.3170731707317112</v>
      </c>
      <c r="M43" s="342">
        <v>10.778443113772465</v>
      </c>
      <c r="N43" s="342">
        <v>15.283842794759787</v>
      </c>
      <c r="O43" s="452" t="s">
        <v>80</v>
      </c>
      <c r="P43" s="303" t="s">
        <v>80</v>
      </c>
      <c r="Q43" s="303" t="s">
        <v>80</v>
      </c>
      <c r="R43" s="303" t="s">
        <v>80</v>
      </c>
      <c r="S43" s="303" t="s">
        <v>80</v>
      </c>
      <c r="T43" s="303" t="s">
        <v>80</v>
      </c>
      <c r="U43" s="303" t="s">
        <v>80</v>
      </c>
      <c r="V43" s="303" t="s">
        <v>80</v>
      </c>
      <c r="W43" s="303" t="s">
        <v>80</v>
      </c>
    </row>
    <row r="44" spans="1:24" ht="21" x14ac:dyDescent="0.3">
      <c r="A44" s="302" t="s">
        <v>846</v>
      </c>
      <c r="B44" s="304" t="s">
        <v>545</v>
      </c>
      <c r="C44" s="34" t="s">
        <v>52</v>
      </c>
      <c r="D44" s="298" t="s">
        <v>527</v>
      </c>
      <c r="E44" s="26" t="s">
        <v>150</v>
      </c>
      <c r="F44" s="449">
        <v>7.6998217666388387</v>
      </c>
      <c r="G44" s="342">
        <v>6.8557919621749868</v>
      </c>
      <c r="H44" s="342">
        <v>8.9041095890411128</v>
      </c>
      <c r="I44" s="342">
        <v>4.0935672514619794</v>
      </c>
      <c r="J44" s="342">
        <v>5.6680161943319636</v>
      </c>
      <c r="K44" s="342">
        <v>9.183673469387772</v>
      </c>
      <c r="L44" s="342">
        <v>6.5040650406504099</v>
      </c>
      <c r="M44" s="342">
        <v>9.5808383233533014</v>
      </c>
      <c r="N44" s="342">
        <v>12.663755458515254</v>
      </c>
      <c r="O44" s="452" t="s">
        <v>80</v>
      </c>
      <c r="P44" s="303" t="s">
        <v>80</v>
      </c>
      <c r="Q44" s="303" t="s">
        <v>80</v>
      </c>
      <c r="R44" s="303" t="s">
        <v>80</v>
      </c>
      <c r="S44" s="303" t="s">
        <v>80</v>
      </c>
      <c r="T44" s="303" t="s">
        <v>80</v>
      </c>
      <c r="U44" s="303" t="s">
        <v>80</v>
      </c>
      <c r="V44" s="303" t="s">
        <v>80</v>
      </c>
      <c r="W44" s="303" t="s">
        <v>80</v>
      </c>
    </row>
    <row r="45" spans="1:24" ht="21" x14ac:dyDescent="0.3">
      <c r="A45" s="302" t="s">
        <v>847</v>
      </c>
      <c r="B45" s="304" t="s">
        <v>546</v>
      </c>
      <c r="C45" s="34" t="s">
        <v>52</v>
      </c>
      <c r="D45" s="298" t="s">
        <v>527</v>
      </c>
      <c r="E45" s="26" t="s">
        <v>150</v>
      </c>
      <c r="F45" s="449">
        <v>3.3110734085103859</v>
      </c>
      <c r="G45" s="342">
        <v>5.2009456264775764</v>
      </c>
      <c r="H45" s="342">
        <v>1.3698630136986325</v>
      </c>
      <c r="I45" s="342">
        <v>1.7543859649122764</v>
      </c>
      <c r="J45" s="342">
        <v>6.0728744939271033</v>
      </c>
      <c r="K45" s="342">
        <v>1.3605442176870768</v>
      </c>
      <c r="L45" s="342">
        <v>3.252032520325205</v>
      </c>
      <c r="M45" s="342">
        <v>2.9940119760479078</v>
      </c>
      <c r="N45" s="342">
        <v>4.8034934497816515</v>
      </c>
      <c r="O45" s="452" t="s">
        <v>77</v>
      </c>
      <c r="P45" s="379" t="s">
        <v>77</v>
      </c>
      <c r="Q45" s="379" t="s">
        <v>77</v>
      </c>
      <c r="R45" s="379" t="s">
        <v>77</v>
      </c>
      <c r="S45" s="379" t="s">
        <v>77</v>
      </c>
      <c r="T45" s="379" t="s">
        <v>77</v>
      </c>
      <c r="U45" s="379" t="s">
        <v>77</v>
      </c>
      <c r="V45" s="379" t="s">
        <v>77</v>
      </c>
      <c r="W45" s="379" t="s">
        <v>77</v>
      </c>
    </row>
    <row r="46" spans="1:24" ht="63" x14ac:dyDescent="0.3">
      <c r="A46" s="302" t="s">
        <v>848</v>
      </c>
      <c r="B46" s="300" t="s">
        <v>547</v>
      </c>
      <c r="C46" s="34" t="s">
        <v>52</v>
      </c>
      <c r="D46" s="298" t="s">
        <v>527</v>
      </c>
      <c r="E46" s="26" t="s">
        <v>150</v>
      </c>
      <c r="F46" s="449">
        <v>2.556597836607343</v>
      </c>
      <c r="G46" s="342">
        <v>2.3640661938534446</v>
      </c>
      <c r="H46" s="342">
        <v>1.3698630136986325</v>
      </c>
      <c r="I46" s="342">
        <v>1.7543859649122764</v>
      </c>
      <c r="J46" s="342">
        <v>3.6437246963562631</v>
      </c>
      <c r="K46" s="342">
        <v>1.7006802721088459</v>
      </c>
      <c r="L46" s="303">
        <v>0</v>
      </c>
      <c r="M46" s="342">
        <v>5.9880239520958156</v>
      </c>
      <c r="N46" s="342">
        <v>6.1135371179039195</v>
      </c>
      <c r="O46" s="452" t="s">
        <v>80</v>
      </c>
      <c r="P46" s="303" t="s">
        <v>80</v>
      </c>
      <c r="Q46" s="303" t="s">
        <v>80</v>
      </c>
      <c r="R46" s="303" t="s">
        <v>80</v>
      </c>
      <c r="S46" s="303" t="s">
        <v>80</v>
      </c>
      <c r="T46" s="303" t="s">
        <v>80</v>
      </c>
      <c r="U46" s="303" t="s">
        <v>80</v>
      </c>
      <c r="V46" s="303" t="s">
        <v>80</v>
      </c>
      <c r="W46" s="303" t="s">
        <v>80</v>
      </c>
    </row>
    <row r="47" spans="1:24" ht="42" x14ac:dyDescent="0.3">
      <c r="A47" s="302" t="s">
        <v>849</v>
      </c>
      <c r="B47" s="304" t="s">
        <v>548</v>
      </c>
      <c r="C47" s="34" t="s">
        <v>52</v>
      </c>
      <c r="D47" s="298" t="s">
        <v>527</v>
      </c>
      <c r="E47" s="26" t="s">
        <v>150</v>
      </c>
      <c r="F47" s="449">
        <v>1.846729995527167</v>
      </c>
      <c r="G47" s="342">
        <v>1.8912529550827557</v>
      </c>
      <c r="H47" s="342">
        <v>1.3698630136986325</v>
      </c>
      <c r="I47" s="342">
        <v>1.1695906432748511</v>
      </c>
      <c r="J47" s="342">
        <v>1.6194331983805612</v>
      </c>
      <c r="K47" s="342">
        <v>1.0204081632653077</v>
      </c>
      <c r="L47" s="303">
        <v>0</v>
      </c>
      <c r="M47" s="342">
        <v>4.19161676646707</v>
      </c>
      <c r="N47" s="342">
        <v>5.2401746724890739</v>
      </c>
      <c r="O47" s="452" t="s">
        <v>80</v>
      </c>
      <c r="P47" s="303" t="s">
        <v>80</v>
      </c>
      <c r="Q47" s="303" t="s">
        <v>80</v>
      </c>
      <c r="R47" s="303" t="s">
        <v>80</v>
      </c>
      <c r="S47" s="303" t="s">
        <v>80</v>
      </c>
      <c r="T47" s="303" t="s">
        <v>80</v>
      </c>
      <c r="U47" s="303" t="s">
        <v>80</v>
      </c>
      <c r="V47" s="303" t="s">
        <v>80</v>
      </c>
      <c r="W47" s="303" t="s">
        <v>80</v>
      </c>
    </row>
    <row r="48" spans="1:24" ht="63" x14ac:dyDescent="0.3">
      <c r="A48" s="302" t="s">
        <v>850</v>
      </c>
      <c r="B48" s="304" t="s">
        <v>549</v>
      </c>
      <c r="C48" s="34" t="s">
        <v>52</v>
      </c>
      <c r="D48" s="298" t="s">
        <v>527</v>
      </c>
      <c r="E48" s="26" t="s">
        <v>150</v>
      </c>
      <c r="F48" s="449">
        <v>1.6487198833029479</v>
      </c>
      <c r="G48" s="342">
        <v>1.418439716312067</v>
      </c>
      <c r="H48" s="342">
        <v>1.3698630136986325</v>
      </c>
      <c r="I48" s="342">
        <v>1.7543859649122764</v>
      </c>
      <c r="J48" s="342">
        <v>2.429149797570842</v>
      </c>
      <c r="K48" s="342">
        <v>1.0204081632653077</v>
      </c>
      <c r="L48" s="303">
        <v>0</v>
      </c>
      <c r="M48" s="342">
        <v>4.19161676646707</v>
      </c>
      <c r="N48" s="342">
        <v>1.7467248908296915</v>
      </c>
      <c r="O48" s="452" t="s">
        <v>80</v>
      </c>
      <c r="P48" s="303" t="s">
        <v>80</v>
      </c>
      <c r="Q48" s="303" t="s">
        <v>80</v>
      </c>
      <c r="R48" s="303" t="s">
        <v>80</v>
      </c>
      <c r="S48" s="303" t="s">
        <v>80</v>
      </c>
      <c r="T48" s="303" t="s">
        <v>80</v>
      </c>
      <c r="U48" s="303" t="s">
        <v>80</v>
      </c>
      <c r="V48" s="303" t="s">
        <v>80</v>
      </c>
      <c r="W48" s="303" t="s">
        <v>80</v>
      </c>
    </row>
    <row r="49" spans="1:23" ht="42" x14ac:dyDescent="0.3">
      <c r="A49" s="197" t="s">
        <v>168</v>
      </c>
      <c r="B49" s="36" t="s">
        <v>165</v>
      </c>
      <c r="C49" s="36" t="s">
        <v>76</v>
      </c>
      <c r="D49" s="36" t="s">
        <v>53</v>
      </c>
      <c r="E49" s="36" t="s">
        <v>54</v>
      </c>
      <c r="F49" s="447">
        <v>1339</v>
      </c>
      <c r="G49" s="35">
        <v>882</v>
      </c>
      <c r="H49" s="35">
        <v>24</v>
      </c>
      <c r="I49" s="35">
        <v>74</v>
      </c>
      <c r="J49" s="35">
        <v>6</v>
      </c>
      <c r="K49" s="35">
        <v>178</v>
      </c>
      <c r="L49" s="35">
        <v>12</v>
      </c>
      <c r="M49" s="35">
        <v>142</v>
      </c>
      <c r="N49" s="35">
        <v>20</v>
      </c>
      <c r="O49" s="447">
        <v>1325</v>
      </c>
      <c r="P49" s="35">
        <v>781</v>
      </c>
      <c r="Q49" s="35">
        <v>55</v>
      </c>
      <c r="R49" s="35">
        <v>101</v>
      </c>
      <c r="S49" s="35">
        <v>6</v>
      </c>
      <c r="T49" s="35">
        <v>172</v>
      </c>
      <c r="U49" s="35">
        <v>20</v>
      </c>
      <c r="V49" s="35">
        <v>165</v>
      </c>
      <c r="W49" s="35">
        <v>25</v>
      </c>
    </row>
    <row r="50" spans="1:23" ht="22.2" customHeight="1" x14ac:dyDescent="0.3">
      <c r="A50" s="37" t="s">
        <v>836</v>
      </c>
      <c r="B50" s="38" t="s">
        <v>16</v>
      </c>
      <c r="C50" s="37" t="s">
        <v>76</v>
      </c>
      <c r="D50" s="37" t="s">
        <v>53</v>
      </c>
      <c r="E50" s="37" t="s">
        <v>54</v>
      </c>
      <c r="F50" s="448">
        <v>1046</v>
      </c>
      <c r="G50" s="39">
        <v>827</v>
      </c>
      <c r="H50" s="39">
        <v>1</v>
      </c>
      <c r="I50" s="39">
        <v>47</v>
      </c>
      <c r="J50" s="39">
        <v>0</v>
      </c>
      <c r="K50" s="39">
        <v>98</v>
      </c>
      <c r="L50" s="39">
        <v>0</v>
      </c>
      <c r="M50" s="39">
        <v>73</v>
      </c>
      <c r="N50" s="39">
        <v>0</v>
      </c>
      <c r="O50" s="448">
        <v>933</v>
      </c>
      <c r="P50" s="39">
        <v>712</v>
      </c>
      <c r="Q50" s="39">
        <v>3</v>
      </c>
      <c r="R50" s="39">
        <v>71</v>
      </c>
      <c r="S50" s="39">
        <v>0</v>
      </c>
      <c r="T50" s="39">
        <v>74</v>
      </c>
      <c r="U50" s="39">
        <v>0</v>
      </c>
      <c r="V50" s="39">
        <v>73</v>
      </c>
      <c r="W50" s="39">
        <v>0</v>
      </c>
    </row>
    <row r="51" spans="1:23" ht="22.2" customHeight="1" x14ac:dyDescent="0.3">
      <c r="A51" s="37" t="s">
        <v>837</v>
      </c>
      <c r="B51" s="38" t="s">
        <v>18</v>
      </c>
      <c r="C51" s="37" t="s">
        <v>76</v>
      </c>
      <c r="D51" s="37" t="s">
        <v>53</v>
      </c>
      <c r="E51" s="37" t="s">
        <v>54</v>
      </c>
      <c r="F51" s="448">
        <v>293</v>
      </c>
      <c r="G51" s="39">
        <v>55</v>
      </c>
      <c r="H51" s="39">
        <v>23</v>
      </c>
      <c r="I51" s="39">
        <v>27</v>
      </c>
      <c r="J51" s="39">
        <v>6</v>
      </c>
      <c r="K51" s="39">
        <v>80</v>
      </c>
      <c r="L51" s="39">
        <v>12</v>
      </c>
      <c r="M51" s="39">
        <v>69</v>
      </c>
      <c r="N51" s="39">
        <v>20</v>
      </c>
      <c r="O51" s="448">
        <v>392</v>
      </c>
      <c r="P51" s="39">
        <v>69</v>
      </c>
      <c r="Q51" s="39">
        <v>52</v>
      </c>
      <c r="R51" s="39">
        <v>30</v>
      </c>
      <c r="S51" s="39">
        <v>6</v>
      </c>
      <c r="T51" s="39">
        <v>98</v>
      </c>
      <c r="U51" s="39">
        <v>20</v>
      </c>
      <c r="V51" s="39">
        <v>92</v>
      </c>
      <c r="W51" s="39">
        <v>25</v>
      </c>
    </row>
    <row r="52" spans="1:23" ht="63" x14ac:dyDescent="0.3">
      <c r="A52" s="197" t="s">
        <v>170</v>
      </c>
      <c r="B52" s="36" t="s">
        <v>335</v>
      </c>
      <c r="C52" s="36" t="s">
        <v>76</v>
      </c>
      <c r="D52" s="36" t="s">
        <v>53</v>
      </c>
      <c r="E52" s="36" t="s">
        <v>54</v>
      </c>
      <c r="F52" s="447">
        <v>82818</v>
      </c>
      <c r="G52" s="40">
        <v>11751</v>
      </c>
      <c r="H52" s="40">
        <v>12087</v>
      </c>
      <c r="I52" s="40">
        <v>9930</v>
      </c>
      <c r="J52" s="40">
        <v>1751</v>
      </c>
      <c r="K52" s="40">
        <v>18783</v>
      </c>
      <c r="L52" s="40">
        <v>6801</v>
      </c>
      <c r="M52" s="40">
        <v>14354</v>
      </c>
      <c r="N52" s="40">
        <v>7359</v>
      </c>
      <c r="O52" s="447">
        <v>107319</v>
      </c>
      <c r="P52" s="40">
        <v>14937</v>
      </c>
      <c r="Q52" s="40">
        <v>12620</v>
      </c>
      <c r="R52" s="40">
        <v>12076</v>
      </c>
      <c r="S52" s="40">
        <v>2045</v>
      </c>
      <c r="T52" s="40">
        <v>21994</v>
      </c>
      <c r="U52" s="40">
        <v>10561</v>
      </c>
      <c r="V52" s="40">
        <v>21574</v>
      </c>
      <c r="W52" s="40">
        <v>11512</v>
      </c>
    </row>
    <row r="53" spans="1:23" ht="21" x14ac:dyDescent="0.3">
      <c r="A53" s="177" t="s">
        <v>855</v>
      </c>
      <c r="B53" s="166" t="s">
        <v>178</v>
      </c>
      <c r="C53" s="36" t="s">
        <v>76</v>
      </c>
      <c r="D53" s="36" t="s">
        <v>53</v>
      </c>
      <c r="E53" s="36" t="s">
        <v>54</v>
      </c>
      <c r="F53" s="448">
        <v>2403</v>
      </c>
      <c r="G53" s="167">
        <v>1182</v>
      </c>
      <c r="H53" s="167">
        <v>62</v>
      </c>
      <c r="I53" s="167">
        <v>125</v>
      </c>
      <c r="J53" s="167">
        <v>98</v>
      </c>
      <c r="K53" s="167">
        <v>471</v>
      </c>
      <c r="L53" s="167">
        <v>31</v>
      </c>
      <c r="M53" s="167">
        <v>364</v>
      </c>
      <c r="N53" s="167">
        <v>68</v>
      </c>
      <c r="O53" s="448">
        <v>2540</v>
      </c>
      <c r="P53" s="167">
        <v>994</v>
      </c>
      <c r="Q53" s="167">
        <v>125</v>
      </c>
      <c r="R53" s="167">
        <v>173</v>
      </c>
      <c r="S53" s="167">
        <v>74</v>
      </c>
      <c r="T53" s="167">
        <v>545</v>
      </c>
      <c r="U53" s="167">
        <v>29</v>
      </c>
      <c r="V53" s="167">
        <v>516</v>
      </c>
      <c r="W53" s="167">
        <v>84</v>
      </c>
    </row>
    <row r="54" spans="1:23" ht="21" customHeight="1" x14ac:dyDescent="0.3">
      <c r="A54" s="177" t="s">
        <v>851</v>
      </c>
      <c r="B54" s="166" t="s">
        <v>16</v>
      </c>
      <c r="C54" s="36" t="s">
        <v>76</v>
      </c>
      <c r="D54" s="36" t="s">
        <v>53</v>
      </c>
      <c r="E54" s="36" t="s">
        <v>54</v>
      </c>
      <c r="F54" s="448">
        <v>1271</v>
      </c>
      <c r="G54" s="167">
        <v>1062</v>
      </c>
      <c r="H54" s="167">
        <v>1</v>
      </c>
      <c r="I54" s="167">
        <v>35</v>
      </c>
      <c r="J54" s="167">
        <v>0</v>
      </c>
      <c r="K54" s="167">
        <v>90</v>
      </c>
      <c r="L54" s="167">
        <v>0</v>
      </c>
      <c r="M54" s="167">
        <v>83</v>
      </c>
      <c r="N54" s="167">
        <v>0</v>
      </c>
      <c r="O54" s="448">
        <v>1066</v>
      </c>
      <c r="P54" s="167">
        <v>832</v>
      </c>
      <c r="Q54" s="167">
        <v>1</v>
      </c>
      <c r="R54" s="167">
        <v>60</v>
      </c>
      <c r="S54" s="167">
        <v>0</v>
      </c>
      <c r="T54" s="167">
        <v>96</v>
      </c>
      <c r="U54" s="167">
        <v>0</v>
      </c>
      <c r="V54" s="167">
        <v>77</v>
      </c>
      <c r="W54" s="167">
        <v>0</v>
      </c>
    </row>
    <row r="55" spans="1:23" ht="21" customHeight="1" x14ac:dyDescent="0.3">
      <c r="A55" s="177" t="s">
        <v>852</v>
      </c>
      <c r="B55" s="166" t="s">
        <v>18</v>
      </c>
      <c r="C55" s="36" t="s">
        <v>76</v>
      </c>
      <c r="D55" s="36" t="s">
        <v>53</v>
      </c>
      <c r="E55" s="36" t="s">
        <v>54</v>
      </c>
      <c r="F55" s="448">
        <v>1132</v>
      </c>
      <c r="G55" s="167">
        <v>120</v>
      </c>
      <c r="H55" s="167">
        <v>61</v>
      </c>
      <c r="I55" s="167">
        <v>90</v>
      </c>
      <c r="J55" s="167">
        <v>98</v>
      </c>
      <c r="K55" s="167">
        <v>381</v>
      </c>
      <c r="L55" s="167">
        <v>31</v>
      </c>
      <c r="M55" s="167">
        <v>281</v>
      </c>
      <c r="N55" s="167">
        <v>68</v>
      </c>
      <c r="O55" s="448">
        <v>1474</v>
      </c>
      <c r="P55" s="167">
        <v>162</v>
      </c>
      <c r="Q55" s="167">
        <v>124</v>
      </c>
      <c r="R55" s="167">
        <v>113</v>
      </c>
      <c r="S55" s="167">
        <v>74</v>
      </c>
      <c r="T55" s="167">
        <v>449</v>
      </c>
      <c r="U55" s="167">
        <v>29</v>
      </c>
      <c r="V55" s="167">
        <v>439</v>
      </c>
      <c r="W55" s="167">
        <v>84</v>
      </c>
    </row>
    <row r="56" spans="1:23" ht="21" customHeight="1" x14ac:dyDescent="0.3">
      <c r="A56" s="177" t="s">
        <v>853</v>
      </c>
      <c r="B56" s="170" t="s">
        <v>24</v>
      </c>
      <c r="C56" s="36" t="s">
        <v>76</v>
      </c>
      <c r="D56" s="36" t="s">
        <v>53</v>
      </c>
      <c r="E56" s="36" t="s">
        <v>54</v>
      </c>
      <c r="F56" s="448">
        <v>62460</v>
      </c>
      <c r="G56" s="39">
        <v>4044</v>
      </c>
      <c r="H56" s="39">
        <v>10283</v>
      </c>
      <c r="I56" s="39">
        <v>6618</v>
      </c>
      <c r="J56" s="39">
        <v>1642</v>
      </c>
      <c r="K56" s="39">
        <v>16609</v>
      </c>
      <c r="L56" s="39">
        <v>6650</v>
      </c>
      <c r="M56" s="39">
        <v>13243</v>
      </c>
      <c r="N56" s="39">
        <v>3371</v>
      </c>
      <c r="O56" s="448">
        <v>79281</v>
      </c>
      <c r="P56" s="39">
        <v>5486</v>
      </c>
      <c r="Q56" s="39">
        <v>10356</v>
      </c>
      <c r="R56" s="39">
        <v>7175</v>
      </c>
      <c r="S56" s="39">
        <v>1908</v>
      </c>
      <c r="T56" s="39">
        <v>19490</v>
      </c>
      <c r="U56" s="39">
        <v>10370</v>
      </c>
      <c r="V56" s="39">
        <v>19966</v>
      </c>
      <c r="W56" s="39">
        <v>4530</v>
      </c>
    </row>
    <row r="57" spans="1:23" ht="21" customHeight="1" x14ac:dyDescent="0.3">
      <c r="A57" s="177" t="s">
        <v>854</v>
      </c>
      <c r="B57" s="169" t="s">
        <v>22</v>
      </c>
      <c r="C57" s="36" t="s">
        <v>76</v>
      </c>
      <c r="D57" s="36" t="s">
        <v>53</v>
      </c>
      <c r="E57" s="36" t="s">
        <v>54</v>
      </c>
      <c r="F57" s="448">
        <v>17955</v>
      </c>
      <c r="G57" s="167">
        <v>6525</v>
      </c>
      <c r="H57" s="167">
        <v>1742</v>
      </c>
      <c r="I57" s="167">
        <v>3187</v>
      </c>
      <c r="J57" s="167">
        <v>11</v>
      </c>
      <c r="K57" s="167">
        <v>1703</v>
      </c>
      <c r="L57" s="167">
        <v>120</v>
      </c>
      <c r="M57" s="167">
        <v>747</v>
      </c>
      <c r="N57" s="167">
        <v>3920</v>
      </c>
      <c r="O57" s="448">
        <v>25498</v>
      </c>
      <c r="P57" s="167">
        <v>8457</v>
      </c>
      <c r="Q57" s="167">
        <v>2139</v>
      </c>
      <c r="R57" s="167">
        <v>4728</v>
      </c>
      <c r="S57" s="167">
        <v>63</v>
      </c>
      <c r="T57" s="167">
        <v>1959</v>
      </c>
      <c r="U57" s="167">
        <v>162</v>
      </c>
      <c r="V57" s="167">
        <v>1092</v>
      </c>
      <c r="W57" s="167">
        <v>6898</v>
      </c>
    </row>
    <row r="58" spans="1:23" ht="63" x14ac:dyDescent="0.3">
      <c r="A58" s="37" t="s">
        <v>856</v>
      </c>
      <c r="B58" s="36" t="s">
        <v>169</v>
      </c>
      <c r="C58" s="36" t="s">
        <v>76</v>
      </c>
      <c r="D58" s="36" t="s">
        <v>53</v>
      </c>
      <c r="E58" s="36" t="s">
        <v>54</v>
      </c>
      <c r="F58" s="447">
        <v>18486</v>
      </c>
      <c r="G58" s="40">
        <v>6895</v>
      </c>
      <c r="H58" s="40">
        <v>1750</v>
      </c>
      <c r="I58" s="40">
        <v>3219</v>
      </c>
      <c r="J58" s="40">
        <v>11</v>
      </c>
      <c r="K58" s="40">
        <v>1735</v>
      </c>
      <c r="L58" s="40">
        <v>161</v>
      </c>
      <c r="M58" s="40">
        <v>751</v>
      </c>
      <c r="N58" s="40">
        <v>3964</v>
      </c>
      <c r="O58" s="447">
        <v>26154</v>
      </c>
      <c r="P58" s="40">
        <v>8871</v>
      </c>
      <c r="Q58" s="40">
        <v>2156</v>
      </c>
      <c r="R58" s="40">
        <v>4751</v>
      </c>
      <c r="S58" s="40">
        <v>63</v>
      </c>
      <c r="T58" s="40">
        <v>1991</v>
      </c>
      <c r="U58" s="40">
        <v>225</v>
      </c>
      <c r="V58" s="40">
        <v>1099</v>
      </c>
      <c r="W58" s="40">
        <v>6998</v>
      </c>
    </row>
    <row r="59" spans="1:23" ht="44.4" customHeight="1" x14ac:dyDescent="0.3">
      <c r="A59" s="42" t="s">
        <v>857</v>
      </c>
      <c r="B59" s="9" t="s">
        <v>519</v>
      </c>
      <c r="C59" s="43" t="s">
        <v>52</v>
      </c>
      <c r="D59" s="43" t="s">
        <v>79</v>
      </c>
      <c r="E59" s="43" t="s">
        <v>54</v>
      </c>
      <c r="F59" s="450">
        <v>44920.859170999996</v>
      </c>
      <c r="G59" s="129">
        <v>35632.504630000003</v>
      </c>
      <c r="H59" s="129">
        <v>7690.1188320000001</v>
      </c>
      <c r="I59" s="129">
        <v>392.820244</v>
      </c>
      <c r="J59" s="129">
        <v>3.7305100000000002</v>
      </c>
      <c r="K59" s="129">
        <v>432.10190799999998</v>
      </c>
      <c r="L59" s="129">
        <v>446.09231599999998</v>
      </c>
      <c r="M59" s="129">
        <v>102.362334</v>
      </c>
      <c r="N59" s="129">
        <v>221.12839700000001</v>
      </c>
      <c r="O59" s="450">
        <v>36619.201971000002</v>
      </c>
      <c r="P59" s="129">
        <v>29134.846184999999</v>
      </c>
      <c r="Q59" s="129">
        <v>5952.0098959999996</v>
      </c>
      <c r="R59" s="129">
        <v>333.02977900000002</v>
      </c>
      <c r="S59" s="129">
        <v>3.5936309999999998</v>
      </c>
      <c r="T59" s="129">
        <v>454.64431200000001</v>
      </c>
      <c r="U59" s="129">
        <v>445.05521099999999</v>
      </c>
      <c r="V59" s="129">
        <v>93.235038000000003</v>
      </c>
      <c r="W59" s="129">
        <v>202.78791899999999</v>
      </c>
    </row>
    <row r="60" spans="1:23" ht="63" x14ac:dyDescent="0.3">
      <c r="A60" s="42" t="s">
        <v>858</v>
      </c>
      <c r="B60" s="42" t="s">
        <v>177</v>
      </c>
      <c r="C60" s="42" t="s">
        <v>52</v>
      </c>
      <c r="D60" s="42" t="s">
        <v>79</v>
      </c>
      <c r="E60" s="42" t="s">
        <v>54</v>
      </c>
      <c r="F60" s="450">
        <v>56.984989845000001</v>
      </c>
      <c r="G60" s="44">
        <v>15.957804600999998</v>
      </c>
      <c r="H60" s="44">
        <v>6.8574625449999997</v>
      </c>
      <c r="I60" s="44">
        <v>4.7059183180000002</v>
      </c>
      <c r="J60" s="44">
        <v>0.70405799999999996</v>
      </c>
      <c r="K60" s="44">
        <v>8.2421478389999976</v>
      </c>
      <c r="L60" s="44">
        <v>8.9548077940000042</v>
      </c>
      <c r="M60" s="44">
        <v>7.3689153340000013</v>
      </c>
      <c r="N60" s="44">
        <v>4.1868354140000008</v>
      </c>
      <c r="O60" s="450">
        <v>57.224069403000001</v>
      </c>
      <c r="P60" s="44">
        <v>13.576472081999997</v>
      </c>
      <c r="Q60" s="44">
        <v>6.2510260850000048</v>
      </c>
      <c r="R60" s="44">
        <v>4.4859964319999994</v>
      </c>
      <c r="S60" s="44">
        <v>1.2694350000000001</v>
      </c>
      <c r="T60" s="44">
        <v>8.6378203710000001</v>
      </c>
      <c r="U60" s="44">
        <v>8.0091891530000012</v>
      </c>
      <c r="V60" s="44">
        <v>10.082868166000001</v>
      </c>
      <c r="W60" s="44">
        <v>4.9112621140000003</v>
      </c>
    </row>
    <row r="61" spans="1:23" ht="21" x14ac:dyDescent="0.3">
      <c r="A61" s="42" t="s">
        <v>859</v>
      </c>
      <c r="B61" s="46" t="s">
        <v>178</v>
      </c>
      <c r="C61" s="42" t="s">
        <v>52</v>
      </c>
      <c r="D61" s="42" t="s">
        <v>79</v>
      </c>
      <c r="E61" s="42" t="s">
        <v>54</v>
      </c>
      <c r="F61" s="450">
        <v>16.281272418</v>
      </c>
      <c r="G61" s="44">
        <v>11.159677689999999</v>
      </c>
      <c r="H61" s="44">
        <v>0.30145969700000003</v>
      </c>
      <c r="I61" s="44">
        <v>0.64733321599999993</v>
      </c>
      <c r="J61" s="49">
        <v>1.1717999999999999E-2</v>
      </c>
      <c r="K61" s="44">
        <v>1.740875918</v>
      </c>
      <c r="L61" s="44">
        <v>0.22864331500000001</v>
      </c>
      <c r="M61" s="44">
        <v>2.0526911829999999</v>
      </c>
      <c r="N61" s="44">
        <v>0.13183339899999996</v>
      </c>
      <c r="O61" s="450">
        <v>15.386026698999997</v>
      </c>
      <c r="P61" s="44">
        <v>9.2852983559999984</v>
      </c>
      <c r="Q61" s="44">
        <v>0.32998523400000007</v>
      </c>
      <c r="R61" s="44">
        <v>0.78893322799999988</v>
      </c>
      <c r="S61" s="49">
        <v>1.1082E-2</v>
      </c>
      <c r="T61" s="44">
        <v>2.3427676530000001</v>
      </c>
      <c r="U61" s="44">
        <v>0.22891824900000002</v>
      </c>
      <c r="V61" s="44">
        <v>2.3011310379999999</v>
      </c>
      <c r="W61" s="44">
        <v>9.7910941000000001E-2</v>
      </c>
    </row>
    <row r="62" spans="1:23" ht="21" customHeight="1" x14ac:dyDescent="0.3">
      <c r="A62" s="42" t="s">
        <v>280</v>
      </c>
      <c r="B62" s="46" t="s">
        <v>16</v>
      </c>
      <c r="C62" s="42" t="s">
        <v>52</v>
      </c>
      <c r="D62" s="42" t="s">
        <v>79</v>
      </c>
      <c r="E62" s="42" t="s">
        <v>54</v>
      </c>
      <c r="F62" s="451">
        <v>11.014943035</v>
      </c>
      <c r="G62" s="47">
        <v>9.1553196260000007</v>
      </c>
      <c r="H62" s="198">
        <v>1.6770433000000001E-2</v>
      </c>
      <c r="I62" s="47">
        <v>0.45697402000000004</v>
      </c>
      <c r="J62" s="48">
        <v>0</v>
      </c>
      <c r="K62" s="47">
        <v>0.74339999999999995</v>
      </c>
      <c r="L62" s="48">
        <v>0</v>
      </c>
      <c r="M62" s="47">
        <v>0.64247895600000005</v>
      </c>
      <c r="N62" s="48">
        <v>0</v>
      </c>
      <c r="O62" s="451">
        <v>9.2615530729999982</v>
      </c>
      <c r="P62" s="47">
        <v>7.2710135490000001</v>
      </c>
      <c r="Q62" s="198">
        <v>2.0270433000000001E-2</v>
      </c>
      <c r="R62" s="47">
        <v>0.50949700600000003</v>
      </c>
      <c r="S62" s="48">
        <v>0</v>
      </c>
      <c r="T62" s="47">
        <v>0.52817000000000003</v>
      </c>
      <c r="U62" s="48">
        <v>0</v>
      </c>
      <c r="V62" s="47">
        <v>0.93260208499999997</v>
      </c>
      <c r="W62" s="48">
        <v>0</v>
      </c>
    </row>
    <row r="63" spans="1:23" ht="21" customHeight="1" x14ac:dyDescent="0.3">
      <c r="A63" s="42" t="s">
        <v>281</v>
      </c>
      <c r="B63" s="46" t="s">
        <v>18</v>
      </c>
      <c r="C63" s="42" t="s">
        <v>52</v>
      </c>
      <c r="D63" s="42" t="s">
        <v>79</v>
      </c>
      <c r="E63" s="42" t="s">
        <v>54</v>
      </c>
      <c r="F63" s="451">
        <v>5.2663293829999995</v>
      </c>
      <c r="G63" s="47">
        <v>2.0043580639999998</v>
      </c>
      <c r="H63" s="47">
        <v>0.284689264</v>
      </c>
      <c r="I63" s="47">
        <v>0.19035919600000001</v>
      </c>
      <c r="J63" s="198">
        <v>1.1717999999999999E-2</v>
      </c>
      <c r="K63" s="47">
        <v>0.99747591799999991</v>
      </c>
      <c r="L63" s="47">
        <v>0.22864331500000001</v>
      </c>
      <c r="M63" s="47">
        <v>1.4102122269999999</v>
      </c>
      <c r="N63" s="47">
        <v>0.13183339899999996</v>
      </c>
      <c r="O63" s="451">
        <v>6.1244736259999994</v>
      </c>
      <c r="P63" s="47">
        <v>2.0142848069999997</v>
      </c>
      <c r="Q63" s="47">
        <v>0.30971480100000004</v>
      </c>
      <c r="R63" s="47">
        <v>0.27943622199999996</v>
      </c>
      <c r="S63" s="198">
        <v>1.1082E-2</v>
      </c>
      <c r="T63" s="47">
        <v>1.8145976529999996</v>
      </c>
      <c r="U63" s="47">
        <v>0.22891824900000002</v>
      </c>
      <c r="V63" s="47">
        <v>1.368528953</v>
      </c>
      <c r="W63" s="47">
        <v>9.7910941000000001E-2</v>
      </c>
    </row>
    <row r="64" spans="1:23" ht="21" customHeight="1" x14ac:dyDescent="0.3">
      <c r="A64" s="42" t="s">
        <v>860</v>
      </c>
      <c r="B64" s="46" t="s">
        <v>24</v>
      </c>
      <c r="C64" s="42" t="s">
        <v>52</v>
      </c>
      <c r="D64" s="42" t="s">
        <v>79</v>
      </c>
      <c r="E64" s="42" t="s">
        <v>54</v>
      </c>
      <c r="F64" s="451">
        <v>34.594970000000004</v>
      </c>
      <c r="G64" s="47">
        <v>4.0787050000000002</v>
      </c>
      <c r="H64" s="47">
        <v>5.8468929999999997</v>
      </c>
      <c r="I64" s="47">
        <v>2.8366370000000005</v>
      </c>
      <c r="J64" s="47">
        <v>0.66275899999999999</v>
      </c>
      <c r="K64" s="47">
        <v>5.8135539999999972</v>
      </c>
      <c r="L64" s="47">
        <v>8.436036000000005</v>
      </c>
      <c r="M64" s="47">
        <v>5.207745000000001</v>
      </c>
      <c r="N64" s="47">
        <v>1.7126409999999999</v>
      </c>
      <c r="O64" s="451">
        <v>32.742099000000003</v>
      </c>
      <c r="P64" s="47">
        <v>3.5936080000000001</v>
      </c>
      <c r="Q64" s="47">
        <v>5.2502960000000041</v>
      </c>
      <c r="R64" s="47">
        <v>2.4553059999999989</v>
      </c>
      <c r="S64" s="47">
        <v>1.186822</v>
      </c>
      <c r="T64" s="47">
        <v>5.6718400000000004</v>
      </c>
      <c r="U64" s="47">
        <v>7.4334410000000002</v>
      </c>
      <c r="V64" s="47">
        <v>5.5972000000000017</v>
      </c>
      <c r="W64" s="47">
        <v>1.5535859999999997</v>
      </c>
    </row>
    <row r="65" spans="1:23" ht="21" customHeight="1" x14ac:dyDescent="0.3">
      <c r="A65" s="42" t="s">
        <v>179</v>
      </c>
      <c r="B65" s="46" t="s">
        <v>180</v>
      </c>
      <c r="C65" s="42" t="s">
        <v>52</v>
      </c>
      <c r="D65" s="42" t="s">
        <v>79</v>
      </c>
      <c r="E65" s="42" t="s">
        <v>54</v>
      </c>
      <c r="F65" s="451">
        <v>6.108747427</v>
      </c>
      <c r="G65" s="47">
        <v>0.71942191099999975</v>
      </c>
      <c r="H65" s="47">
        <v>0.70910984799999999</v>
      </c>
      <c r="I65" s="47">
        <v>1.2219481019999994</v>
      </c>
      <c r="J65" s="47">
        <v>2.9581000000000003E-2</v>
      </c>
      <c r="K65" s="47">
        <v>0.68771792100000018</v>
      </c>
      <c r="L65" s="47">
        <v>0.29012847899999999</v>
      </c>
      <c r="M65" s="47">
        <v>0.108479151</v>
      </c>
      <c r="N65" s="47">
        <v>2.3423610150000007</v>
      </c>
      <c r="O65" s="451">
        <v>9.0959437039999997</v>
      </c>
      <c r="P65" s="47">
        <v>0.69756572599999944</v>
      </c>
      <c r="Q65" s="47">
        <v>0.67074485100000003</v>
      </c>
      <c r="R65" s="47">
        <v>1.2417572040000004</v>
      </c>
      <c r="S65" s="47">
        <v>7.1531000000000011E-2</v>
      </c>
      <c r="T65" s="47">
        <v>0.62321271799999989</v>
      </c>
      <c r="U65" s="47">
        <v>0.34682990400000008</v>
      </c>
      <c r="V65" s="47">
        <v>2.1845371279999997</v>
      </c>
      <c r="W65" s="47">
        <v>3.2597651730000003</v>
      </c>
    </row>
    <row r="66" spans="1:23" ht="64.5" customHeight="1" x14ac:dyDescent="0.3">
      <c r="A66" s="296" t="s">
        <v>861</v>
      </c>
      <c r="B66" s="43" t="s">
        <v>181</v>
      </c>
      <c r="C66" s="43" t="s">
        <v>52</v>
      </c>
      <c r="D66" s="43" t="s">
        <v>79</v>
      </c>
      <c r="E66" s="43" t="s">
        <v>54</v>
      </c>
      <c r="F66" s="450">
        <f>F59+F60</f>
        <v>44977.844160844994</v>
      </c>
      <c r="G66" s="45">
        <f t="shared" ref="G66:N66" si="0">G59+G60</f>
        <v>35648.462434601002</v>
      </c>
      <c r="H66" s="45">
        <f t="shared" si="0"/>
        <v>7696.9762945450002</v>
      </c>
      <c r="I66" s="45">
        <f t="shared" si="0"/>
        <v>397.52616231799999</v>
      </c>
      <c r="J66" s="45">
        <f t="shared" si="0"/>
        <v>4.4345680000000005</v>
      </c>
      <c r="K66" s="45">
        <f t="shared" si="0"/>
        <v>440.34405583899996</v>
      </c>
      <c r="L66" s="45">
        <f t="shared" si="0"/>
        <v>455.04712379399996</v>
      </c>
      <c r="M66" s="45">
        <f t="shared" si="0"/>
        <v>109.73124933400001</v>
      </c>
      <c r="N66" s="45">
        <f t="shared" si="0"/>
        <v>225.31523241400001</v>
      </c>
      <c r="O66" s="450">
        <f>O59+O60</f>
        <v>36676.426040402999</v>
      </c>
      <c r="P66" s="45">
        <f t="shared" ref="P66:W66" si="1">P59+P60</f>
        <v>29148.422657081999</v>
      </c>
      <c r="Q66" s="45">
        <f t="shared" si="1"/>
        <v>5958.2609220849999</v>
      </c>
      <c r="R66" s="45">
        <f t="shared" si="1"/>
        <v>337.515775432</v>
      </c>
      <c r="S66" s="45">
        <f t="shared" si="1"/>
        <v>4.8630659999999999</v>
      </c>
      <c r="T66" s="45">
        <f t="shared" si="1"/>
        <v>463.28213237099999</v>
      </c>
      <c r="U66" s="45">
        <f t="shared" si="1"/>
        <v>453.06440015300001</v>
      </c>
      <c r="V66" s="45">
        <f t="shared" si="1"/>
        <v>103.317906166</v>
      </c>
      <c r="W66" s="45">
        <f t="shared" si="1"/>
        <v>207.699181114</v>
      </c>
    </row>
    <row r="67" spans="1:23" ht="42" x14ac:dyDescent="0.3">
      <c r="A67" s="296" t="s">
        <v>862</v>
      </c>
      <c r="B67" s="43" t="s">
        <v>182</v>
      </c>
      <c r="C67" s="43" t="s">
        <v>52</v>
      </c>
      <c r="D67" s="43" t="s">
        <v>72</v>
      </c>
      <c r="E67" s="43" t="s">
        <v>58</v>
      </c>
      <c r="F67" s="450">
        <f>F66/Справочно!$D$14*100</f>
        <v>26.127380317834525</v>
      </c>
      <c r="G67" s="199">
        <f>G66/Справочно!$D$14*100</f>
        <v>20.707994194743542</v>
      </c>
      <c r="H67" s="199">
        <f>H66/Справочно!$D$14*100</f>
        <v>4.4711308578013416</v>
      </c>
      <c r="I67" s="199">
        <f>I66/Справочно!$D$14*100</f>
        <v>0.23092074382287334</v>
      </c>
      <c r="J67" s="208">
        <f>J66/Справочно!$D$14*100</f>
        <v>2.5760159661490124E-3</v>
      </c>
      <c r="K67" s="199">
        <f>K66/Справочно!$D$14*100</f>
        <v>0.25579342078869377</v>
      </c>
      <c r="L67" s="199">
        <f>L66/Справочно!$D$14*100</f>
        <v>0.26433435145058776</v>
      </c>
      <c r="M67" s="199">
        <f>M66/Справочно!$D$14*100</f>
        <v>6.3742274392874831E-2</v>
      </c>
      <c r="N67" s="199">
        <f>N66/Справочно!$D$14*100</f>
        <v>0.13088436937150125</v>
      </c>
      <c r="O67" s="450">
        <f>O66/Справочно!$M$14*100</f>
        <v>23.633410963746552</v>
      </c>
      <c r="P67" s="199">
        <f>P66/Справочно!$M$14*100</f>
        <v>18.782545792246193</v>
      </c>
      <c r="Q67" s="199">
        <f>Q66/Справочно!$M$14*100</f>
        <v>3.8393607066769428</v>
      </c>
      <c r="R67" s="199">
        <f>R66/Справочно!$M$14*100</f>
        <v>0.21748708608480327</v>
      </c>
      <c r="S67" s="208">
        <f>S66/Справочно!$M$14*100</f>
        <v>3.1336433161512113E-3</v>
      </c>
      <c r="T67" s="199">
        <f>T66/Справочно!$M$14*100</f>
        <v>0.29852791584499672</v>
      </c>
      <c r="U67" s="199">
        <f>U66/Справочно!$M$14*100</f>
        <v>0.29194385380036098</v>
      </c>
      <c r="V67" s="199">
        <f>V66/Справочно!$M$14*100</f>
        <v>6.6575585463126336E-2</v>
      </c>
      <c r="W67" s="199">
        <f>W66/Справочно!$M$14*100</f>
        <v>0.13383638031397599</v>
      </c>
    </row>
    <row r="68" spans="1:23" ht="63" x14ac:dyDescent="0.3">
      <c r="A68" s="42" t="s">
        <v>863</v>
      </c>
      <c r="B68" s="42" t="s">
        <v>332</v>
      </c>
      <c r="C68" s="42" t="s">
        <v>76</v>
      </c>
      <c r="D68" s="42" t="s">
        <v>79</v>
      </c>
      <c r="E68" s="42" t="s">
        <v>54</v>
      </c>
      <c r="F68" s="450">
        <v>52.928879099</v>
      </c>
      <c r="G68" s="199">
        <v>11.637024264000001</v>
      </c>
      <c r="H68" s="199">
        <v>5.2991886160000004</v>
      </c>
      <c r="I68" s="199">
        <v>4.9262715359999998</v>
      </c>
      <c r="J68" s="199">
        <v>1.2060609999999998</v>
      </c>
      <c r="K68" s="199">
        <v>9.9406595559999982</v>
      </c>
      <c r="L68" s="199">
        <v>6.1589102120000021</v>
      </c>
      <c r="M68" s="199">
        <v>9.4480315349999984</v>
      </c>
      <c r="N68" s="199">
        <v>4.30569238</v>
      </c>
      <c r="O68" s="450">
        <v>60.658752488750011</v>
      </c>
      <c r="P68" s="199">
        <v>11.434508398499998</v>
      </c>
      <c r="Q68" s="199">
        <v>5.3779340299999996</v>
      </c>
      <c r="R68" s="199">
        <v>5.5269568082500005</v>
      </c>
      <c r="S68" s="199">
        <v>1.7059252209999998</v>
      </c>
      <c r="T68" s="199">
        <v>9.6848539430000002</v>
      </c>
      <c r="U68" s="199">
        <v>7.5753417599999997</v>
      </c>
      <c r="V68" s="199">
        <v>12.930002197000007</v>
      </c>
      <c r="W68" s="199">
        <v>6.4232301309999995</v>
      </c>
    </row>
    <row r="69" spans="1:23" ht="21" x14ac:dyDescent="0.3">
      <c r="A69" s="42" t="s">
        <v>864</v>
      </c>
      <c r="B69" s="46" t="s">
        <v>178</v>
      </c>
      <c r="C69" s="42" t="s">
        <v>76</v>
      </c>
      <c r="D69" s="42" t="s">
        <v>79</v>
      </c>
      <c r="E69" s="42" t="s">
        <v>54</v>
      </c>
      <c r="F69" s="450">
        <v>11.261476749</v>
      </c>
      <c r="G69" s="44">
        <v>8.0965416870000002</v>
      </c>
      <c r="H69" s="44">
        <v>7.8331078999999998E-2</v>
      </c>
      <c r="I69" s="44">
        <v>0.184612628</v>
      </c>
      <c r="J69" s="49">
        <v>3.7051000000000001E-2</v>
      </c>
      <c r="K69" s="44">
        <v>1.794911632</v>
      </c>
      <c r="L69" s="44">
        <v>6.3728000000000007E-2</v>
      </c>
      <c r="M69" s="44">
        <v>0.88116698999999998</v>
      </c>
      <c r="N69" s="44">
        <v>0.11809373300000001</v>
      </c>
      <c r="O69" s="450">
        <v>11.067133074999999</v>
      </c>
      <c r="P69" s="44">
        <v>6.8816331429999993</v>
      </c>
      <c r="Q69" s="44">
        <v>0.14202166800000002</v>
      </c>
      <c r="R69" s="44">
        <v>0.31818004999999999</v>
      </c>
      <c r="S69" s="49">
        <v>2.3287800000000001E-2</v>
      </c>
      <c r="T69" s="44">
        <v>1.6817946449999999</v>
      </c>
      <c r="U69" s="44">
        <v>9.6611977000000002E-2</v>
      </c>
      <c r="V69" s="44">
        <v>1.7365028330000001</v>
      </c>
      <c r="W69" s="44">
        <v>0.18710095900000001</v>
      </c>
    </row>
    <row r="70" spans="1:23" ht="21" customHeight="1" x14ac:dyDescent="0.3">
      <c r="A70" s="42" t="s">
        <v>865</v>
      </c>
      <c r="B70" s="46" t="s">
        <v>16</v>
      </c>
      <c r="C70" s="42" t="s">
        <v>76</v>
      </c>
      <c r="D70" s="42" t="s">
        <v>79</v>
      </c>
      <c r="E70" s="42" t="s">
        <v>54</v>
      </c>
      <c r="F70" s="451">
        <v>8.6206400120000009</v>
      </c>
      <c r="G70" s="50">
        <v>7.5694766470000001</v>
      </c>
      <c r="H70" s="200">
        <v>3.0000000000000001E-3</v>
      </c>
      <c r="I70" s="50">
        <v>0.11993338099999999</v>
      </c>
      <c r="J70" s="51">
        <v>0</v>
      </c>
      <c r="K70" s="50">
        <v>0.44764999999999999</v>
      </c>
      <c r="L70" s="51">
        <v>0</v>
      </c>
      <c r="M70" s="50">
        <v>0.48057998400000002</v>
      </c>
      <c r="N70" s="172">
        <v>0</v>
      </c>
      <c r="O70" s="451">
        <v>7.1158510869999994</v>
      </c>
      <c r="P70" s="50">
        <v>5.7065792629999992</v>
      </c>
      <c r="Q70" s="200">
        <v>1.55E-2</v>
      </c>
      <c r="R70" s="50">
        <v>0.22459057399999999</v>
      </c>
      <c r="S70" s="51">
        <v>0</v>
      </c>
      <c r="T70" s="50">
        <v>0.39689999999999998</v>
      </c>
      <c r="U70" s="51">
        <v>0</v>
      </c>
      <c r="V70" s="50">
        <v>0.77228125000000003</v>
      </c>
      <c r="W70" s="172">
        <v>0</v>
      </c>
    </row>
    <row r="71" spans="1:23" ht="21" customHeight="1" x14ac:dyDescent="0.3">
      <c r="A71" s="42" t="s">
        <v>866</v>
      </c>
      <c r="B71" s="46" t="s">
        <v>18</v>
      </c>
      <c r="C71" s="42" t="s">
        <v>76</v>
      </c>
      <c r="D71" s="42" t="s">
        <v>79</v>
      </c>
      <c r="E71" s="42" t="s">
        <v>54</v>
      </c>
      <c r="F71" s="451">
        <v>2.6408367370000003</v>
      </c>
      <c r="G71" s="52">
        <v>0.52706503999999998</v>
      </c>
      <c r="H71" s="52">
        <v>7.5331078999999995E-2</v>
      </c>
      <c r="I71" s="52">
        <v>6.4679246999999995E-2</v>
      </c>
      <c r="J71" s="202">
        <v>3.7051000000000001E-2</v>
      </c>
      <c r="K71" s="52">
        <v>1.3472616319999999</v>
      </c>
      <c r="L71" s="52">
        <v>6.3728000000000007E-2</v>
      </c>
      <c r="M71" s="52">
        <v>0.40058700599999997</v>
      </c>
      <c r="N71" s="52">
        <v>0.11809373300000001</v>
      </c>
      <c r="O71" s="451">
        <v>3.9512819879999999</v>
      </c>
      <c r="P71" s="52">
        <v>1.1750538800000001</v>
      </c>
      <c r="Q71" s="52">
        <v>0.126521668</v>
      </c>
      <c r="R71" s="52">
        <v>9.3589475999999991E-2</v>
      </c>
      <c r="S71" s="202">
        <v>2.3287800000000001E-2</v>
      </c>
      <c r="T71" s="52">
        <v>1.2848946449999998</v>
      </c>
      <c r="U71" s="52">
        <v>9.6611977000000002E-2</v>
      </c>
      <c r="V71" s="52">
        <v>0.96422158299999994</v>
      </c>
      <c r="W71" s="52">
        <v>0.18710095900000001</v>
      </c>
    </row>
    <row r="72" spans="1:23" ht="21" x14ac:dyDescent="0.3">
      <c r="A72" s="42" t="s">
        <v>867</v>
      </c>
      <c r="B72" s="46" t="s">
        <v>24</v>
      </c>
      <c r="C72" s="42" t="s">
        <v>76</v>
      </c>
      <c r="D72" s="42" t="s">
        <v>79</v>
      </c>
      <c r="E72" s="42" t="s">
        <v>54</v>
      </c>
      <c r="F72" s="451">
        <v>34.325117999999996</v>
      </c>
      <c r="G72" s="47">
        <v>2.8135680000000001</v>
      </c>
      <c r="H72" s="47">
        <v>4.5922720000000004</v>
      </c>
      <c r="I72" s="47">
        <v>3.336719</v>
      </c>
      <c r="J72" s="47">
        <v>1.1684599999999998</v>
      </c>
      <c r="K72" s="47">
        <v>7.4314569999999973</v>
      </c>
      <c r="L72" s="47">
        <v>5.9876020000000016</v>
      </c>
      <c r="M72" s="47">
        <v>6.8160889999999981</v>
      </c>
      <c r="N72" s="47">
        <v>2.1789509999999996</v>
      </c>
      <c r="O72" s="451">
        <v>37.563448000000008</v>
      </c>
      <c r="P72" s="47">
        <v>3.4662700000000002</v>
      </c>
      <c r="Q72" s="47">
        <v>4.2774669999999997</v>
      </c>
      <c r="R72" s="47">
        <v>3.2211110000000001</v>
      </c>
      <c r="S72" s="47">
        <v>1.6230919999999998</v>
      </c>
      <c r="T72" s="47">
        <v>7.2312130000000003</v>
      </c>
      <c r="U72" s="47">
        <v>7.3310889999999995</v>
      </c>
      <c r="V72" s="47">
        <v>8.5697630000000071</v>
      </c>
      <c r="W72" s="47">
        <v>1.8434429999999999</v>
      </c>
    </row>
    <row r="73" spans="1:23" ht="21" x14ac:dyDescent="0.3">
      <c r="A73" s="203" t="s">
        <v>868</v>
      </c>
      <c r="B73" s="166" t="s">
        <v>22</v>
      </c>
      <c r="C73" s="42" t="s">
        <v>76</v>
      </c>
      <c r="D73" s="42" t="s">
        <v>79</v>
      </c>
      <c r="E73" s="42" t="s">
        <v>54</v>
      </c>
      <c r="F73" s="451">
        <v>7.3422843500000008</v>
      </c>
      <c r="G73" s="171">
        <v>0.72691457700000028</v>
      </c>
      <c r="H73" s="171">
        <v>0.62858553699999986</v>
      </c>
      <c r="I73" s="171">
        <v>1.4049399080000002</v>
      </c>
      <c r="J73" s="171">
        <v>5.5000000000000003E-4</v>
      </c>
      <c r="K73" s="171">
        <v>0.71429092399999994</v>
      </c>
      <c r="L73" s="171">
        <v>0.10758021200000001</v>
      </c>
      <c r="M73" s="171">
        <v>1.7507755449999998</v>
      </c>
      <c r="N73" s="171">
        <v>2.0086476470000001</v>
      </c>
      <c r="O73" s="451">
        <v>12.028171413749998</v>
      </c>
      <c r="P73" s="171">
        <v>1.0866052554999988</v>
      </c>
      <c r="Q73" s="171">
        <v>0.95844536200000019</v>
      </c>
      <c r="R73" s="171">
        <v>1.9876657582500001</v>
      </c>
      <c r="S73" s="171">
        <v>5.9545421000000001E-2</v>
      </c>
      <c r="T73" s="171">
        <v>0.7718462979999996</v>
      </c>
      <c r="U73" s="171">
        <v>0.147640783</v>
      </c>
      <c r="V73" s="171">
        <v>2.623736364</v>
      </c>
      <c r="W73" s="171">
        <v>4.3926861719999994</v>
      </c>
    </row>
    <row r="74" spans="1:23" ht="42" customHeight="1" x14ac:dyDescent="0.3">
      <c r="A74" s="42" t="s">
        <v>282</v>
      </c>
      <c r="B74" s="42" t="s">
        <v>183</v>
      </c>
      <c r="C74" s="42" t="s">
        <v>76</v>
      </c>
      <c r="D74" s="42" t="s">
        <v>79</v>
      </c>
      <c r="E74" s="42" t="s">
        <v>54</v>
      </c>
      <c r="F74" s="450">
        <v>8.4957160749999989</v>
      </c>
      <c r="G74" s="44">
        <v>1.0942999329999996</v>
      </c>
      <c r="H74" s="44">
        <v>0.65198553699999984</v>
      </c>
      <c r="I74" s="44">
        <v>1.4860899080000001</v>
      </c>
      <c r="J74" s="44">
        <v>5.5000000000000003E-4</v>
      </c>
      <c r="K74" s="44">
        <v>0.72667692400000006</v>
      </c>
      <c r="L74" s="44">
        <v>0.71150333099999985</v>
      </c>
      <c r="M74" s="44">
        <v>1.7713002949999996</v>
      </c>
      <c r="N74" s="44">
        <v>2.0533101469999995</v>
      </c>
      <c r="O74" s="450">
        <v>13.48819590175</v>
      </c>
      <c r="P74" s="44">
        <v>1.4431422554999991</v>
      </c>
      <c r="Q74" s="44">
        <v>0.98449536200000021</v>
      </c>
      <c r="R74" s="44">
        <v>2.0592157582500006</v>
      </c>
      <c r="S74" s="44">
        <v>5.9545421000000001E-2</v>
      </c>
      <c r="T74" s="44">
        <v>0.78835981199999983</v>
      </c>
      <c r="U74" s="44">
        <v>1.0265348389999998</v>
      </c>
      <c r="V74" s="44">
        <v>2.6301653979999999</v>
      </c>
      <c r="W74" s="44">
        <v>4.4967370559999997</v>
      </c>
    </row>
    <row r="75" spans="1:23" ht="84" x14ac:dyDescent="0.3">
      <c r="A75" s="36" t="s">
        <v>456</v>
      </c>
      <c r="B75" s="36" t="s">
        <v>171</v>
      </c>
      <c r="C75" s="36" t="s">
        <v>76</v>
      </c>
      <c r="D75" s="36" t="s">
        <v>53</v>
      </c>
      <c r="E75" s="36" t="s">
        <v>54</v>
      </c>
      <c r="F75" s="447">
        <v>1402190</v>
      </c>
      <c r="G75" s="35">
        <v>955511</v>
      </c>
      <c r="H75" s="35">
        <v>356216</v>
      </c>
      <c r="I75" s="35">
        <v>26</v>
      </c>
      <c r="J75" s="35">
        <v>3</v>
      </c>
      <c r="K75" s="35">
        <v>247</v>
      </c>
      <c r="L75" s="35">
        <v>667</v>
      </c>
      <c r="M75" s="35">
        <v>89517</v>
      </c>
      <c r="N75" s="35">
        <v>3</v>
      </c>
      <c r="O75" s="447">
        <v>1029246</v>
      </c>
      <c r="P75" s="35">
        <v>786013</v>
      </c>
      <c r="Q75" s="35">
        <v>136917</v>
      </c>
      <c r="R75" s="35">
        <v>26</v>
      </c>
      <c r="S75" s="35">
        <v>0</v>
      </c>
      <c r="T75" s="35">
        <v>258</v>
      </c>
      <c r="U75" s="35">
        <v>441</v>
      </c>
      <c r="V75" s="35">
        <v>105589</v>
      </c>
      <c r="W75" s="35">
        <v>2</v>
      </c>
    </row>
    <row r="76" spans="1:23" ht="105" x14ac:dyDescent="0.3">
      <c r="A76" s="41" t="s">
        <v>869</v>
      </c>
      <c r="B76" s="36" t="s">
        <v>172</v>
      </c>
      <c r="C76" s="36" t="s">
        <v>76</v>
      </c>
      <c r="D76" s="36" t="s">
        <v>53</v>
      </c>
      <c r="E76" s="36" t="s">
        <v>54</v>
      </c>
      <c r="F76" s="448">
        <v>200844</v>
      </c>
      <c r="G76" s="268">
        <v>111020</v>
      </c>
      <c r="H76" s="268">
        <v>119</v>
      </c>
      <c r="I76" s="268">
        <v>0</v>
      </c>
      <c r="J76" s="268">
        <v>0</v>
      </c>
      <c r="K76" s="268">
        <v>205</v>
      </c>
      <c r="L76" s="268">
        <v>11</v>
      </c>
      <c r="M76" s="268">
        <v>89489</v>
      </c>
      <c r="N76" s="268">
        <v>0</v>
      </c>
      <c r="O76" s="448">
        <v>239189</v>
      </c>
      <c r="P76" s="268">
        <v>133234</v>
      </c>
      <c r="Q76" s="268">
        <v>136</v>
      </c>
      <c r="R76" s="268">
        <v>0</v>
      </c>
      <c r="S76" s="268">
        <v>0</v>
      </c>
      <c r="T76" s="268">
        <v>240</v>
      </c>
      <c r="U76" s="268">
        <v>20</v>
      </c>
      <c r="V76" s="268">
        <v>105559</v>
      </c>
      <c r="W76" s="268">
        <v>0</v>
      </c>
    </row>
    <row r="77" spans="1:23" ht="84" x14ac:dyDescent="0.3">
      <c r="A77" s="37" t="s">
        <v>870</v>
      </c>
      <c r="B77" s="36" t="s">
        <v>173</v>
      </c>
      <c r="C77" s="36" t="s">
        <v>76</v>
      </c>
      <c r="D77" s="36" t="s">
        <v>53</v>
      </c>
      <c r="E77" s="36" t="s">
        <v>54</v>
      </c>
      <c r="F77" s="448">
        <v>1201346</v>
      </c>
      <c r="G77" s="268">
        <v>844491</v>
      </c>
      <c r="H77" s="268">
        <v>356097</v>
      </c>
      <c r="I77" s="268">
        <v>26</v>
      </c>
      <c r="J77" s="268">
        <v>3</v>
      </c>
      <c r="K77" s="268">
        <v>42</v>
      </c>
      <c r="L77" s="268">
        <v>656</v>
      </c>
      <c r="M77" s="268">
        <v>28</v>
      </c>
      <c r="N77" s="268">
        <v>3</v>
      </c>
      <c r="O77" s="448">
        <v>790057</v>
      </c>
      <c r="P77" s="268">
        <v>652779</v>
      </c>
      <c r="Q77" s="268">
        <v>136781</v>
      </c>
      <c r="R77" s="268">
        <v>26</v>
      </c>
      <c r="S77" s="268">
        <v>0</v>
      </c>
      <c r="T77" s="268">
        <v>18</v>
      </c>
      <c r="U77" s="268">
        <v>421</v>
      </c>
      <c r="V77" s="268">
        <v>30</v>
      </c>
      <c r="W77" s="268">
        <v>2</v>
      </c>
    </row>
    <row r="78" spans="1:23" ht="42" x14ac:dyDescent="0.3">
      <c r="A78" s="42" t="s">
        <v>871</v>
      </c>
      <c r="B78" s="42" t="s">
        <v>174</v>
      </c>
      <c r="C78" s="42" t="s">
        <v>76</v>
      </c>
      <c r="D78" s="43" t="s">
        <v>79</v>
      </c>
      <c r="E78" s="42" t="s">
        <v>54</v>
      </c>
      <c r="F78" s="447">
        <v>169.27343503129259</v>
      </c>
      <c r="G78" s="35">
        <v>126.27210033792255</v>
      </c>
      <c r="H78" s="35">
        <v>28.681702644939996</v>
      </c>
      <c r="I78" s="35">
        <v>1.0861610000000001E-2</v>
      </c>
      <c r="J78" s="35">
        <v>2.4789999999999999E-3</v>
      </c>
      <c r="K78" s="35">
        <v>0.13226662176999998</v>
      </c>
      <c r="L78" s="35">
        <v>0.20981910000000001</v>
      </c>
      <c r="M78" s="35">
        <v>13.96156966666001</v>
      </c>
      <c r="N78" s="35">
        <v>2.6360500000000005E-3</v>
      </c>
      <c r="O78" s="447">
        <v>169.39052879340997</v>
      </c>
      <c r="P78" s="35">
        <v>132.1728350697</v>
      </c>
      <c r="Q78" s="35">
        <v>24.417011819609993</v>
      </c>
      <c r="R78" s="35">
        <v>1.496632E-2</v>
      </c>
      <c r="S78" s="35">
        <v>2.2499999999999998E-3</v>
      </c>
      <c r="T78" s="35">
        <v>9.5212827350000001E-2</v>
      </c>
      <c r="U78" s="35">
        <v>0.19647981892000002</v>
      </c>
      <c r="V78" s="35">
        <v>12.479161997829998</v>
      </c>
      <c r="W78" s="35">
        <v>1.2610940000000003E-2</v>
      </c>
    </row>
    <row r="79" spans="1:23" ht="81" customHeight="1" x14ac:dyDescent="0.3">
      <c r="A79" s="42" t="s">
        <v>457</v>
      </c>
      <c r="B79" s="42" t="s">
        <v>175</v>
      </c>
      <c r="C79" s="42" t="s">
        <v>76</v>
      </c>
      <c r="D79" s="43" t="s">
        <v>79</v>
      </c>
      <c r="E79" s="42" t="s">
        <v>54</v>
      </c>
      <c r="F79" s="448">
        <v>45.91101881129255</v>
      </c>
      <c r="G79" s="268">
        <v>31.708503887922539</v>
      </c>
      <c r="H79" s="268">
        <v>0.13504642493999999</v>
      </c>
      <c r="I79" s="268">
        <v>0</v>
      </c>
      <c r="J79" s="268">
        <v>0</v>
      </c>
      <c r="K79" s="268">
        <v>0.11162814176999999</v>
      </c>
      <c r="L79" s="268">
        <v>6.5418400000000002E-3</v>
      </c>
      <c r="M79" s="268">
        <v>13.94929851666001</v>
      </c>
      <c r="N79" s="268">
        <v>0</v>
      </c>
      <c r="O79" s="448">
        <v>39.937042433410006</v>
      </c>
      <c r="P79" s="268">
        <v>27.292713009700005</v>
      </c>
      <c r="Q79" s="268">
        <v>8.436086961E-2</v>
      </c>
      <c r="R79" s="268">
        <v>0</v>
      </c>
      <c r="S79" s="268">
        <v>0</v>
      </c>
      <c r="T79" s="268">
        <v>7.7753617349999998E-2</v>
      </c>
      <c r="U79" s="268">
        <v>1.773960892E-2</v>
      </c>
      <c r="V79" s="268">
        <v>12.464475327829998</v>
      </c>
      <c r="W79" s="268">
        <v>0</v>
      </c>
    </row>
    <row r="80" spans="1:23" ht="84" x14ac:dyDescent="0.3">
      <c r="A80" s="42" t="s">
        <v>458</v>
      </c>
      <c r="B80" s="42" t="s">
        <v>176</v>
      </c>
      <c r="C80" s="42" t="s">
        <v>76</v>
      </c>
      <c r="D80" s="43" t="s">
        <v>79</v>
      </c>
      <c r="E80" s="42" t="s">
        <v>54</v>
      </c>
      <c r="F80" s="448">
        <v>123.36241622000003</v>
      </c>
      <c r="G80" s="268">
        <v>94.56359645000002</v>
      </c>
      <c r="H80" s="268">
        <v>28.546656219999996</v>
      </c>
      <c r="I80" s="268">
        <v>1.0861610000000001E-2</v>
      </c>
      <c r="J80" s="268">
        <v>2.4789999999999999E-3</v>
      </c>
      <c r="K80" s="268">
        <v>2.0638479999999997E-2</v>
      </c>
      <c r="L80" s="268">
        <v>0.20327726000000002</v>
      </c>
      <c r="M80" s="268">
        <v>1.2271149999999998E-2</v>
      </c>
      <c r="N80" s="268">
        <v>2.6360500000000005E-3</v>
      </c>
      <c r="O80" s="448">
        <v>129.45348635999997</v>
      </c>
      <c r="P80" s="268">
        <v>104.88012206000001</v>
      </c>
      <c r="Q80" s="268">
        <v>24.332650949999994</v>
      </c>
      <c r="R80" s="268">
        <v>1.496632E-2</v>
      </c>
      <c r="S80" s="268">
        <v>2.2499999999999998E-3</v>
      </c>
      <c r="T80" s="268">
        <v>1.7459209999999999E-2</v>
      </c>
      <c r="U80" s="268">
        <v>0.17874021000000001</v>
      </c>
      <c r="V80" s="268">
        <v>1.4686670000000001E-2</v>
      </c>
      <c r="W80" s="268">
        <v>1.2610940000000003E-2</v>
      </c>
    </row>
    <row r="81" spans="1:23" ht="147" x14ac:dyDescent="0.3">
      <c r="A81" s="302" t="s">
        <v>459</v>
      </c>
      <c r="B81" s="107" t="s">
        <v>1226</v>
      </c>
      <c r="C81" s="298" t="s">
        <v>76</v>
      </c>
      <c r="D81" s="298" t="s">
        <v>527</v>
      </c>
      <c r="E81" s="298" t="s">
        <v>150</v>
      </c>
      <c r="F81" s="444">
        <v>48.672536936465065</v>
      </c>
      <c r="G81" s="346">
        <v>63.120567375886935</v>
      </c>
      <c r="H81" s="346">
        <v>50.684931506849452</v>
      </c>
      <c r="I81" s="346">
        <v>37.426900584795249</v>
      </c>
      <c r="J81" s="346">
        <v>38.866396761133501</v>
      </c>
      <c r="K81" s="346">
        <v>42.857142857142868</v>
      </c>
      <c r="L81" s="346">
        <v>35.772357723577286</v>
      </c>
      <c r="M81" s="346">
        <v>47.305389221556894</v>
      </c>
      <c r="N81" s="346">
        <v>48.471615720523985</v>
      </c>
      <c r="O81" s="444">
        <v>52.001976031042297</v>
      </c>
      <c r="P81" s="346">
        <v>53.465346534653605</v>
      </c>
      <c r="Q81" s="346">
        <v>60.563380281690208</v>
      </c>
      <c r="R81" s="346">
        <v>58.787878787879002</v>
      </c>
      <c r="S81" s="346">
        <v>41.825095057034297</v>
      </c>
      <c r="T81" s="346">
        <v>46.9178082191778</v>
      </c>
      <c r="U81" s="346">
        <v>51.666666666666707</v>
      </c>
      <c r="V81" s="346">
        <v>48.5029940119759</v>
      </c>
      <c r="W81" s="346">
        <v>53.441295546558599</v>
      </c>
    </row>
    <row r="82" spans="1:23" ht="21" x14ac:dyDescent="0.3">
      <c r="A82" s="302" t="s">
        <v>283</v>
      </c>
      <c r="B82" s="306" t="s">
        <v>535</v>
      </c>
      <c r="C82" s="298" t="s">
        <v>76</v>
      </c>
      <c r="D82" s="298" t="s">
        <v>527</v>
      </c>
      <c r="E82" s="298" t="s">
        <v>150</v>
      </c>
      <c r="F82" s="449">
        <v>40.619286803570049</v>
      </c>
      <c r="G82" s="399">
        <v>56.737588652482749</v>
      </c>
      <c r="H82" s="399">
        <v>46.57534246575355</v>
      </c>
      <c r="I82" s="399">
        <v>33.918128654970708</v>
      </c>
      <c r="J82" s="399">
        <v>30.364372469635516</v>
      </c>
      <c r="K82" s="399">
        <v>31.292517006802733</v>
      </c>
      <c r="L82" s="399">
        <v>29.268292682926866</v>
      </c>
      <c r="M82" s="399">
        <v>32.934131736526957</v>
      </c>
      <c r="N82" s="399">
        <v>38.864628820960661</v>
      </c>
      <c r="O82" s="449">
        <v>46.581114817030198</v>
      </c>
      <c r="P82" s="399">
        <v>50.495049504950593</v>
      </c>
      <c r="Q82" s="399">
        <v>52.816901408450804</v>
      </c>
      <c r="R82" s="399">
        <v>50.909090909091105</v>
      </c>
      <c r="S82" s="399">
        <v>38.022813688213098</v>
      </c>
      <c r="T82" s="399">
        <v>43.150684931506603</v>
      </c>
      <c r="U82" s="399">
        <v>44.1666666666666</v>
      </c>
      <c r="V82" s="399">
        <v>40.718562874251397</v>
      </c>
      <c r="W82" s="399">
        <v>44.939271255060603</v>
      </c>
    </row>
    <row r="83" spans="1:23" ht="21" x14ac:dyDescent="0.3">
      <c r="A83" s="302" t="s">
        <v>872</v>
      </c>
      <c r="B83" s="305" t="s">
        <v>536</v>
      </c>
      <c r="C83" s="298" t="s">
        <v>76</v>
      </c>
      <c r="D83" s="298" t="s">
        <v>527</v>
      </c>
      <c r="E83" s="298" t="s">
        <v>150</v>
      </c>
      <c r="F83" s="449">
        <v>6.5615341389201571</v>
      </c>
      <c r="G83" s="399">
        <v>8.03782505910171</v>
      </c>
      <c r="H83" s="399">
        <v>7.5342465753424808</v>
      </c>
      <c r="I83" s="399">
        <v>6.4327485380116807</v>
      </c>
      <c r="J83" s="399">
        <v>7.6923076923076668</v>
      </c>
      <c r="K83" s="399">
        <v>5.1020408163265385</v>
      </c>
      <c r="L83" s="399">
        <v>3.252032520325205</v>
      </c>
      <c r="M83" s="399">
        <v>4.7904191616766525</v>
      </c>
      <c r="N83" s="399">
        <v>10.043668122270724</v>
      </c>
      <c r="O83" s="454" t="s">
        <v>80</v>
      </c>
      <c r="P83" s="400" t="s">
        <v>80</v>
      </c>
      <c r="Q83" s="400" t="s">
        <v>80</v>
      </c>
      <c r="R83" s="400" t="s">
        <v>80</v>
      </c>
      <c r="S83" s="400" t="s">
        <v>80</v>
      </c>
      <c r="T83" s="400" t="s">
        <v>80</v>
      </c>
      <c r="U83" s="400" t="s">
        <v>80</v>
      </c>
      <c r="V83" s="400" t="s">
        <v>80</v>
      </c>
      <c r="W83" s="400" t="s">
        <v>80</v>
      </c>
    </row>
    <row r="84" spans="1:23" ht="21" x14ac:dyDescent="0.3">
      <c r="A84" s="302" t="s">
        <v>284</v>
      </c>
      <c r="B84" s="306" t="s">
        <v>1259</v>
      </c>
      <c r="C84" s="298" t="s">
        <v>76</v>
      </c>
      <c r="D84" s="298" t="s">
        <v>527</v>
      </c>
      <c r="E84" s="298" t="s">
        <v>150</v>
      </c>
      <c r="F84" s="449">
        <v>2.5830059217350851</v>
      </c>
      <c r="G84" s="399">
        <v>3.309692671394822</v>
      </c>
      <c r="H84" s="399">
        <v>0</v>
      </c>
      <c r="I84" s="399">
        <v>1.1695906432748511</v>
      </c>
      <c r="J84" s="399">
        <v>4.4534412955465434</v>
      </c>
      <c r="K84" s="399">
        <v>1.7006802721088459</v>
      </c>
      <c r="L84" s="399">
        <v>1.6260162601626025</v>
      </c>
      <c r="M84" s="399">
        <v>4.7904191616766525</v>
      </c>
      <c r="N84" s="399">
        <v>4.3668122270742282</v>
      </c>
      <c r="O84" s="454" t="s">
        <v>80</v>
      </c>
      <c r="P84" s="400" t="s">
        <v>80</v>
      </c>
      <c r="Q84" s="400" t="s">
        <v>80</v>
      </c>
      <c r="R84" s="400" t="s">
        <v>80</v>
      </c>
      <c r="S84" s="400" t="s">
        <v>80</v>
      </c>
      <c r="T84" s="400" t="s">
        <v>80</v>
      </c>
      <c r="U84" s="400" t="s">
        <v>80</v>
      </c>
      <c r="V84" s="400" t="s">
        <v>80</v>
      </c>
      <c r="W84" s="400" t="s">
        <v>80</v>
      </c>
    </row>
    <row r="85" spans="1:23" ht="21" x14ac:dyDescent="0.3">
      <c r="A85" s="302" t="s">
        <v>873</v>
      </c>
      <c r="B85" s="306" t="s">
        <v>537</v>
      </c>
      <c r="C85" s="298" t="s">
        <v>76</v>
      </c>
      <c r="D85" s="298" t="s">
        <v>527</v>
      </c>
      <c r="E85" s="298" t="s">
        <v>150</v>
      </c>
      <c r="F85" s="449">
        <v>5.219250091008246</v>
      </c>
      <c r="G85" s="399">
        <v>6.1465721040189543</v>
      </c>
      <c r="H85" s="399">
        <v>4.109589041095898</v>
      </c>
      <c r="I85" s="399">
        <v>5.2631578947368292</v>
      </c>
      <c r="J85" s="399">
        <v>9.3117408906882293</v>
      </c>
      <c r="K85" s="399">
        <v>1.3605442176870768</v>
      </c>
      <c r="L85" s="399">
        <v>2.4390243902439037</v>
      </c>
      <c r="M85" s="399">
        <v>7.7844311377245612</v>
      </c>
      <c r="N85" s="399">
        <v>10.480349344978144</v>
      </c>
      <c r="O85" s="454">
        <v>8.1888890789296909</v>
      </c>
      <c r="P85" s="400">
        <v>6.6831683168317095</v>
      </c>
      <c r="Q85" s="400">
        <v>7.0422535211267787</v>
      </c>
      <c r="R85" s="400">
        <v>12.727272727272798</v>
      </c>
      <c r="S85" s="400">
        <v>7.6045627376426204</v>
      </c>
      <c r="T85" s="400">
        <v>8.5616438356163993</v>
      </c>
      <c r="U85" s="400">
        <v>6.6666666666666696</v>
      </c>
      <c r="V85" s="400">
        <v>8.3832335329341099</v>
      </c>
      <c r="W85" s="400">
        <v>9.7165991902833593</v>
      </c>
    </row>
    <row r="86" spans="1:23" ht="21" x14ac:dyDescent="0.3">
      <c r="A86" s="302" t="s">
        <v>874</v>
      </c>
      <c r="B86" s="305" t="s">
        <v>14</v>
      </c>
      <c r="C86" s="298" t="s">
        <v>76</v>
      </c>
      <c r="D86" s="298" t="s">
        <v>527</v>
      </c>
      <c r="E86" s="298" t="s">
        <v>150</v>
      </c>
      <c r="F86" s="449">
        <v>3.0092485570389966</v>
      </c>
      <c r="G86" s="399">
        <v>4.018912529550855</v>
      </c>
      <c r="H86" s="399">
        <v>2.739726027397265</v>
      </c>
      <c r="I86" s="399">
        <v>1.7543859649122764</v>
      </c>
      <c r="J86" s="399">
        <v>4.4534412955465434</v>
      </c>
      <c r="K86" s="399">
        <v>0.68027210884353839</v>
      </c>
      <c r="L86" s="399">
        <v>0</v>
      </c>
      <c r="M86" s="399">
        <v>5.9880239520958156</v>
      </c>
      <c r="N86" s="399">
        <v>6.1135371179039195</v>
      </c>
      <c r="O86" s="449">
        <v>4.7451103081841097</v>
      </c>
      <c r="P86" s="399">
        <v>4.2079207920792303</v>
      </c>
      <c r="Q86" s="399">
        <v>4.2253521126760702</v>
      </c>
      <c r="R86" s="399">
        <v>4.2424242424242502</v>
      </c>
      <c r="S86" s="399">
        <v>4.9429657794677002</v>
      </c>
      <c r="T86" s="399">
        <v>6.1643835616438096</v>
      </c>
      <c r="U86" s="399">
        <v>3.3333333333333299</v>
      </c>
      <c r="V86" s="399">
        <v>4.7904191616766401</v>
      </c>
      <c r="W86" s="399">
        <v>6.0728744939270998</v>
      </c>
    </row>
    <row r="87" spans="1:23" ht="21" x14ac:dyDescent="0.3">
      <c r="A87" s="302" t="s">
        <v>875</v>
      </c>
      <c r="B87" s="305" t="s">
        <v>20</v>
      </c>
      <c r="C87" s="298" t="s">
        <v>76</v>
      </c>
      <c r="D87" s="298" t="s">
        <v>527</v>
      </c>
      <c r="E87" s="298" t="s">
        <v>150</v>
      </c>
      <c r="F87" s="449">
        <v>3.5194108829598809</v>
      </c>
      <c r="G87" s="399">
        <v>3.782505910165511</v>
      </c>
      <c r="H87" s="399">
        <v>2.739726027397265</v>
      </c>
      <c r="I87" s="399">
        <v>3.5087719298245537</v>
      </c>
      <c r="J87" s="399">
        <v>8.9068825910930869</v>
      </c>
      <c r="K87" s="399">
        <v>0.68027210884353839</v>
      </c>
      <c r="L87" s="399">
        <v>2.4390243902439037</v>
      </c>
      <c r="M87" s="399">
        <v>4.7904191616766525</v>
      </c>
      <c r="N87" s="399">
        <v>6.5502183406113428</v>
      </c>
      <c r="O87" s="449">
        <v>6.0874037683965998</v>
      </c>
      <c r="P87" s="399">
        <v>4.2079207920792303</v>
      </c>
      <c r="Q87" s="399">
        <v>6.3380281690141</v>
      </c>
      <c r="R87" s="399">
        <v>11.515151515151601</v>
      </c>
      <c r="S87" s="399">
        <v>4.1825095057034396</v>
      </c>
      <c r="T87" s="399">
        <v>6.1643835616438096</v>
      </c>
      <c r="U87" s="399">
        <v>5.8333333333333304</v>
      </c>
      <c r="V87" s="399">
        <v>5.9880239520957899</v>
      </c>
      <c r="W87" s="399">
        <v>6.4777327935222413</v>
      </c>
    </row>
    <row r="88" spans="1:23" ht="21" x14ac:dyDescent="0.3">
      <c r="A88" s="302" t="s">
        <v>876</v>
      </c>
      <c r="B88" s="305" t="s">
        <v>22</v>
      </c>
      <c r="C88" s="298" t="s">
        <v>76</v>
      </c>
      <c r="D88" s="298" t="s">
        <v>527</v>
      </c>
      <c r="E88" s="298" t="s">
        <v>150</v>
      </c>
      <c r="F88" s="449">
        <v>1.8042437524951302</v>
      </c>
      <c r="G88" s="399">
        <v>2.8368794326241331</v>
      </c>
      <c r="H88" s="399">
        <v>0.68493150684931625</v>
      </c>
      <c r="I88" s="399">
        <v>1.1695906432748511</v>
      </c>
      <c r="J88" s="399">
        <v>2.0242914979757014</v>
      </c>
      <c r="K88" s="399">
        <v>0.68027210884353839</v>
      </c>
      <c r="L88" s="399">
        <v>0</v>
      </c>
      <c r="M88" s="399">
        <v>2.9940119760479078</v>
      </c>
      <c r="N88" s="399">
        <v>3.9301310043668054</v>
      </c>
      <c r="O88" s="449">
        <v>2.1904109338028701</v>
      </c>
      <c r="P88" s="399">
        <v>1.98019801980199</v>
      </c>
      <c r="Q88" s="399">
        <v>2.1126760563380298</v>
      </c>
      <c r="R88" s="399">
        <v>4.2424242424242502</v>
      </c>
      <c r="S88" s="399">
        <v>2.2813688212927898</v>
      </c>
      <c r="T88" s="399">
        <v>2.7397260273972499</v>
      </c>
      <c r="U88" s="399">
        <v>0</v>
      </c>
      <c r="V88" s="399">
        <v>1.19760479041916</v>
      </c>
      <c r="W88" s="399">
        <v>2.4291497975708398</v>
      </c>
    </row>
    <row r="89" spans="1:23" ht="63" x14ac:dyDescent="0.3">
      <c r="A89" s="302" t="s">
        <v>877</v>
      </c>
      <c r="B89" s="306" t="s">
        <v>538</v>
      </c>
      <c r="C89" s="298" t="s">
        <v>76</v>
      </c>
      <c r="D89" s="298" t="s">
        <v>527</v>
      </c>
      <c r="E89" s="298" t="s">
        <v>150</v>
      </c>
      <c r="F89" s="449">
        <v>10.689841831661031</v>
      </c>
      <c r="G89" s="399">
        <v>10.638297872340496</v>
      </c>
      <c r="H89" s="399">
        <v>6.8493150684931638</v>
      </c>
      <c r="I89" s="399">
        <v>8.1871345029239571</v>
      </c>
      <c r="J89" s="399">
        <v>14.979757085020196</v>
      </c>
      <c r="K89" s="399">
        <v>10.544217687074847</v>
      </c>
      <c r="L89" s="399">
        <v>4.8780487804878074</v>
      </c>
      <c r="M89" s="399">
        <v>14.97005988023953</v>
      </c>
      <c r="N89" s="399">
        <v>18.777292576419168</v>
      </c>
      <c r="O89" s="449">
        <v>13.664442471825799</v>
      </c>
      <c r="P89" s="399">
        <v>11.881188118811901</v>
      </c>
      <c r="Q89" s="399">
        <v>16.901408450704299</v>
      </c>
      <c r="R89" s="399">
        <v>13.3333333333334</v>
      </c>
      <c r="S89" s="399">
        <v>12.1673003802282</v>
      </c>
      <c r="T89" s="399">
        <v>15.410958904109497</v>
      </c>
      <c r="U89" s="399">
        <v>9.1666666666666696</v>
      </c>
      <c r="V89" s="399">
        <v>15.568862275449099</v>
      </c>
      <c r="W89" s="399">
        <v>15.789473684210501</v>
      </c>
    </row>
    <row r="90" spans="1:23" ht="42" x14ac:dyDescent="0.3">
      <c r="A90" s="302" t="s">
        <v>878</v>
      </c>
      <c r="B90" s="304" t="s">
        <v>550</v>
      </c>
      <c r="C90" s="298" t="s">
        <v>76</v>
      </c>
      <c r="D90" s="298" t="s">
        <v>527</v>
      </c>
      <c r="E90" s="298" t="s">
        <v>150</v>
      </c>
      <c r="F90" s="449">
        <v>9.8728231448249275</v>
      </c>
      <c r="G90" s="399">
        <v>9.456264775413775</v>
      </c>
      <c r="H90" s="399">
        <v>5.4794520547945309</v>
      </c>
      <c r="I90" s="399">
        <v>8.1871345029239571</v>
      </c>
      <c r="J90" s="399">
        <v>13.765182186234778</v>
      </c>
      <c r="K90" s="399">
        <v>9.8639455782313092</v>
      </c>
      <c r="L90" s="399">
        <v>4.8780487804878074</v>
      </c>
      <c r="M90" s="399">
        <v>14.97005988023953</v>
      </c>
      <c r="N90" s="399">
        <v>16.15720524017463</v>
      </c>
      <c r="O90" s="453">
        <v>13.050258601269938</v>
      </c>
      <c r="P90" s="401">
        <v>11.386138613861423</v>
      </c>
      <c r="Q90" s="401">
        <v>15.492957746478911</v>
      </c>
      <c r="R90" s="401">
        <v>12.121212121212146</v>
      </c>
      <c r="S90" s="401">
        <v>11.406844106463925</v>
      </c>
      <c r="T90" s="401">
        <v>15.068493150684926</v>
      </c>
      <c r="U90" s="401">
        <v>9.1666666666666607</v>
      </c>
      <c r="V90" s="401">
        <v>15.56886227544908</v>
      </c>
      <c r="W90" s="401">
        <v>14.170040485829926</v>
      </c>
    </row>
    <row r="91" spans="1:23" ht="21" x14ac:dyDescent="0.3">
      <c r="A91" s="302" t="s">
        <v>879</v>
      </c>
      <c r="B91" s="304" t="s">
        <v>539</v>
      </c>
      <c r="C91" s="298" t="s">
        <v>76</v>
      </c>
      <c r="D91" s="298" t="s">
        <v>527</v>
      </c>
      <c r="E91" s="298" t="s">
        <v>150</v>
      </c>
      <c r="F91" s="449">
        <v>7.3297615518727071</v>
      </c>
      <c r="G91" s="399">
        <v>6.8557919621749868</v>
      </c>
      <c r="H91" s="399">
        <v>2.0547945205479485</v>
      </c>
      <c r="I91" s="399">
        <v>6.4327485380116807</v>
      </c>
      <c r="J91" s="399">
        <v>8.9068825910930869</v>
      </c>
      <c r="K91" s="399">
        <v>7.1428571428571548</v>
      </c>
      <c r="L91" s="399">
        <v>4.8780487804878074</v>
      </c>
      <c r="M91" s="399">
        <v>12.574850299401206</v>
      </c>
      <c r="N91" s="399">
        <v>13.100436681222677</v>
      </c>
      <c r="O91" s="449">
        <v>10.5365490246073</v>
      </c>
      <c r="P91" s="399">
        <v>8.9108910891089508</v>
      </c>
      <c r="Q91" s="399">
        <v>14.0845070422536</v>
      </c>
      <c r="R91" s="399">
        <v>10.909090909090899</v>
      </c>
      <c r="S91" s="399">
        <v>8.7452471482890104</v>
      </c>
      <c r="T91" s="399">
        <v>11.301369863013701</v>
      </c>
      <c r="U91" s="399">
        <v>5.8333333333333304</v>
      </c>
      <c r="V91" s="399">
        <v>13.173652694610698</v>
      </c>
      <c r="W91" s="399">
        <v>12.550607287449401</v>
      </c>
    </row>
    <row r="92" spans="1:23" ht="21" x14ac:dyDescent="0.3">
      <c r="A92" s="302" t="s">
        <v>880</v>
      </c>
      <c r="B92" s="307" t="s">
        <v>540</v>
      </c>
      <c r="C92" s="298" t="s">
        <v>76</v>
      </c>
      <c r="D92" s="298" t="s">
        <v>527</v>
      </c>
      <c r="E92" s="298" t="s">
        <v>150</v>
      </c>
      <c r="F92" s="449">
        <v>3.5329965895253812</v>
      </c>
      <c r="G92" s="399">
        <v>5.4373522458629209</v>
      </c>
      <c r="H92" s="399">
        <v>2.0547945205479485</v>
      </c>
      <c r="I92" s="399">
        <v>1.1695906432748511</v>
      </c>
      <c r="J92" s="399">
        <v>5.2631578947368238</v>
      </c>
      <c r="K92" s="399">
        <v>1.3605442176870768</v>
      </c>
      <c r="L92" s="399">
        <v>0</v>
      </c>
      <c r="M92" s="399">
        <v>5.3892215568862341</v>
      </c>
      <c r="N92" s="399">
        <v>8.7336244541484565</v>
      </c>
      <c r="O92" s="449">
        <v>4.06106956163452</v>
      </c>
      <c r="P92" s="399">
        <v>3.9603960396039799</v>
      </c>
      <c r="Q92" s="399">
        <v>7.0422535211267787</v>
      </c>
      <c r="R92" s="399">
        <v>4.2424242424242502</v>
      </c>
      <c r="S92" s="399">
        <v>4.9429657794677002</v>
      </c>
      <c r="T92" s="399">
        <v>3.76712328767122</v>
      </c>
      <c r="U92" s="399">
        <v>2.5</v>
      </c>
      <c r="V92" s="399">
        <v>1.79640718562874</v>
      </c>
      <c r="W92" s="399">
        <v>6.0728744939270998</v>
      </c>
    </row>
    <row r="93" spans="1:23" ht="42" x14ac:dyDescent="0.3">
      <c r="A93" s="302" t="s">
        <v>881</v>
      </c>
      <c r="B93" s="306" t="s">
        <v>541</v>
      </c>
      <c r="C93" s="298" t="s">
        <v>76</v>
      </c>
      <c r="D93" s="298" t="s">
        <v>527</v>
      </c>
      <c r="E93" s="298" t="s">
        <v>150</v>
      </c>
      <c r="F93" s="449">
        <v>9.1033727234792394</v>
      </c>
      <c r="G93" s="399">
        <v>8.2742316784870535</v>
      </c>
      <c r="H93" s="399">
        <v>7.5342465753424808</v>
      </c>
      <c r="I93" s="399">
        <v>4.0935672514619794</v>
      </c>
      <c r="J93" s="399">
        <v>7.6923076923076668</v>
      </c>
      <c r="K93" s="399">
        <v>11.564625850340153</v>
      </c>
      <c r="L93" s="399">
        <v>7.3170731707317112</v>
      </c>
      <c r="M93" s="399">
        <v>11.976047904191626</v>
      </c>
      <c r="N93" s="399">
        <v>16.59388646288205</v>
      </c>
      <c r="O93" s="454" t="s">
        <v>80</v>
      </c>
      <c r="P93" s="400" t="s">
        <v>80</v>
      </c>
      <c r="Q93" s="400" t="s">
        <v>80</v>
      </c>
      <c r="R93" s="400" t="s">
        <v>80</v>
      </c>
      <c r="S93" s="400" t="s">
        <v>80</v>
      </c>
      <c r="T93" s="400" t="s">
        <v>80</v>
      </c>
      <c r="U93" s="400" t="s">
        <v>80</v>
      </c>
      <c r="V93" s="400" t="s">
        <v>80</v>
      </c>
      <c r="W93" s="400" t="s">
        <v>80</v>
      </c>
    </row>
    <row r="94" spans="1:23" ht="21" x14ac:dyDescent="0.3">
      <c r="A94" s="302" t="s">
        <v>882</v>
      </c>
      <c r="B94" s="305" t="s">
        <v>542</v>
      </c>
      <c r="C94" s="298" t="s">
        <v>76</v>
      </c>
      <c r="D94" s="298" t="s">
        <v>527</v>
      </c>
      <c r="E94" s="298" t="s">
        <v>150</v>
      </c>
      <c r="F94" s="449">
        <v>6.8597712726679516</v>
      </c>
      <c r="G94" s="399">
        <v>6.1465721040189543</v>
      </c>
      <c r="H94" s="399">
        <v>6.1643835616438478</v>
      </c>
      <c r="I94" s="399">
        <v>2.9239766081871279</v>
      </c>
      <c r="J94" s="399">
        <v>6.0728744939271033</v>
      </c>
      <c r="K94" s="399">
        <v>9.183673469387772</v>
      </c>
      <c r="L94" s="399">
        <v>3.252032520325205</v>
      </c>
      <c r="M94" s="399">
        <v>9.5808383233533014</v>
      </c>
      <c r="N94" s="399">
        <v>12.663755458515254</v>
      </c>
      <c r="O94" s="454" t="s">
        <v>80</v>
      </c>
      <c r="P94" s="400" t="s">
        <v>80</v>
      </c>
      <c r="Q94" s="400" t="s">
        <v>80</v>
      </c>
      <c r="R94" s="400" t="s">
        <v>80</v>
      </c>
      <c r="S94" s="400" t="s">
        <v>80</v>
      </c>
      <c r="T94" s="400" t="s">
        <v>80</v>
      </c>
      <c r="U94" s="400" t="s">
        <v>80</v>
      </c>
      <c r="V94" s="400" t="s">
        <v>80</v>
      </c>
      <c r="W94" s="400" t="s">
        <v>80</v>
      </c>
    </row>
    <row r="95" spans="1:23" ht="21" x14ac:dyDescent="0.3">
      <c r="A95" s="302" t="s">
        <v>883</v>
      </c>
      <c r="B95" s="305" t="s">
        <v>543</v>
      </c>
      <c r="C95" s="298" t="s">
        <v>76</v>
      </c>
      <c r="D95" s="298" t="s">
        <v>527</v>
      </c>
      <c r="E95" s="298" t="s">
        <v>150</v>
      </c>
      <c r="F95" s="449">
        <v>5.9176770911697814</v>
      </c>
      <c r="G95" s="399">
        <v>6.1465721040189543</v>
      </c>
      <c r="H95" s="399">
        <v>4.109589041095898</v>
      </c>
      <c r="I95" s="399">
        <v>2.9239766081871279</v>
      </c>
      <c r="J95" s="399">
        <v>5.6680161943319636</v>
      </c>
      <c r="K95" s="399">
        <v>6.8027210884353861</v>
      </c>
      <c r="L95" s="399">
        <v>4.0650406504065062</v>
      </c>
      <c r="M95" s="399">
        <v>7.7844311377245612</v>
      </c>
      <c r="N95" s="399">
        <v>10.480349344978144</v>
      </c>
      <c r="O95" s="449">
        <v>8.0101363846679998</v>
      </c>
      <c r="P95" s="399">
        <v>7.6732673267326996</v>
      </c>
      <c r="Q95" s="399">
        <v>6.3380281690141</v>
      </c>
      <c r="R95" s="399">
        <v>9.0909090909091201</v>
      </c>
      <c r="S95" s="399">
        <v>7.6045627376426204</v>
      </c>
      <c r="T95" s="399">
        <v>7.8767123287670913</v>
      </c>
      <c r="U95" s="399">
        <v>7.5</v>
      </c>
      <c r="V95" s="399">
        <v>9.5808383233532695</v>
      </c>
      <c r="W95" s="399">
        <v>8.9068825910930798</v>
      </c>
    </row>
    <row r="96" spans="1:23" ht="42" x14ac:dyDescent="0.3">
      <c r="A96" s="302" t="s">
        <v>884</v>
      </c>
      <c r="B96" s="306" t="s">
        <v>544</v>
      </c>
      <c r="C96" s="298" t="s">
        <v>76</v>
      </c>
      <c r="D96" s="298" t="s">
        <v>527</v>
      </c>
      <c r="E96" s="298" t="s">
        <v>150</v>
      </c>
      <c r="F96" s="449">
        <v>11.197301708351539</v>
      </c>
      <c r="G96" s="399">
        <v>11.82033096926722</v>
      </c>
      <c r="H96" s="399">
        <v>10.95890410958906</v>
      </c>
      <c r="I96" s="399">
        <v>5.2631578947368292</v>
      </c>
      <c r="J96" s="399">
        <v>12.550607287449356</v>
      </c>
      <c r="K96" s="399">
        <v>11.564625850340153</v>
      </c>
      <c r="L96" s="399">
        <v>8.1300813008130124</v>
      </c>
      <c r="M96" s="399">
        <v>13.772455089820369</v>
      </c>
      <c r="N96" s="399">
        <v>17.467248908296899</v>
      </c>
      <c r="O96" s="454" t="s">
        <v>80</v>
      </c>
      <c r="P96" s="400" t="s">
        <v>80</v>
      </c>
      <c r="Q96" s="400" t="s">
        <v>80</v>
      </c>
      <c r="R96" s="400" t="s">
        <v>80</v>
      </c>
      <c r="S96" s="400" t="s">
        <v>80</v>
      </c>
      <c r="T96" s="400" t="s">
        <v>80</v>
      </c>
      <c r="U96" s="400" t="s">
        <v>80</v>
      </c>
      <c r="V96" s="400" t="s">
        <v>80</v>
      </c>
      <c r="W96" s="400" t="s">
        <v>80</v>
      </c>
    </row>
    <row r="97" spans="1:23" ht="21" x14ac:dyDescent="0.3">
      <c r="A97" s="302" t="s">
        <v>885</v>
      </c>
      <c r="B97" s="305" t="s">
        <v>545</v>
      </c>
      <c r="C97" s="298" t="s">
        <v>76</v>
      </c>
      <c r="D97" s="298" t="s">
        <v>527</v>
      </c>
      <c r="E97" s="298" t="s">
        <v>150</v>
      </c>
      <c r="F97" s="449">
        <v>9.012277624358175</v>
      </c>
      <c r="G97" s="399">
        <v>8.2742316784870535</v>
      </c>
      <c r="H97" s="399">
        <v>9.589041095890428</v>
      </c>
      <c r="I97" s="399">
        <v>4.6783625730994043</v>
      </c>
      <c r="J97" s="399">
        <v>7.6923076923076668</v>
      </c>
      <c r="K97" s="399">
        <v>10.544217687074847</v>
      </c>
      <c r="L97" s="399">
        <v>6.5040650406504099</v>
      </c>
      <c r="M97" s="399">
        <v>11.976047904191626</v>
      </c>
      <c r="N97" s="399">
        <v>14.847161572052364</v>
      </c>
      <c r="O97" s="454" t="s">
        <v>80</v>
      </c>
      <c r="P97" s="400" t="s">
        <v>80</v>
      </c>
      <c r="Q97" s="400" t="s">
        <v>80</v>
      </c>
      <c r="R97" s="400" t="s">
        <v>80</v>
      </c>
      <c r="S97" s="400" t="s">
        <v>80</v>
      </c>
      <c r="T97" s="400" t="s">
        <v>80</v>
      </c>
      <c r="U97" s="400" t="s">
        <v>80</v>
      </c>
      <c r="V97" s="400" t="s">
        <v>80</v>
      </c>
      <c r="W97" s="400" t="s">
        <v>80</v>
      </c>
    </row>
    <row r="98" spans="1:23" ht="21" x14ac:dyDescent="0.3">
      <c r="A98" s="302" t="s">
        <v>886</v>
      </c>
      <c r="B98" s="305" t="s">
        <v>546</v>
      </c>
      <c r="C98" s="298" t="s">
        <v>76</v>
      </c>
      <c r="D98" s="298" t="s">
        <v>527</v>
      </c>
      <c r="E98" s="298" t="s">
        <v>150</v>
      </c>
      <c r="F98" s="449">
        <v>4.1795207128842957</v>
      </c>
      <c r="G98" s="399">
        <v>6.1465721040189543</v>
      </c>
      <c r="H98" s="399">
        <v>1.3698630136986325</v>
      </c>
      <c r="I98" s="399">
        <v>2.3391812865497021</v>
      </c>
      <c r="J98" s="399">
        <v>8.502024291497948</v>
      </c>
      <c r="K98" s="399">
        <v>1.3605442176870768</v>
      </c>
      <c r="L98" s="399">
        <v>4.8780487804878074</v>
      </c>
      <c r="M98" s="399">
        <v>4.7904191616766525</v>
      </c>
      <c r="N98" s="399">
        <v>5.6768558951964971</v>
      </c>
      <c r="O98" s="454" t="s">
        <v>80</v>
      </c>
      <c r="P98" s="400" t="s">
        <v>80</v>
      </c>
      <c r="Q98" s="400" t="s">
        <v>80</v>
      </c>
      <c r="R98" s="400" t="s">
        <v>80</v>
      </c>
      <c r="S98" s="400" t="s">
        <v>80</v>
      </c>
      <c r="T98" s="400" t="s">
        <v>80</v>
      </c>
      <c r="U98" s="400" t="s">
        <v>80</v>
      </c>
      <c r="V98" s="400" t="s">
        <v>80</v>
      </c>
      <c r="W98" s="400" t="s">
        <v>80</v>
      </c>
    </row>
    <row r="99" spans="1:23" ht="63" x14ac:dyDescent="0.3">
      <c r="A99" s="302" t="s">
        <v>887</v>
      </c>
      <c r="B99" s="306" t="s">
        <v>547</v>
      </c>
      <c r="C99" s="298" t="s">
        <v>76</v>
      </c>
      <c r="D99" s="298" t="s">
        <v>527</v>
      </c>
      <c r="E99" s="298" t="s">
        <v>150</v>
      </c>
      <c r="F99" s="449">
        <v>3.0952899379476455</v>
      </c>
      <c r="G99" s="399">
        <v>3.309692671394822</v>
      </c>
      <c r="H99" s="399">
        <v>2.739726027397265</v>
      </c>
      <c r="I99" s="399">
        <v>1.7543859649122764</v>
      </c>
      <c r="J99" s="399">
        <v>4.0485829959514028</v>
      </c>
      <c r="K99" s="399">
        <v>1.7006802721088459</v>
      </c>
      <c r="L99" s="399">
        <v>1.6260162601626025</v>
      </c>
      <c r="M99" s="399">
        <v>5.3892215568862341</v>
      </c>
      <c r="N99" s="399">
        <v>6.986899563318766</v>
      </c>
      <c r="O99" s="454" t="s">
        <v>80</v>
      </c>
      <c r="P99" s="400" t="s">
        <v>80</v>
      </c>
      <c r="Q99" s="400" t="s">
        <v>80</v>
      </c>
      <c r="R99" s="400" t="s">
        <v>80</v>
      </c>
      <c r="S99" s="400" t="s">
        <v>80</v>
      </c>
      <c r="T99" s="400" t="s">
        <v>80</v>
      </c>
      <c r="U99" s="400" t="s">
        <v>80</v>
      </c>
      <c r="V99" s="400" t="s">
        <v>80</v>
      </c>
      <c r="W99" s="400" t="s">
        <v>80</v>
      </c>
    </row>
    <row r="100" spans="1:23" ht="42" x14ac:dyDescent="0.3">
      <c r="A100" s="302" t="s">
        <v>888</v>
      </c>
      <c r="B100" s="305" t="s">
        <v>548</v>
      </c>
      <c r="C100" s="298" t="s">
        <v>76</v>
      </c>
      <c r="D100" s="298" t="s">
        <v>527</v>
      </c>
      <c r="E100" s="298" t="s">
        <v>150</v>
      </c>
      <c r="F100" s="449">
        <v>2.5505845715481139</v>
      </c>
      <c r="G100" s="399">
        <v>2.3640661938534446</v>
      </c>
      <c r="H100" s="399">
        <v>2.0547945205479485</v>
      </c>
      <c r="I100" s="399">
        <v>1.7543859649122764</v>
      </c>
      <c r="J100" s="399">
        <v>2.8340080971659827</v>
      </c>
      <c r="K100" s="399">
        <v>1.7006802721088459</v>
      </c>
      <c r="L100" s="399">
        <v>0</v>
      </c>
      <c r="M100" s="399">
        <v>5.3892215568862341</v>
      </c>
      <c r="N100" s="399">
        <v>6.986899563318766</v>
      </c>
      <c r="O100" s="454" t="s">
        <v>80</v>
      </c>
      <c r="P100" s="400" t="s">
        <v>80</v>
      </c>
      <c r="Q100" s="400" t="s">
        <v>80</v>
      </c>
      <c r="R100" s="400" t="s">
        <v>80</v>
      </c>
      <c r="S100" s="400" t="s">
        <v>80</v>
      </c>
      <c r="T100" s="400" t="s">
        <v>80</v>
      </c>
      <c r="U100" s="400" t="s">
        <v>80</v>
      </c>
      <c r="V100" s="400" t="s">
        <v>80</v>
      </c>
      <c r="W100" s="400" t="s">
        <v>80</v>
      </c>
    </row>
    <row r="101" spans="1:23" ht="63" x14ac:dyDescent="0.3">
      <c r="A101" s="302" t="s">
        <v>889</v>
      </c>
      <c r="B101" s="305" t="s">
        <v>549</v>
      </c>
      <c r="C101" s="298" t="s">
        <v>76</v>
      </c>
      <c r="D101" s="298" t="s">
        <v>527</v>
      </c>
      <c r="E101" s="298" t="s">
        <v>150</v>
      </c>
      <c r="F101" s="449">
        <v>2.1994236557645093</v>
      </c>
      <c r="G101" s="399">
        <v>2.3640661938534446</v>
      </c>
      <c r="H101" s="399">
        <v>2.0547945205479485</v>
      </c>
      <c r="I101" s="399">
        <v>1.7543859649122764</v>
      </c>
      <c r="J101" s="399">
        <v>4.0485829959514028</v>
      </c>
      <c r="K101" s="399">
        <v>1.0204081632653077</v>
      </c>
      <c r="L101" s="399">
        <v>0</v>
      </c>
      <c r="M101" s="399">
        <v>4.7904191616766525</v>
      </c>
      <c r="N101" s="399">
        <v>2.6200873362445369</v>
      </c>
      <c r="O101" s="454" t="s">
        <v>80</v>
      </c>
      <c r="P101" s="400" t="s">
        <v>80</v>
      </c>
      <c r="Q101" s="400" t="s">
        <v>80</v>
      </c>
      <c r="R101" s="400" t="s">
        <v>80</v>
      </c>
      <c r="S101" s="400" t="s">
        <v>80</v>
      </c>
      <c r="T101" s="400" t="s">
        <v>80</v>
      </c>
      <c r="U101" s="400" t="s">
        <v>80</v>
      </c>
      <c r="V101" s="400" t="s">
        <v>80</v>
      </c>
      <c r="W101" s="400" t="s">
        <v>80</v>
      </c>
    </row>
    <row r="102" spans="1:23" ht="42" x14ac:dyDescent="0.3">
      <c r="A102" s="96" t="s">
        <v>285</v>
      </c>
      <c r="B102" s="253" t="s">
        <v>420</v>
      </c>
      <c r="C102" s="42" t="s">
        <v>76</v>
      </c>
      <c r="D102" s="43" t="s">
        <v>79</v>
      </c>
      <c r="E102" s="42" t="s">
        <v>54</v>
      </c>
      <c r="F102" s="450">
        <v>21.1</v>
      </c>
      <c r="G102" s="143" t="s">
        <v>80</v>
      </c>
      <c r="H102" s="143" t="s">
        <v>80</v>
      </c>
      <c r="I102" s="143" t="s">
        <v>80</v>
      </c>
      <c r="J102" s="143" t="s">
        <v>80</v>
      </c>
      <c r="K102" s="143" t="s">
        <v>80</v>
      </c>
      <c r="L102" s="143" t="s">
        <v>80</v>
      </c>
      <c r="M102" s="143" t="s">
        <v>80</v>
      </c>
      <c r="N102" s="143" t="s">
        <v>80</v>
      </c>
      <c r="O102" s="450">
        <v>8.9</v>
      </c>
      <c r="P102" s="143" t="s">
        <v>80</v>
      </c>
      <c r="Q102" s="143" t="s">
        <v>80</v>
      </c>
      <c r="R102" s="143" t="s">
        <v>80</v>
      </c>
      <c r="S102" s="143" t="s">
        <v>80</v>
      </c>
      <c r="T102" s="143" t="s">
        <v>80</v>
      </c>
      <c r="U102" s="143" t="s">
        <v>80</v>
      </c>
      <c r="V102" s="143" t="s">
        <v>80</v>
      </c>
      <c r="W102" s="143" t="s">
        <v>80</v>
      </c>
    </row>
    <row r="103" spans="1:23" s="345" customFormat="1" ht="168" x14ac:dyDescent="0.3">
      <c r="A103" s="302" t="s">
        <v>286</v>
      </c>
      <c r="B103" s="306" t="s">
        <v>553</v>
      </c>
      <c r="C103" s="308" t="s">
        <v>52</v>
      </c>
      <c r="D103" s="298" t="s">
        <v>527</v>
      </c>
      <c r="E103" s="298" t="s">
        <v>150</v>
      </c>
      <c r="F103" s="444">
        <v>52.571538136160989</v>
      </c>
      <c r="G103" s="346">
        <v>63.120567375886473</v>
      </c>
      <c r="H103" s="346">
        <v>62.328767123287676</v>
      </c>
      <c r="I103" s="346">
        <v>39.181286549707615</v>
      </c>
      <c r="J103" s="346">
        <v>31.983805668016252</v>
      </c>
      <c r="K103" s="346">
        <v>53.061224489795919</v>
      </c>
      <c r="L103" s="346">
        <v>48.780487804878042</v>
      </c>
      <c r="M103" s="346">
        <v>44.311377245508979</v>
      </c>
      <c r="N103" s="346">
        <v>53.711790393013082</v>
      </c>
      <c r="O103" s="444">
        <v>44.437384898556189</v>
      </c>
      <c r="P103" s="346">
        <v>51.237623762376231</v>
      </c>
      <c r="Q103" s="346">
        <v>62.676056338028118</v>
      </c>
      <c r="R103" s="346">
        <v>49.696969696969695</v>
      </c>
      <c r="S103" s="346">
        <v>30.418250950570425</v>
      </c>
      <c r="T103" s="346">
        <v>33.21917808219181</v>
      </c>
      <c r="U103" s="346">
        <v>41.666666666666643</v>
      </c>
      <c r="V103" s="346">
        <v>35.329341317365298</v>
      </c>
      <c r="W103" s="346">
        <v>46.963562753036427</v>
      </c>
    </row>
    <row r="104" spans="1:23" ht="21" x14ac:dyDescent="0.3">
      <c r="A104" s="302" t="s">
        <v>421</v>
      </c>
      <c r="B104" s="305" t="s">
        <v>552</v>
      </c>
      <c r="C104" s="308" t="s">
        <v>52</v>
      </c>
      <c r="D104" s="298" t="s">
        <v>527</v>
      </c>
      <c r="E104" s="298" t="s">
        <v>150</v>
      </c>
      <c r="F104" s="449">
        <v>49.217503360863468</v>
      </c>
      <c r="G104" s="399">
        <v>60.756501182033098</v>
      </c>
      <c r="H104" s="399">
        <v>58.904109589041099</v>
      </c>
      <c r="I104" s="399">
        <v>38.011695906432749</v>
      </c>
      <c r="J104" s="399">
        <v>28.340080971659976</v>
      </c>
      <c r="K104" s="399">
        <v>48.979591836734684</v>
      </c>
      <c r="L104" s="399">
        <v>45.528455284552848</v>
      </c>
      <c r="M104" s="399">
        <v>38.323353293413177</v>
      </c>
      <c r="N104" s="399">
        <v>48.908296943231399</v>
      </c>
      <c r="O104" s="449">
        <v>43.478706257031355</v>
      </c>
      <c r="P104" s="399">
        <v>50.247524752475194</v>
      </c>
      <c r="Q104" s="399">
        <v>62.676056338028118</v>
      </c>
      <c r="R104" s="399">
        <v>49.090909090909101</v>
      </c>
      <c r="S104" s="399">
        <v>29.277566539923999</v>
      </c>
      <c r="T104" s="399">
        <v>31.849315068493166</v>
      </c>
      <c r="U104" s="399">
        <v>40.833333333333307</v>
      </c>
      <c r="V104" s="399">
        <v>34.131736526946135</v>
      </c>
      <c r="W104" s="399">
        <v>45.748987854251034</v>
      </c>
    </row>
    <row r="105" spans="1:23" ht="24.9" customHeight="1" x14ac:dyDescent="0.3">
      <c r="A105" s="532" t="s">
        <v>1227</v>
      </c>
      <c r="B105" s="533"/>
      <c r="C105" s="533"/>
      <c r="D105" s="533"/>
      <c r="E105" s="534"/>
      <c r="F105" s="236"/>
      <c r="G105" s="236"/>
      <c r="H105" s="236"/>
      <c r="I105" s="236"/>
      <c r="J105" s="236"/>
      <c r="K105" s="236"/>
      <c r="L105" s="236"/>
      <c r="M105" s="236"/>
      <c r="N105" s="236"/>
      <c r="O105" s="236"/>
      <c r="P105" s="236"/>
      <c r="Q105" s="236"/>
      <c r="R105" s="236"/>
      <c r="S105" s="236"/>
      <c r="T105" s="236"/>
      <c r="U105" s="236"/>
      <c r="V105" s="236"/>
      <c r="W105" s="236"/>
    </row>
    <row r="106" spans="1:23" ht="63" x14ac:dyDescent="0.3">
      <c r="A106" s="43" t="s">
        <v>890</v>
      </c>
      <c r="B106" s="43" t="s">
        <v>333</v>
      </c>
      <c r="C106" s="43" t="s">
        <v>52</v>
      </c>
      <c r="D106" s="43" t="s">
        <v>53</v>
      </c>
      <c r="E106" s="43" t="s">
        <v>54</v>
      </c>
      <c r="F106" s="447">
        <v>2852</v>
      </c>
      <c r="G106" s="139">
        <v>528</v>
      </c>
      <c r="H106" s="139">
        <v>240</v>
      </c>
      <c r="I106" s="139">
        <v>810</v>
      </c>
      <c r="J106" s="139">
        <v>12</v>
      </c>
      <c r="K106" s="139">
        <v>349</v>
      </c>
      <c r="L106" s="139">
        <v>212</v>
      </c>
      <c r="M106" s="139">
        <v>246</v>
      </c>
      <c r="N106" s="139">
        <v>455</v>
      </c>
      <c r="O106" s="447">
        <v>3851</v>
      </c>
      <c r="P106" s="139">
        <v>506</v>
      </c>
      <c r="Q106" s="139">
        <v>297</v>
      </c>
      <c r="R106" s="139">
        <v>1451</v>
      </c>
      <c r="S106" s="139">
        <v>4</v>
      </c>
      <c r="T106" s="139">
        <v>498</v>
      </c>
      <c r="U106" s="139">
        <v>273</v>
      </c>
      <c r="V106" s="139">
        <v>233</v>
      </c>
      <c r="W106" s="139">
        <v>589</v>
      </c>
    </row>
    <row r="107" spans="1:23" ht="42" x14ac:dyDescent="0.3">
      <c r="A107" s="42" t="s">
        <v>891</v>
      </c>
      <c r="B107" s="46" t="s">
        <v>158</v>
      </c>
      <c r="C107" s="42" t="s">
        <v>52</v>
      </c>
      <c r="D107" s="42" t="s">
        <v>53</v>
      </c>
      <c r="E107" s="42" t="s">
        <v>54</v>
      </c>
      <c r="F107" s="448">
        <v>1807</v>
      </c>
      <c r="G107" s="137">
        <v>427</v>
      </c>
      <c r="H107" s="137">
        <v>154</v>
      </c>
      <c r="I107" s="137">
        <v>270</v>
      </c>
      <c r="J107" s="137">
        <v>12</v>
      </c>
      <c r="K107" s="137">
        <v>331</v>
      </c>
      <c r="L107" s="137">
        <v>117</v>
      </c>
      <c r="M107" s="137">
        <v>222</v>
      </c>
      <c r="N107" s="137">
        <v>274</v>
      </c>
      <c r="O107" s="448">
        <v>1725</v>
      </c>
      <c r="P107" s="137">
        <v>399</v>
      </c>
      <c r="Q107" s="137">
        <v>122</v>
      </c>
      <c r="R107" s="137">
        <v>270</v>
      </c>
      <c r="S107" s="137">
        <v>4</v>
      </c>
      <c r="T107" s="137">
        <v>370</v>
      </c>
      <c r="U107" s="137">
        <v>109</v>
      </c>
      <c r="V107" s="137">
        <v>188</v>
      </c>
      <c r="W107" s="137">
        <v>263</v>
      </c>
    </row>
    <row r="108" spans="1:23" ht="21" customHeight="1" x14ac:dyDescent="0.3">
      <c r="A108" s="42" t="s">
        <v>892</v>
      </c>
      <c r="B108" s="46" t="s">
        <v>159</v>
      </c>
      <c r="C108" s="42" t="s">
        <v>52</v>
      </c>
      <c r="D108" s="42" t="s">
        <v>53</v>
      </c>
      <c r="E108" s="42" t="s">
        <v>54</v>
      </c>
      <c r="F108" s="448">
        <v>1045</v>
      </c>
      <c r="G108" s="137">
        <v>101</v>
      </c>
      <c r="H108" s="137">
        <v>86</v>
      </c>
      <c r="I108" s="137">
        <v>540</v>
      </c>
      <c r="J108" s="137">
        <v>0</v>
      </c>
      <c r="K108" s="137">
        <v>18</v>
      </c>
      <c r="L108" s="137">
        <v>95</v>
      </c>
      <c r="M108" s="137">
        <v>24</v>
      </c>
      <c r="N108" s="137">
        <v>181</v>
      </c>
      <c r="O108" s="448">
        <v>2126</v>
      </c>
      <c r="P108" s="137">
        <v>107</v>
      </c>
      <c r="Q108" s="137">
        <v>175</v>
      </c>
      <c r="R108" s="137">
        <v>1181</v>
      </c>
      <c r="S108" s="137">
        <v>0</v>
      </c>
      <c r="T108" s="137">
        <v>128</v>
      </c>
      <c r="U108" s="137">
        <v>164</v>
      </c>
      <c r="V108" s="137">
        <v>45</v>
      </c>
      <c r="W108" s="137">
        <v>326</v>
      </c>
    </row>
    <row r="109" spans="1:23" ht="84" x14ac:dyDescent="0.3">
      <c r="A109" s="96" t="s">
        <v>893</v>
      </c>
      <c r="B109" s="55" t="s">
        <v>336</v>
      </c>
      <c r="C109" s="55" t="s">
        <v>52</v>
      </c>
      <c r="D109" s="55" t="s">
        <v>53</v>
      </c>
      <c r="E109" s="55" t="s">
        <v>54</v>
      </c>
      <c r="F109" s="447">
        <v>778</v>
      </c>
      <c r="G109" s="174">
        <v>411</v>
      </c>
      <c r="H109" s="174">
        <v>20</v>
      </c>
      <c r="I109" s="174">
        <v>107</v>
      </c>
      <c r="J109" s="174">
        <v>4</v>
      </c>
      <c r="K109" s="174">
        <v>112</v>
      </c>
      <c r="L109" s="174">
        <v>53</v>
      </c>
      <c r="M109" s="174">
        <v>32</v>
      </c>
      <c r="N109" s="174">
        <v>39</v>
      </c>
      <c r="O109" s="447">
        <v>817</v>
      </c>
      <c r="P109" s="174">
        <v>393</v>
      </c>
      <c r="Q109" s="174">
        <v>30</v>
      </c>
      <c r="R109" s="174">
        <v>60</v>
      </c>
      <c r="S109" s="174">
        <v>2</v>
      </c>
      <c r="T109" s="174">
        <v>87</v>
      </c>
      <c r="U109" s="174">
        <v>93</v>
      </c>
      <c r="V109" s="174">
        <v>27</v>
      </c>
      <c r="W109" s="174">
        <v>125</v>
      </c>
    </row>
    <row r="110" spans="1:23" ht="21" x14ac:dyDescent="0.3">
      <c r="A110" s="96" t="s">
        <v>894</v>
      </c>
      <c r="B110" s="95" t="s">
        <v>24</v>
      </c>
      <c r="C110" s="55" t="s">
        <v>52</v>
      </c>
      <c r="D110" s="55" t="s">
        <v>53</v>
      </c>
      <c r="E110" s="55" t="s">
        <v>54</v>
      </c>
      <c r="F110" s="448">
        <v>305</v>
      </c>
      <c r="G110" s="137">
        <v>66</v>
      </c>
      <c r="H110" s="137">
        <v>18</v>
      </c>
      <c r="I110" s="137">
        <v>91</v>
      </c>
      <c r="J110" s="137">
        <v>4</v>
      </c>
      <c r="K110" s="137">
        <v>80</v>
      </c>
      <c r="L110" s="137">
        <v>6</v>
      </c>
      <c r="M110" s="137">
        <v>28</v>
      </c>
      <c r="N110" s="137">
        <v>12</v>
      </c>
      <c r="O110" s="448">
        <v>219</v>
      </c>
      <c r="P110" s="137">
        <v>43</v>
      </c>
      <c r="Q110" s="137">
        <v>18</v>
      </c>
      <c r="R110" s="137">
        <v>38</v>
      </c>
      <c r="S110" s="137">
        <v>2</v>
      </c>
      <c r="T110" s="137">
        <v>63</v>
      </c>
      <c r="U110" s="137">
        <v>25</v>
      </c>
      <c r="V110" s="137">
        <v>26</v>
      </c>
      <c r="W110" s="137">
        <v>4</v>
      </c>
    </row>
    <row r="111" spans="1:23" ht="21" customHeight="1" x14ac:dyDescent="0.3">
      <c r="A111" s="96" t="s">
        <v>895</v>
      </c>
      <c r="B111" s="95" t="s">
        <v>22</v>
      </c>
      <c r="C111" s="55" t="s">
        <v>52</v>
      </c>
      <c r="D111" s="55" t="s">
        <v>53</v>
      </c>
      <c r="E111" s="55" t="s">
        <v>54</v>
      </c>
      <c r="F111" s="448">
        <v>473</v>
      </c>
      <c r="G111" s="137">
        <v>345</v>
      </c>
      <c r="H111" s="137">
        <v>2</v>
      </c>
      <c r="I111" s="137">
        <v>16</v>
      </c>
      <c r="J111" s="137">
        <v>0</v>
      </c>
      <c r="K111" s="137">
        <v>32</v>
      </c>
      <c r="L111" s="137">
        <v>47</v>
      </c>
      <c r="M111" s="137">
        <v>4</v>
      </c>
      <c r="N111" s="137">
        <v>27</v>
      </c>
      <c r="O111" s="448">
        <v>598</v>
      </c>
      <c r="P111" s="137">
        <v>350</v>
      </c>
      <c r="Q111" s="137">
        <v>12</v>
      </c>
      <c r="R111" s="137">
        <v>22</v>
      </c>
      <c r="S111" s="137">
        <v>0</v>
      </c>
      <c r="T111" s="137">
        <v>24</v>
      </c>
      <c r="U111" s="137">
        <v>68</v>
      </c>
      <c r="V111" s="137">
        <v>1</v>
      </c>
      <c r="W111" s="137">
        <v>121</v>
      </c>
    </row>
    <row r="112" spans="1:23" ht="63" x14ac:dyDescent="0.3">
      <c r="A112" s="328" t="s">
        <v>896</v>
      </c>
      <c r="B112" s="330" t="s">
        <v>674</v>
      </c>
      <c r="C112" s="55" t="s">
        <v>52</v>
      </c>
      <c r="D112" s="298" t="s">
        <v>527</v>
      </c>
      <c r="E112" s="298" t="s">
        <v>150</v>
      </c>
      <c r="F112" s="453">
        <v>44.7</v>
      </c>
      <c r="G112" s="348">
        <v>49.375</v>
      </c>
      <c r="H112" s="348">
        <v>49.549549549549546</v>
      </c>
      <c r="I112" s="348">
        <v>36.434108527131784</v>
      </c>
      <c r="J112" s="348">
        <v>51.351351351351347</v>
      </c>
      <c r="K112" s="348">
        <v>46.198830409356724</v>
      </c>
      <c r="L112" s="348">
        <v>47.560975609756099</v>
      </c>
      <c r="M112" s="348">
        <v>35</v>
      </c>
      <c r="N112" s="348">
        <v>30</v>
      </c>
      <c r="O112" s="455">
        <v>22.4</v>
      </c>
      <c r="P112" s="349">
        <v>27.540106951871699</v>
      </c>
      <c r="Q112" s="349">
        <v>17.948717948717899</v>
      </c>
      <c r="R112" s="349">
        <v>15.853658536585399</v>
      </c>
      <c r="S112" s="349">
        <v>19.4444444444444</v>
      </c>
      <c r="T112" s="349">
        <v>27.835051546391799</v>
      </c>
      <c r="U112" s="349">
        <v>6.9767441860465098</v>
      </c>
      <c r="V112" s="349">
        <v>20.289855072463801</v>
      </c>
      <c r="W112" s="349">
        <v>7.1428571428571397</v>
      </c>
    </row>
    <row r="113" spans="1:23" ht="21" customHeight="1" x14ac:dyDescent="0.3">
      <c r="A113" s="328" t="s">
        <v>897</v>
      </c>
      <c r="B113" s="330" t="s">
        <v>10</v>
      </c>
      <c r="C113" s="55" t="s">
        <v>52</v>
      </c>
      <c r="D113" s="298" t="s">
        <v>527</v>
      </c>
      <c r="E113" s="298" t="s">
        <v>150</v>
      </c>
      <c r="F113" s="453">
        <v>42.3</v>
      </c>
      <c r="G113" s="348">
        <v>46.25</v>
      </c>
      <c r="H113" s="348">
        <v>48.648648648648653</v>
      </c>
      <c r="I113" s="348">
        <v>34.108527131782942</v>
      </c>
      <c r="J113" s="348">
        <v>48.648648648648653</v>
      </c>
      <c r="K113" s="348">
        <v>42.690058479532162</v>
      </c>
      <c r="L113" s="348">
        <v>47.560975609756099</v>
      </c>
      <c r="M113" s="348">
        <v>33</v>
      </c>
      <c r="N113" s="348">
        <v>28.000000000000004</v>
      </c>
      <c r="O113" s="453">
        <v>21.6</v>
      </c>
      <c r="P113" s="348">
        <v>26.470588235294102</v>
      </c>
      <c r="Q113" s="348">
        <v>16.6666666666667</v>
      </c>
      <c r="R113" s="348">
        <v>15.243902439024398</v>
      </c>
      <c r="S113" s="348">
        <v>19.4444444444444</v>
      </c>
      <c r="T113" s="348">
        <v>27.319587628866</v>
      </c>
      <c r="U113" s="348">
        <v>6.9767441860465098</v>
      </c>
      <c r="V113" s="348">
        <v>18.840579710144901</v>
      </c>
      <c r="W113" s="348">
        <v>7.1428571428571397</v>
      </c>
    </row>
    <row r="114" spans="1:23" ht="21" customHeight="1" x14ac:dyDescent="0.3">
      <c r="A114" s="328" t="s">
        <v>898</v>
      </c>
      <c r="B114" s="330" t="s">
        <v>557</v>
      </c>
      <c r="C114" s="55" t="s">
        <v>52</v>
      </c>
      <c r="D114" s="298" t="s">
        <v>527</v>
      </c>
      <c r="E114" s="298" t="s">
        <v>150</v>
      </c>
      <c r="F114" s="453">
        <v>11.700000000000001</v>
      </c>
      <c r="G114" s="348">
        <v>15.625</v>
      </c>
      <c r="H114" s="348">
        <v>9.9099099099099099</v>
      </c>
      <c r="I114" s="348">
        <v>9.3023255813953494</v>
      </c>
      <c r="J114" s="348">
        <v>18.918918918918919</v>
      </c>
      <c r="K114" s="348">
        <v>11.695906432748536</v>
      </c>
      <c r="L114" s="348">
        <v>6.0975609756097562</v>
      </c>
      <c r="M114" s="348">
        <v>9</v>
      </c>
      <c r="N114" s="348">
        <v>6</v>
      </c>
      <c r="O114" s="453">
        <v>1.9</v>
      </c>
      <c r="P114" s="348">
        <v>1.8716577540107</v>
      </c>
      <c r="Q114" s="348">
        <v>2.5641025641025599</v>
      </c>
      <c r="R114" s="348">
        <v>1.8292682926829298</v>
      </c>
      <c r="S114" s="348">
        <v>2.7777777777777799</v>
      </c>
      <c r="T114" s="348">
        <v>2.0618556701030899</v>
      </c>
      <c r="U114" s="348">
        <v>0</v>
      </c>
      <c r="V114" s="348">
        <v>2.8985507246376798</v>
      </c>
      <c r="W114" s="348">
        <v>0</v>
      </c>
    </row>
    <row r="115" spans="1:23" ht="21" customHeight="1" x14ac:dyDescent="0.3">
      <c r="A115" s="328" t="s">
        <v>899</v>
      </c>
      <c r="B115" s="329" t="s">
        <v>14</v>
      </c>
      <c r="C115" s="55" t="s">
        <v>52</v>
      </c>
      <c r="D115" s="298" t="s">
        <v>527</v>
      </c>
      <c r="E115" s="298" t="s">
        <v>150</v>
      </c>
      <c r="F115" s="453">
        <v>7.3999999999999995</v>
      </c>
      <c r="G115" s="348">
        <v>10</v>
      </c>
      <c r="H115" s="348">
        <v>5.4054054054054053</v>
      </c>
      <c r="I115" s="348">
        <v>6.9767441860465116</v>
      </c>
      <c r="J115" s="348">
        <v>13.513513513513514</v>
      </c>
      <c r="K115" s="348">
        <v>7.0175438596491224</v>
      </c>
      <c r="L115" s="348">
        <v>4.8780487804878048</v>
      </c>
      <c r="M115" s="348">
        <v>4</v>
      </c>
      <c r="N115" s="348">
        <v>4</v>
      </c>
      <c r="O115" s="453">
        <v>1.3</v>
      </c>
      <c r="P115" s="348">
        <v>1.33689839572193</v>
      </c>
      <c r="Q115" s="348">
        <v>2.5641025641025599</v>
      </c>
      <c r="R115" s="348">
        <v>1.2195121951219501</v>
      </c>
      <c r="S115" s="348">
        <v>0</v>
      </c>
      <c r="T115" s="348">
        <v>1.5463917525773201</v>
      </c>
      <c r="U115" s="348">
        <v>0</v>
      </c>
      <c r="V115" s="348">
        <v>1.4492753623188399</v>
      </c>
      <c r="W115" s="348">
        <v>0</v>
      </c>
    </row>
    <row r="116" spans="1:23" ht="21" customHeight="1" x14ac:dyDescent="0.3">
      <c r="A116" s="328" t="s">
        <v>900</v>
      </c>
      <c r="B116" s="329" t="s">
        <v>20</v>
      </c>
      <c r="C116" s="55" t="s">
        <v>52</v>
      </c>
      <c r="D116" s="298" t="s">
        <v>527</v>
      </c>
      <c r="E116" s="298" t="s">
        <v>150</v>
      </c>
      <c r="F116" s="453">
        <v>7.8</v>
      </c>
      <c r="G116" s="348">
        <v>11.5625</v>
      </c>
      <c r="H116" s="348">
        <v>5.4054054054054053</v>
      </c>
      <c r="I116" s="348">
        <v>4.6511627906976747</v>
      </c>
      <c r="J116" s="348">
        <v>10.810810810810811</v>
      </c>
      <c r="K116" s="348">
        <v>8.7719298245614024</v>
      </c>
      <c r="L116" s="348">
        <v>3.6585365853658534</v>
      </c>
      <c r="M116" s="348">
        <v>5</v>
      </c>
      <c r="N116" s="348">
        <v>4</v>
      </c>
      <c r="O116" s="453">
        <v>0.8</v>
      </c>
      <c r="P116" s="348">
        <v>0.53475935828876997</v>
      </c>
      <c r="Q116" s="348">
        <v>1.2820512820512799</v>
      </c>
      <c r="R116" s="348">
        <v>1.2195121951219501</v>
      </c>
      <c r="S116" s="348">
        <v>0</v>
      </c>
      <c r="T116" s="348">
        <v>1.0309278350515501</v>
      </c>
      <c r="U116" s="348">
        <v>0</v>
      </c>
      <c r="V116" s="348">
        <v>1.4492753623188399</v>
      </c>
      <c r="W116" s="348">
        <v>0</v>
      </c>
    </row>
    <row r="117" spans="1:23" ht="21" customHeight="1" x14ac:dyDescent="0.3">
      <c r="A117" s="328" t="s">
        <v>901</v>
      </c>
      <c r="B117" s="329" t="s">
        <v>22</v>
      </c>
      <c r="C117" s="55" t="s">
        <v>52</v>
      </c>
      <c r="D117" s="298" t="s">
        <v>527</v>
      </c>
      <c r="E117" s="298" t="s">
        <v>150</v>
      </c>
      <c r="F117" s="453">
        <v>6.4</v>
      </c>
      <c r="G117" s="348">
        <v>10</v>
      </c>
      <c r="H117" s="348">
        <v>6.3063063063063058</v>
      </c>
      <c r="I117" s="348">
        <v>3.8759689922480618</v>
      </c>
      <c r="J117" s="348">
        <v>16.216216216216218</v>
      </c>
      <c r="K117" s="348">
        <v>5.8479532163742682</v>
      </c>
      <c r="L117" s="348">
        <v>1.2195121951219512</v>
      </c>
      <c r="M117" s="348">
        <v>2</v>
      </c>
      <c r="N117" s="348">
        <v>2</v>
      </c>
      <c r="O117" s="453">
        <v>0.8</v>
      </c>
      <c r="P117" s="348">
        <v>0.53475935828876997</v>
      </c>
      <c r="Q117" s="348">
        <v>1.2820512820512799</v>
      </c>
      <c r="R117" s="348">
        <v>0</v>
      </c>
      <c r="S117" s="348">
        <v>2.7777777777777799</v>
      </c>
      <c r="T117" s="348">
        <v>1.5463917525773201</v>
      </c>
      <c r="U117" s="348">
        <v>0</v>
      </c>
      <c r="V117" s="348">
        <v>1.4492753623188399</v>
      </c>
      <c r="W117" s="348">
        <v>0</v>
      </c>
    </row>
    <row r="118" spans="1:23" ht="63" customHeight="1" x14ac:dyDescent="0.3">
      <c r="A118" s="55" t="s">
        <v>460</v>
      </c>
      <c r="B118" s="55" t="s">
        <v>184</v>
      </c>
      <c r="C118" s="55" t="s">
        <v>76</v>
      </c>
      <c r="D118" s="55" t="s">
        <v>53</v>
      </c>
      <c r="E118" s="55" t="s">
        <v>54</v>
      </c>
      <c r="F118" s="447">
        <v>485</v>
      </c>
      <c r="G118" s="136">
        <v>194</v>
      </c>
      <c r="H118" s="136">
        <v>71</v>
      </c>
      <c r="I118" s="136">
        <v>25</v>
      </c>
      <c r="J118" s="136">
        <v>1</v>
      </c>
      <c r="K118" s="136">
        <v>94</v>
      </c>
      <c r="L118" s="136">
        <v>18</v>
      </c>
      <c r="M118" s="136">
        <v>69</v>
      </c>
      <c r="N118" s="136">
        <v>13</v>
      </c>
      <c r="O118" s="447">
        <v>484</v>
      </c>
      <c r="P118" s="136">
        <v>187</v>
      </c>
      <c r="Q118" s="136">
        <v>58</v>
      </c>
      <c r="R118" s="136">
        <v>25</v>
      </c>
      <c r="S118" s="136">
        <v>3</v>
      </c>
      <c r="T118" s="136">
        <v>104</v>
      </c>
      <c r="U118" s="136">
        <v>13</v>
      </c>
      <c r="V118" s="136">
        <v>82</v>
      </c>
      <c r="W118" s="136">
        <v>12</v>
      </c>
    </row>
    <row r="119" spans="1:23" ht="21" customHeight="1" x14ac:dyDescent="0.3">
      <c r="A119" s="57" t="s">
        <v>902</v>
      </c>
      <c r="B119" s="58" t="s">
        <v>185</v>
      </c>
      <c r="C119" s="57" t="s">
        <v>76</v>
      </c>
      <c r="D119" s="57" t="s">
        <v>53</v>
      </c>
      <c r="E119" s="57" t="s">
        <v>54</v>
      </c>
      <c r="F119" s="448">
        <v>42</v>
      </c>
      <c r="G119" s="138">
        <v>34</v>
      </c>
      <c r="H119" s="138">
        <v>2</v>
      </c>
      <c r="I119" s="138">
        <v>2</v>
      </c>
      <c r="J119" s="138">
        <v>0</v>
      </c>
      <c r="K119" s="138">
        <v>0</v>
      </c>
      <c r="L119" s="138">
        <v>0</v>
      </c>
      <c r="M119" s="138">
        <v>4</v>
      </c>
      <c r="N119" s="138">
        <v>0</v>
      </c>
      <c r="O119" s="448">
        <v>55</v>
      </c>
      <c r="P119" s="138">
        <v>45</v>
      </c>
      <c r="Q119" s="138">
        <v>0</v>
      </c>
      <c r="R119" s="138">
        <v>4</v>
      </c>
      <c r="S119" s="138">
        <v>0</v>
      </c>
      <c r="T119" s="138">
        <v>2</v>
      </c>
      <c r="U119" s="138">
        <v>0</v>
      </c>
      <c r="V119" s="138">
        <v>4</v>
      </c>
      <c r="W119" s="138">
        <v>0</v>
      </c>
    </row>
    <row r="120" spans="1:23" ht="21" customHeight="1" x14ac:dyDescent="0.3">
      <c r="A120" s="57" t="s">
        <v>903</v>
      </c>
      <c r="B120" s="58" t="s">
        <v>186</v>
      </c>
      <c r="C120" s="57" t="s">
        <v>76</v>
      </c>
      <c r="D120" s="57" t="s">
        <v>53</v>
      </c>
      <c r="E120" s="57" t="s">
        <v>54</v>
      </c>
      <c r="F120" s="448">
        <v>443</v>
      </c>
      <c r="G120" s="138">
        <v>160</v>
      </c>
      <c r="H120" s="138">
        <v>69</v>
      </c>
      <c r="I120" s="138">
        <v>23</v>
      </c>
      <c r="J120" s="138">
        <v>1</v>
      </c>
      <c r="K120" s="138">
        <v>94</v>
      </c>
      <c r="L120" s="138">
        <v>18</v>
      </c>
      <c r="M120" s="138">
        <v>65</v>
      </c>
      <c r="N120" s="138">
        <v>13</v>
      </c>
      <c r="O120" s="448">
        <v>429</v>
      </c>
      <c r="P120" s="138">
        <v>142</v>
      </c>
      <c r="Q120" s="138">
        <v>58</v>
      </c>
      <c r="R120" s="138">
        <v>21</v>
      </c>
      <c r="S120" s="138">
        <v>3</v>
      </c>
      <c r="T120" s="138">
        <v>102</v>
      </c>
      <c r="U120" s="138">
        <v>13</v>
      </c>
      <c r="V120" s="138">
        <v>78</v>
      </c>
      <c r="W120" s="138">
        <v>12</v>
      </c>
    </row>
    <row r="121" spans="1:23" ht="84" x14ac:dyDescent="0.3">
      <c r="A121" s="96" t="s">
        <v>461</v>
      </c>
      <c r="B121" s="158" t="s">
        <v>337</v>
      </c>
      <c r="C121" s="158" t="s">
        <v>76</v>
      </c>
      <c r="D121" s="158" t="s">
        <v>53</v>
      </c>
      <c r="E121" s="158" t="s">
        <v>54</v>
      </c>
      <c r="F121" s="447">
        <v>889</v>
      </c>
      <c r="G121" s="204">
        <v>432</v>
      </c>
      <c r="H121" s="204">
        <v>29</v>
      </c>
      <c r="I121" s="204">
        <v>104</v>
      </c>
      <c r="J121" s="204">
        <v>2</v>
      </c>
      <c r="K121" s="204">
        <v>144</v>
      </c>
      <c r="L121" s="204">
        <v>73</v>
      </c>
      <c r="M121" s="204">
        <v>45</v>
      </c>
      <c r="N121" s="204">
        <v>60</v>
      </c>
      <c r="O121" s="447">
        <v>892</v>
      </c>
      <c r="P121" s="204">
        <v>448</v>
      </c>
      <c r="Q121" s="204">
        <v>49</v>
      </c>
      <c r="R121" s="204">
        <v>69</v>
      </c>
      <c r="S121" s="204">
        <v>2</v>
      </c>
      <c r="T121" s="204">
        <v>99</v>
      </c>
      <c r="U121" s="204">
        <v>89</v>
      </c>
      <c r="V121" s="204">
        <v>28</v>
      </c>
      <c r="W121" s="204">
        <v>108</v>
      </c>
    </row>
    <row r="122" spans="1:23" ht="21" customHeight="1" x14ac:dyDescent="0.3">
      <c r="A122" s="96" t="s">
        <v>462</v>
      </c>
      <c r="B122" s="58" t="s">
        <v>24</v>
      </c>
      <c r="C122" s="57" t="s">
        <v>76</v>
      </c>
      <c r="D122" s="57" t="s">
        <v>53</v>
      </c>
      <c r="E122" s="57" t="s">
        <v>54</v>
      </c>
      <c r="F122" s="448">
        <v>358</v>
      </c>
      <c r="G122" s="137">
        <v>62</v>
      </c>
      <c r="H122" s="137">
        <v>21</v>
      </c>
      <c r="I122" s="137">
        <v>72</v>
      </c>
      <c r="J122" s="137">
        <v>2</v>
      </c>
      <c r="K122" s="137">
        <v>112</v>
      </c>
      <c r="L122" s="137">
        <v>32</v>
      </c>
      <c r="M122" s="137">
        <v>41</v>
      </c>
      <c r="N122" s="137">
        <v>16</v>
      </c>
      <c r="O122" s="448">
        <v>236</v>
      </c>
      <c r="P122" s="137">
        <v>34</v>
      </c>
      <c r="Q122" s="137">
        <v>32</v>
      </c>
      <c r="R122" s="137">
        <v>46</v>
      </c>
      <c r="S122" s="137">
        <v>2</v>
      </c>
      <c r="T122" s="137">
        <v>67</v>
      </c>
      <c r="U122" s="137">
        <v>26</v>
      </c>
      <c r="V122" s="137">
        <v>21</v>
      </c>
      <c r="W122" s="137">
        <v>8</v>
      </c>
    </row>
    <row r="123" spans="1:23" ht="21" customHeight="1" x14ac:dyDescent="0.3">
      <c r="A123" s="96" t="s">
        <v>463</v>
      </c>
      <c r="B123" s="173" t="s">
        <v>22</v>
      </c>
      <c r="C123" s="158" t="s">
        <v>76</v>
      </c>
      <c r="D123" s="158" t="s">
        <v>53</v>
      </c>
      <c r="E123" s="158" t="s">
        <v>54</v>
      </c>
      <c r="F123" s="448">
        <v>531</v>
      </c>
      <c r="G123" s="172">
        <v>370</v>
      </c>
      <c r="H123" s="172">
        <v>8</v>
      </c>
      <c r="I123" s="172">
        <v>32</v>
      </c>
      <c r="J123" s="172">
        <v>0</v>
      </c>
      <c r="K123" s="172">
        <v>32</v>
      </c>
      <c r="L123" s="172">
        <v>41</v>
      </c>
      <c r="M123" s="172">
        <v>4</v>
      </c>
      <c r="N123" s="172">
        <v>44</v>
      </c>
      <c r="O123" s="448">
        <v>656</v>
      </c>
      <c r="P123" s="172">
        <v>414</v>
      </c>
      <c r="Q123" s="172">
        <v>17</v>
      </c>
      <c r="R123" s="172">
        <v>23</v>
      </c>
      <c r="S123" s="172">
        <v>0</v>
      </c>
      <c r="T123" s="172">
        <v>32</v>
      </c>
      <c r="U123" s="172">
        <v>63</v>
      </c>
      <c r="V123" s="172">
        <v>7</v>
      </c>
      <c r="W123" s="172">
        <v>100</v>
      </c>
    </row>
    <row r="124" spans="1:23" ht="103.5" customHeight="1" x14ac:dyDescent="0.3">
      <c r="A124" s="96" t="s">
        <v>464</v>
      </c>
      <c r="B124" s="333" t="s">
        <v>675</v>
      </c>
      <c r="C124" s="178" t="s">
        <v>76</v>
      </c>
      <c r="D124" s="298" t="s">
        <v>527</v>
      </c>
      <c r="E124" s="298" t="s">
        <v>150</v>
      </c>
      <c r="F124" s="455">
        <v>51.800000000000004</v>
      </c>
      <c r="G124" s="349">
        <v>54.0625</v>
      </c>
      <c r="H124" s="349">
        <v>57.657657657657658</v>
      </c>
      <c r="I124" s="349">
        <v>44.186046511627907</v>
      </c>
      <c r="J124" s="349">
        <v>51.351351351351347</v>
      </c>
      <c r="K124" s="349">
        <v>54.385964912280706</v>
      </c>
      <c r="L124" s="349">
        <v>54.878048780487809</v>
      </c>
      <c r="M124" s="349">
        <v>47</v>
      </c>
      <c r="N124" s="349">
        <v>40</v>
      </c>
      <c r="O124" s="455">
        <v>27.1</v>
      </c>
      <c r="P124" s="349">
        <v>32.620320855614978</v>
      </c>
      <c r="Q124" s="349">
        <v>21.794871794871796</v>
      </c>
      <c r="R124" s="349">
        <v>19.512195121951219</v>
      </c>
      <c r="S124" s="349">
        <v>22.222222222222221</v>
      </c>
      <c r="T124" s="349">
        <v>34.536082474226802</v>
      </c>
      <c r="U124" s="349">
        <v>13.953488372093023</v>
      </c>
      <c r="V124" s="349">
        <v>20.289855072463769</v>
      </c>
      <c r="W124" s="349">
        <v>11.904761904761903</v>
      </c>
    </row>
    <row r="125" spans="1:23" ht="21" customHeight="1" x14ac:dyDescent="0.3">
      <c r="A125" s="96" t="s">
        <v>465</v>
      </c>
      <c r="B125" s="333" t="s">
        <v>10</v>
      </c>
      <c r="C125" s="178" t="s">
        <v>76</v>
      </c>
      <c r="D125" s="298" t="s">
        <v>527</v>
      </c>
      <c r="E125" s="298" t="s">
        <v>150</v>
      </c>
      <c r="F125" s="453">
        <v>50.2</v>
      </c>
      <c r="G125" s="348">
        <v>52.5</v>
      </c>
      <c r="H125" s="348">
        <v>56.756756756756758</v>
      </c>
      <c r="I125" s="348">
        <v>41.085271317829459</v>
      </c>
      <c r="J125" s="348">
        <v>51.351351351351347</v>
      </c>
      <c r="K125" s="348">
        <v>53.216374269005854</v>
      </c>
      <c r="L125" s="348">
        <v>54.878048780487809</v>
      </c>
      <c r="M125" s="348">
        <v>43</v>
      </c>
      <c r="N125" s="348">
        <v>40</v>
      </c>
      <c r="O125" s="453">
        <v>25.8</v>
      </c>
      <c r="P125" s="348">
        <v>30.748663101604279</v>
      </c>
      <c r="Q125" s="348">
        <v>21.794871794871796</v>
      </c>
      <c r="R125" s="348">
        <v>18.902439024390244</v>
      </c>
      <c r="S125" s="348">
        <v>19.444444444444446</v>
      </c>
      <c r="T125" s="348">
        <v>32.47422680412371</v>
      </c>
      <c r="U125" s="348">
        <v>13.953488372093023</v>
      </c>
      <c r="V125" s="348">
        <v>20.289855072463769</v>
      </c>
      <c r="W125" s="348">
        <v>11.904761904761903</v>
      </c>
    </row>
    <row r="126" spans="1:23" ht="21" customHeight="1" x14ac:dyDescent="0.3">
      <c r="A126" s="96" t="s">
        <v>466</v>
      </c>
      <c r="B126" s="333" t="s">
        <v>557</v>
      </c>
      <c r="C126" s="178" t="s">
        <v>76</v>
      </c>
      <c r="D126" s="298" t="s">
        <v>527</v>
      </c>
      <c r="E126" s="298" t="s">
        <v>150</v>
      </c>
      <c r="F126" s="453">
        <v>17.2</v>
      </c>
      <c r="G126" s="348">
        <v>21.25</v>
      </c>
      <c r="H126" s="348">
        <v>14.414414414414415</v>
      </c>
      <c r="I126" s="348">
        <v>13.953488372093023</v>
      </c>
      <c r="J126" s="348">
        <v>27.027027027027028</v>
      </c>
      <c r="K126" s="348">
        <v>18.128654970760234</v>
      </c>
      <c r="L126" s="348">
        <v>9.7560975609756095</v>
      </c>
      <c r="M126" s="348">
        <v>17</v>
      </c>
      <c r="N126" s="348">
        <v>8</v>
      </c>
      <c r="O126" s="453">
        <v>3.4000000000000004</v>
      </c>
      <c r="P126" s="348">
        <v>2.9411764705882351</v>
      </c>
      <c r="Q126" s="348">
        <v>2.5641025641025639</v>
      </c>
      <c r="R126" s="348">
        <v>3.6585365853658534</v>
      </c>
      <c r="S126" s="348">
        <v>5.5555555555555554</v>
      </c>
      <c r="T126" s="348">
        <v>5.6701030927835054</v>
      </c>
      <c r="U126" s="348">
        <v>0</v>
      </c>
      <c r="V126" s="348">
        <v>2.8985507246376812</v>
      </c>
      <c r="W126" s="348">
        <v>0</v>
      </c>
    </row>
    <row r="127" spans="1:23" ht="21" customHeight="1" x14ac:dyDescent="0.3">
      <c r="A127" s="96" t="s">
        <v>904</v>
      </c>
      <c r="B127" s="332" t="s">
        <v>14</v>
      </c>
      <c r="C127" s="178" t="s">
        <v>76</v>
      </c>
      <c r="D127" s="298" t="s">
        <v>527</v>
      </c>
      <c r="E127" s="298" t="s">
        <v>150</v>
      </c>
      <c r="F127" s="453">
        <v>11.9</v>
      </c>
      <c r="G127" s="348">
        <v>15.312500000000002</v>
      </c>
      <c r="H127" s="348">
        <v>8.1081081081081088</v>
      </c>
      <c r="I127" s="348">
        <v>10.852713178294573</v>
      </c>
      <c r="J127" s="348">
        <v>21.621621621621621</v>
      </c>
      <c r="K127" s="348">
        <v>9.9415204678362574</v>
      </c>
      <c r="L127" s="348">
        <v>8.536585365853659</v>
      </c>
      <c r="M127" s="348">
        <v>11</v>
      </c>
      <c r="N127" s="348">
        <v>8</v>
      </c>
      <c r="O127" s="453">
        <v>2.1999999999999997</v>
      </c>
      <c r="P127" s="348">
        <v>1.6042780748663104</v>
      </c>
      <c r="Q127" s="348">
        <v>2.5641025641025639</v>
      </c>
      <c r="R127" s="348">
        <v>3.0487804878048781</v>
      </c>
      <c r="S127" s="348">
        <v>2.7777777777777777</v>
      </c>
      <c r="T127" s="348">
        <v>3.608247422680412</v>
      </c>
      <c r="U127" s="348">
        <v>0</v>
      </c>
      <c r="V127" s="348">
        <v>1.4492753623188406</v>
      </c>
      <c r="W127" s="348">
        <v>0</v>
      </c>
    </row>
    <row r="128" spans="1:23" ht="21" customHeight="1" x14ac:dyDescent="0.3">
      <c r="A128" s="96" t="s">
        <v>905</v>
      </c>
      <c r="B128" s="332" t="s">
        <v>20</v>
      </c>
      <c r="C128" s="178" t="s">
        <v>76</v>
      </c>
      <c r="D128" s="298" t="s">
        <v>527</v>
      </c>
      <c r="E128" s="298" t="s">
        <v>150</v>
      </c>
      <c r="F128" s="453">
        <v>12.4</v>
      </c>
      <c r="G128" s="348">
        <v>17.5</v>
      </c>
      <c r="H128" s="348">
        <v>9.9099099099099099</v>
      </c>
      <c r="I128" s="348">
        <v>8.5271317829457356</v>
      </c>
      <c r="J128" s="348">
        <v>13.513513513513514</v>
      </c>
      <c r="K128" s="348">
        <v>12.865497076023392</v>
      </c>
      <c r="L128" s="348">
        <v>8.536585365853659</v>
      </c>
      <c r="M128" s="348">
        <v>10</v>
      </c>
      <c r="N128" s="348">
        <v>4</v>
      </c>
      <c r="O128" s="453">
        <v>1.6</v>
      </c>
      <c r="P128" s="348">
        <v>1.0695187165775399</v>
      </c>
      <c r="Q128" s="348">
        <v>1.2820512820512819</v>
      </c>
      <c r="R128" s="348">
        <v>1.2195121951219512</v>
      </c>
      <c r="S128" s="348">
        <v>5.5555555555555554</v>
      </c>
      <c r="T128" s="348">
        <v>3.0927835051546393</v>
      </c>
      <c r="U128" s="348">
        <v>0</v>
      </c>
      <c r="V128" s="348">
        <v>1.4492753623188406</v>
      </c>
      <c r="W128" s="348">
        <v>0</v>
      </c>
    </row>
    <row r="129" spans="1:23" ht="21" customHeight="1" x14ac:dyDescent="0.3">
      <c r="A129" s="96" t="s">
        <v>906</v>
      </c>
      <c r="B129" s="332" t="s">
        <v>180</v>
      </c>
      <c r="C129" s="178" t="s">
        <v>76</v>
      </c>
      <c r="D129" s="298" t="s">
        <v>527</v>
      </c>
      <c r="E129" s="298" t="s">
        <v>150</v>
      </c>
      <c r="F129" s="453">
        <v>9.3000000000000007</v>
      </c>
      <c r="G129" s="348">
        <v>13.4375</v>
      </c>
      <c r="H129" s="348">
        <v>8.1081081081081088</v>
      </c>
      <c r="I129" s="348">
        <v>7.7519379844961236</v>
      </c>
      <c r="J129" s="348">
        <v>18.918918918918919</v>
      </c>
      <c r="K129" s="348">
        <v>8.1871345029239766</v>
      </c>
      <c r="L129" s="348">
        <v>3.6585365853658534</v>
      </c>
      <c r="M129" s="348">
        <v>6</v>
      </c>
      <c r="N129" s="348">
        <v>2</v>
      </c>
      <c r="O129" s="453">
        <v>1.2</v>
      </c>
      <c r="P129" s="348">
        <v>1.3368983957219251</v>
      </c>
      <c r="Q129" s="348">
        <v>1.2820512820512819</v>
      </c>
      <c r="R129" s="348">
        <v>0</v>
      </c>
      <c r="S129" s="348">
        <v>2.7777777777777777</v>
      </c>
      <c r="T129" s="348">
        <v>2.0618556701030926</v>
      </c>
      <c r="U129" s="348">
        <v>0</v>
      </c>
      <c r="V129" s="348">
        <v>1.4492753623188406</v>
      </c>
      <c r="W129" s="348">
        <v>0</v>
      </c>
    </row>
    <row r="130" spans="1:23" ht="42" customHeight="1" x14ac:dyDescent="0.3">
      <c r="A130" s="178" t="s">
        <v>907</v>
      </c>
      <c r="B130" s="9" t="s">
        <v>520</v>
      </c>
      <c r="C130" s="55" t="s">
        <v>52</v>
      </c>
      <c r="D130" s="55" t="s">
        <v>79</v>
      </c>
      <c r="E130" s="55" t="s">
        <v>54</v>
      </c>
      <c r="F130" s="450">
        <v>2166.0768979999998</v>
      </c>
      <c r="G130" s="129">
        <v>1694.529851</v>
      </c>
      <c r="H130" s="129">
        <v>347.70587499999999</v>
      </c>
      <c r="I130" s="129">
        <v>53.666628000000003</v>
      </c>
      <c r="J130" s="129">
        <v>1.2791140000000001</v>
      </c>
      <c r="K130" s="129">
        <v>18.206655000000001</v>
      </c>
      <c r="L130" s="129">
        <v>26.269335000000002</v>
      </c>
      <c r="M130" s="129">
        <v>6.6894920000000004</v>
      </c>
      <c r="N130" s="129">
        <v>17.729948</v>
      </c>
      <c r="O130" s="450">
        <v>1574.3322700000001</v>
      </c>
      <c r="P130" s="129">
        <v>1257.133709</v>
      </c>
      <c r="Q130" s="129">
        <v>214.891637</v>
      </c>
      <c r="R130" s="129">
        <v>44.408751000000002</v>
      </c>
      <c r="S130" s="129">
        <v>0.94501100000000005</v>
      </c>
      <c r="T130" s="129">
        <v>16.465986000000001</v>
      </c>
      <c r="U130" s="129">
        <v>19.501985000000001</v>
      </c>
      <c r="V130" s="129">
        <v>5.287439</v>
      </c>
      <c r="W130" s="129">
        <v>15.697751999999999</v>
      </c>
    </row>
    <row r="131" spans="1:23" ht="85.5" customHeight="1" x14ac:dyDescent="0.3">
      <c r="A131" s="57" t="s">
        <v>908</v>
      </c>
      <c r="B131" s="55" t="s">
        <v>187</v>
      </c>
      <c r="C131" s="55" t="s">
        <v>52</v>
      </c>
      <c r="D131" s="55" t="s">
        <v>79</v>
      </c>
      <c r="E131" s="55" t="s">
        <v>54</v>
      </c>
      <c r="F131" s="450">
        <v>59.913793564999992</v>
      </c>
      <c r="G131" s="59">
        <v>37.888203024999996</v>
      </c>
      <c r="H131" s="59">
        <v>2.5625635869999996</v>
      </c>
      <c r="I131" s="59">
        <v>2.654808901</v>
      </c>
      <c r="J131" s="59">
        <v>0.23115800000000003</v>
      </c>
      <c r="K131" s="59">
        <v>2.8480133840000001</v>
      </c>
      <c r="L131" s="59">
        <v>0.84914322799999997</v>
      </c>
      <c r="M131" s="59">
        <v>12.735193552000002</v>
      </c>
      <c r="N131" s="59">
        <v>0.14470988799999998</v>
      </c>
      <c r="O131" s="450">
        <v>51.701935655000014</v>
      </c>
      <c r="P131" s="59">
        <v>25.954472797000008</v>
      </c>
      <c r="Q131" s="59">
        <v>2.2439654949999999</v>
      </c>
      <c r="R131" s="59">
        <v>1.5508126550000001</v>
      </c>
      <c r="S131" s="59">
        <v>5.3859999999999998E-2</v>
      </c>
      <c r="T131" s="59">
        <v>4.5197218560000012</v>
      </c>
      <c r="U131" s="59">
        <v>0.95529872000000005</v>
      </c>
      <c r="V131" s="59">
        <v>16.15697814</v>
      </c>
      <c r="W131" s="59">
        <v>0.26682599200000001</v>
      </c>
    </row>
    <row r="132" spans="1:23" ht="21" x14ac:dyDescent="0.3">
      <c r="A132" s="57" t="s">
        <v>909</v>
      </c>
      <c r="B132" s="58" t="s">
        <v>178</v>
      </c>
      <c r="C132" s="57" t="s">
        <v>52</v>
      </c>
      <c r="D132" s="57" t="s">
        <v>79</v>
      </c>
      <c r="E132" s="57" t="s">
        <v>54</v>
      </c>
      <c r="F132" s="450">
        <v>57.025799632999991</v>
      </c>
      <c r="G132" s="59">
        <v>36.242385904999992</v>
      </c>
      <c r="H132" s="59">
        <v>2.539614587</v>
      </c>
      <c r="I132" s="59">
        <v>2.4126189010000001</v>
      </c>
      <c r="J132" s="62">
        <v>8.5000000000000006E-3</v>
      </c>
      <c r="K132" s="59">
        <v>2.6546936489999999</v>
      </c>
      <c r="L132" s="59">
        <v>0.45048223300000001</v>
      </c>
      <c r="M132" s="59">
        <v>12.617299552</v>
      </c>
      <c r="N132" s="59">
        <v>0.10020480599999999</v>
      </c>
      <c r="O132" s="450">
        <v>48.804873369000013</v>
      </c>
      <c r="P132" s="59">
        <v>24.267550393000008</v>
      </c>
      <c r="Q132" s="59">
        <v>2.2055844979999999</v>
      </c>
      <c r="R132" s="59">
        <v>1.4022628670000001</v>
      </c>
      <c r="S132" s="62">
        <v>4.9399999999999999E-2</v>
      </c>
      <c r="T132" s="59">
        <v>4.321154689000001</v>
      </c>
      <c r="U132" s="59">
        <v>0.25576698800000003</v>
      </c>
      <c r="V132" s="59">
        <v>16.136217139999999</v>
      </c>
      <c r="W132" s="59">
        <v>0.166936794</v>
      </c>
    </row>
    <row r="133" spans="1:23" ht="21" customHeight="1" x14ac:dyDescent="0.3">
      <c r="A133" s="57" t="s">
        <v>910</v>
      </c>
      <c r="B133" s="58" t="s">
        <v>16</v>
      </c>
      <c r="C133" s="57" t="s">
        <v>52</v>
      </c>
      <c r="D133" s="57" t="s">
        <v>79</v>
      </c>
      <c r="E133" s="57" t="s">
        <v>54</v>
      </c>
      <c r="F133" s="451">
        <v>3.3871715519999999</v>
      </c>
      <c r="G133" s="60">
        <v>1.7773143219999998</v>
      </c>
      <c r="H133" s="53">
        <v>5.3605E-2</v>
      </c>
      <c r="I133" s="60">
        <v>6.0499999999999998E-2</v>
      </c>
      <c r="J133" s="53">
        <v>0</v>
      </c>
      <c r="K133" s="60">
        <v>0.586951</v>
      </c>
      <c r="L133" s="53">
        <v>0</v>
      </c>
      <c r="M133" s="60">
        <v>0.90880123000000002</v>
      </c>
      <c r="N133" s="53">
        <v>0</v>
      </c>
      <c r="O133" s="451">
        <v>4.1602791120000004</v>
      </c>
      <c r="P133" s="60">
        <v>2.6310466550000005</v>
      </c>
      <c r="Q133" s="53">
        <v>0</v>
      </c>
      <c r="R133" s="60">
        <v>6.2600000000000003E-2</v>
      </c>
      <c r="S133" s="53">
        <v>0</v>
      </c>
      <c r="T133" s="60">
        <v>0.79347199999999996</v>
      </c>
      <c r="U133" s="53">
        <v>0</v>
      </c>
      <c r="V133" s="60">
        <v>0.67316045700000005</v>
      </c>
      <c r="W133" s="53">
        <v>0</v>
      </c>
    </row>
    <row r="134" spans="1:23" ht="21" customHeight="1" x14ac:dyDescent="0.3">
      <c r="A134" s="57" t="s">
        <v>911</v>
      </c>
      <c r="B134" s="58" t="s">
        <v>18</v>
      </c>
      <c r="C134" s="57" t="s">
        <v>52</v>
      </c>
      <c r="D134" s="57" t="s">
        <v>79</v>
      </c>
      <c r="E134" s="57" t="s">
        <v>54</v>
      </c>
      <c r="F134" s="451">
        <v>53.638628080999993</v>
      </c>
      <c r="G134" s="60">
        <v>34.465071582999997</v>
      </c>
      <c r="H134" s="60">
        <v>2.4860095869999999</v>
      </c>
      <c r="I134" s="60">
        <v>2.3521189009999999</v>
      </c>
      <c r="J134" s="61">
        <v>8.5000000000000006E-3</v>
      </c>
      <c r="K134" s="60">
        <v>2.0677426489999999</v>
      </c>
      <c r="L134" s="60">
        <v>0.45048223300000001</v>
      </c>
      <c r="M134" s="60">
        <v>11.708498322000001</v>
      </c>
      <c r="N134" s="60">
        <v>0.10020480599999999</v>
      </c>
      <c r="O134" s="451">
        <v>44.644594257000008</v>
      </c>
      <c r="P134" s="60">
        <v>21.636503738000005</v>
      </c>
      <c r="Q134" s="60">
        <v>2.2055844979999999</v>
      </c>
      <c r="R134" s="60">
        <v>1.3396628670000001</v>
      </c>
      <c r="S134" s="61">
        <v>4.9399999999999999E-2</v>
      </c>
      <c r="T134" s="60">
        <v>3.5276826890000006</v>
      </c>
      <c r="U134" s="60">
        <v>0.25576698800000003</v>
      </c>
      <c r="V134" s="60">
        <v>15.463056683</v>
      </c>
      <c r="W134" s="60">
        <v>0.166936794</v>
      </c>
    </row>
    <row r="135" spans="1:23" ht="21" customHeight="1" x14ac:dyDescent="0.3">
      <c r="A135" s="57" t="s">
        <v>912</v>
      </c>
      <c r="B135" s="58" t="s">
        <v>24</v>
      </c>
      <c r="C135" s="57" t="s">
        <v>52</v>
      </c>
      <c r="D135" s="57" t="s">
        <v>79</v>
      </c>
      <c r="E135" s="57" t="s">
        <v>54</v>
      </c>
      <c r="F135" s="451">
        <v>0.91218900000000003</v>
      </c>
      <c r="G135" s="60">
        <v>0.14777799999999999</v>
      </c>
      <c r="H135" s="61">
        <v>1.0848999999999999E-2</v>
      </c>
      <c r="I135" s="61">
        <v>0.19763500000000001</v>
      </c>
      <c r="J135" s="205">
        <v>0.22265800000000002</v>
      </c>
      <c r="K135" s="60">
        <v>0.14109199999999997</v>
      </c>
      <c r="L135" s="60">
        <v>7.8434999999999991E-2</v>
      </c>
      <c r="M135" s="61">
        <v>8.9763999999999997E-2</v>
      </c>
      <c r="N135" s="205">
        <v>2.3978000000000003E-2</v>
      </c>
      <c r="O135" s="451">
        <v>0.51221599999999989</v>
      </c>
      <c r="P135" s="60">
        <v>8.5170999999999997E-2</v>
      </c>
      <c r="Q135" s="61">
        <v>2.4954E-2</v>
      </c>
      <c r="R135" s="61">
        <v>0.105099</v>
      </c>
      <c r="S135" s="205">
        <v>4.4599999999999996E-3</v>
      </c>
      <c r="T135" s="60">
        <v>0.13941900000000002</v>
      </c>
      <c r="U135" s="60">
        <v>0.12804699999999999</v>
      </c>
      <c r="V135" s="61">
        <v>2.0299000000000005E-2</v>
      </c>
      <c r="W135" s="205">
        <v>4.7670000000000004E-3</v>
      </c>
    </row>
    <row r="136" spans="1:23" ht="21" customHeight="1" x14ac:dyDescent="0.3">
      <c r="A136" s="57" t="s">
        <v>287</v>
      </c>
      <c r="B136" s="58" t="s">
        <v>188</v>
      </c>
      <c r="C136" s="57" t="s">
        <v>52</v>
      </c>
      <c r="D136" s="57" t="s">
        <v>79</v>
      </c>
      <c r="E136" s="57" t="s">
        <v>54</v>
      </c>
      <c r="F136" s="451">
        <v>1.9758049320000002</v>
      </c>
      <c r="G136" s="60">
        <v>1.4980391200000003</v>
      </c>
      <c r="H136" s="61">
        <v>1.21E-2</v>
      </c>
      <c r="I136" s="61">
        <v>4.4554999999999997E-2</v>
      </c>
      <c r="J136" s="53">
        <v>0</v>
      </c>
      <c r="K136" s="60">
        <v>5.2227735000000004E-2</v>
      </c>
      <c r="L136" s="60">
        <v>0.32022599499999999</v>
      </c>
      <c r="M136" s="206">
        <v>2.8129999999999999E-2</v>
      </c>
      <c r="N136" s="61">
        <v>2.0527081999999999E-2</v>
      </c>
      <c r="O136" s="451">
        <v>2.3848462860000001</v>
      </c>
      <c r="P136" s="60">
        <v>1.6017514039999998</v>
      </c>
      <c r="Q136" s="61">
        <v>1.3426997E-2</v>
      </c>
      <c r="R136" s="61">
        <v>4.3450787999999997E-2</v>
      </c>
      <c r="S136" s="53">
        <v>0</v>
      </c>
      <c r="T136" s="60">
        <v>5.9148166999999995E-2</v>
      </c>
      <c r="U136" s="60">
        <v>0.57148473200000005</v>
      </c>
      <c r="V136" s="206">
        <v>4.6200000000000001E-4</v>
      </c>
      <c r="W136" s="61">
        <v>9.5122198000000005E-2</v>
      </c>
    </row>
    <row r="137" spans="1:23" ht="63" x14ac:dyDescent="0.3">
      <c r="A137" s="55" t="s">
        <v>913</v>
      </c>
      <c r="B137" s="55" t="s">
        <v>338</v>
      </c>
      <c r="C137" s="55" t="s">
        <v>76</v>
      </c>
      <c r="D137" s="55" t="s">
        <v>79</v>
      </c>
      <c r="E137" s="55" t="s">
        <v>54</v>
      </c>
      <c r="F137" s="450">
        <v>55.672063294999994</v>
      </c>
      <c r="G137" s="199">
        <v>39.772048510999994</v>
      </c>
      <c r="H137" s="199">
        <v>1.4857715670000002</v>
      </c>
      <c r="I137" s="199">
        <v>5.0500000740000006</v>
      </c>
      <c r="J137" s="199">
        <v>0.221078</v>
      </c>
      <c r="K137" s="199">
        <v>2.0286863519999998</v>
      </c>
      <c r="L137" s="199">
        <v>1.0281488600000002</v>
      </c>
      <c r="M137" s="199">
        <v>5.8813057499999992</v>
      </c>
      <c r="N137" s="199">
        <v>0.20502418099999997</v>
      </c>
      <c r="O137" s="450">
        <v>40.760077395000003</v>
      </c>
      <c r="P137" s="199">
        <v>26.792789929000001</v>
      </c>
      <c r="Q137" s="199">
        <v>1.1079853769999999</v>
      </c>
      <c r="R137" s="199">
        <v>3.4778128529999996</v>
      </c>
      <c r="S137" s="199">
        <v>5.2999999999999999E-2</v>
      </c>
      <c r="T137" s="199">
        <v>1.8511330949999998</v>
      </c>
      <c r="U137" s="199">
        <v>1.2480419509999998</v>
      </c>
      <c r="V137" s="199">
        <v>5.9608062059999991</v>
      </c>
      <c r="W137" s="199">
        <v>0.26850798400000003</v>
      </c>
    </row>
    <row r="138" spans="1:23" ht="21" x14ac:dyDescent="0.3">
      <c r="A138" s="57" t="s">
        <v>914</v>
      </c>
      <c r="B138" s="58" t="s">
        <v>178</v>
      </c>
      <c r="C138" s="57" t="s">
        <v>76</v>
      </c>
      <c r="D138" s="57" t="s">
        <v>79</v>
      </c>
      <c r="E138" s="57" t="s">
        <v>54</v>
      </c>
      <c r="F138" s="450">
        <v>53.289874569999995</v>
      </c>
      <c r="G138" s="59">
        <v>39.249844154999991</v>
      </c>
      <c r="H138" s="59">
        <v>1.4359755670000001</v>
      </c>
      <c r="I138" s="59">
        <v>4.5379940740000002</v>
      </c>
      <c r="J138" s="62">
        <v>2.0799999999999998E-3</v>
      </c>
      <c r="K138" s="59">
        <v>1.7603873520000002</v>
      </c>
      <c r="L138" s="59">
        <v>0.33677074100000004</v>
      </c>
      <c r="M138" s="59">
        <v>5.8384219999999996</v>
      </c>
      <c r="N138" s="59">
        <v>0.12840068099999999</v>
      </c>
      <c r="O138" s="450">
        <v>38.663330907000002</v>
      </c>
      <c r="P138" s="59">
        <v>26.393796929000001</v>
      </c>
      <c r="Q138" s="59">
        <v>1.046990377</v>
      </c>
      <c r="R138" s="59">
        <v>3.1273128529999998</v>
      </c>
      <c r="S138" s="62">
        <v>2.76E-2</v>
      </c>
      <c r="T138" s="59">
        <v>1.701931581</v>
      </c>
      <c r="U138" s="59">
        <v>0.30966589500000002</v>
      </c>
      <c r="V138" s="59">
        <v>5.9179241719999993</v>
      </c>
      <c r="W138" s="59">
        <v>0.13810910000000001</v>
      </c>
    </row>
    <row r="139" spans="1:23" ht="21" customHeight="1" x14ac:dyDescent="0.3">
      <c r="A139" s="57" t="s">
        <v>915</v>
      </c>
      <c r="B139" s="58" t="s">
        <v>16</v>
      </c>
      <c r="C139" s="57" t="s">
        <v>76</v>
      </c>
      <c r="D139" s="57" t="s">
        <v>79</v>
      </c>
      <c r="E139" s="57" t="s">
        <v>54</v>
      </c>
      <c r="F139" s="451">
        <v>2.7545686490000003</v>
      </c>
      <c r="G139" s="60">
        <v>2.09230012</v>
      </c>
      <c r="H139" s="53">
        <v>0.153</v>
      </c>
      <c r="I139" s="60">
        <v>0.2847685290000001</v>
      </c>
      <c r="J139" s="53">
        <v>0</v>
      </c>
      <c r="K139" s="60">
        <v>0</v>
      </c>
      <c r="L139" s="53">
        <v>0</v>
      </c>
      <c r="M139" s="60">
        <v>0.22450000000000001</v>
      </c>
      <c r="N139" s="53">
        <v>0</v>
      </c>
      <c r="O139" s="451">
        <v>2.7102187469999999</v>
      </c>
      <c r="P139" s="60">
        <v>2.2146191069999999</v>
      </c>
      <c r="Q139" s="53">
        <v>0</v>
      </c>
      <c r="R139" s="60">
        <v>0.12114999999999999</v>
      </c>
      <c r="S139" s="53">
        <v>0</v>
      </c>
      <c r="T139" s="60">
        <v>0.109377</v>
      </c>
      <c r="U139" s="53">
        <v>0</v>
      </c>
      <c r="V139" s="60">
        <v>0.26507264000000003</v>
      </c>
      <c r="W139" s="53">
        <v>0</v>
      </c>
    </row>
    <row r="140" spans="1:23" ht="21" customHeight="1" x14ac:dyDescent="0.3">
      <c r="A140" s="57" t="s">
        <v>916</v>
      </c>
      <c r="B140" s="58" t="s">
        <v>18</v>
      </c>
      <c r="C140" s="57" t="s">
        <v>76</v>
      </c>
      <c r="D140" s="57" t="s">
        <v>79</v>
      </c>
      <c r="E140" s="57" t="s">
        <v>54</v>
      </c>
      <c r="F140" s="451">
        <v>50.535305920999996</v>
      </c>
      <c r="G140" s="60">
        <v>37.157544034999994</v>
      </c>
      <c r="H140" s="60">
        <v>1.282975567</v>
      </c>
      <c r="I140" s="60">
        <v>4.2532255450000003</v>
      </c>
      <c r="J140" s="61">
        <v>2.0799999999999998E-3</v>
      </c>
      <c r="K140" s="60">
        <v>1.7603873520000002</v>
      </c>
      <c r="L140" s="60">
        <v>0.33677074100000004</v>
      </c>
      <c r="M140" s="60">
        <v>5.6139219999999996</v>
      </c>
      <c r="N140" s="60">
        <v>0.12840068099999999</v>
      </c>
      <c r="O140" s="451">
        <v>35.953112160000003</v>
      </c>
      <c r="P140" s="60">
        <v>24.179177822</v>
      </c>
      <c r="Q140" s="60">
        <v>1.046990377</v>
      </c>
      <c r="R140" s="60">
        <v>3.0061628529999997</v>
      </c>
      <c r="S140" s="61">
        <v>2.76E-2</v>
      </c>
      <c r="T140" s="60">
        <v>1.5925545809999999</v>
      </c>
      <c r="U140" s="60">
        <v>0.30966589500000002</v>
      </c>
      <c r="V140" s="60">
        <v>5.6528515319999997</v>
      </c>
      <c r="W140" s="60">
        <v>0.13810910000000001</v>
      </c>
    </row>
    <row r="141" spans="1:23" ht="21" customHeight="1" x14ac:dyDescent="0.3">
      <c r="A141" s="57" t="s">
        <v>917</v>
      </c>
      <c r="B141" s="58" t="s">
        <v>24</v>
      </c>
      <c r="C141" s="57" t="s">
        <v>76</v>
      </c>
      <c r="D141" s="57" t="s">
        <v>79</v>
      </c>
      <c r="E141" s="57" t="s">
        <v>54</v>
      </c>
      <c r="F141" s="451">
        <v>1.2287570000000001</v>
      </c>
      <c r="G141" s="61">
        <v>0.15481899999999998</v>
      </c>
      <c r="H141" s="61">
        <v>2.6396000000000003E-2</v>
      </c>
      <c r="I141" s="61">
        <v>0.43085600000000007</v>
      </c>
      <c r="J141" s="61">
        <v>0.218998</v>
      </c>
      <c r="K141" s="60">
        <v>0.255913</v>
      </c>
      <c r="L141" s="60">
        <v>8.7455000000000005E-2</v>
      </c>
      <c r="M141" s="61">
        <v>2.2359E-2</v>
      </c>
      <c r="N141" s="61">
        <v>3.1961000000000003E-2</v>
      </c>
      <c r="O141" s="451">
        <v>0.63672200000000001</v>
      </c>
      <c r="P141" s="61">
        <v>4.2456000000000008E-2</v>
      </c>
      <c r="Q141" s="61">
        <v>3.4945000000000011E-2</v>
      </c>
      <c r="R141" s="61">
        <v>0.27894999999999998</v>
      </c>
      <c r="S141" s="61">
        <v>2.5399999999999999E-2</v>
      </c>
      <c r="T141" s="60">
        <v>0.132688</v>
      </c>
      <c r="U141" s="60">
        <v>5.9481999999999993E-2</v>
      </c>
      <c r="V141" s="61">
        <v>3.6453000000000006E-2</v>
      </c>
      <c r="W141" s="61">
        <v>2.6348E-2</v>
      </c>
    </row>
    <row r="142" spans="1:23" ht="21" customHeight="1" x14ac:dyDescent="0.3">
      <c r="A142" s="207" t="s">
        <v>422</v>
      </c>
      <c r="B142" s="173" t="s">
        <v>22</v>
      </c>
      <c r="C142" s="158" t="s">
        <v>76</v>
      </c>
      <c r="D142" s="158" t="s">
        <v>79</v>
      </c>
      <c r="E142" s="158" t="s">
        <v>54</v>
      </c>
      <c r="F142" s="451">
        <v>1.1534317250000001</v>
      </c>
      <c r="G142" s="171">
        <v>0.36738535599999994</v>
      </c>
      <c r="H142" s="175">
        <v>2.3400000000000001E-2</v>
      </c>
      <c r="I142" s="171">
        <v>8.115E-2</v>
      </c>
      <c r="J142" s="172">
        <v>0</v>
      </c>
      <c r="K142" s="175">
        <v>1.2386000000000001E-2</v>
      </c>
      <c r="L142" s="171">
        <v>0.60392311900000006</v>
      </c>
      <c r="M142" s="175">
        <v>2.0524749999999998E-2</v>
      </c>
      <c r="N142" s="171">
        <v>4.4662500000000008E-2</v>
      </c>
      <c r="O142" s="451">
        <v>1.4600244879999997</v>
      </c>
      <c r="P142" s="171">
        <v>0.35653699999999988</v>
      </c>
      <c r="Q142" s="175">
        <v>2.6050000000000004E-2</v>
      </c>
      <c r="R142" s="171">
        <v>7.1550000000000002E-2</v>
      </c>
      <c r="S142" s="172">
        <v>0</v>
      </c>
      <c r="T142" s="175">
        <v>1.6513514E-2</v>
      </c>
      <c r="U142" s="171">
        <v>0.87889405599999981</v>
      </c>
      <c r="V142" s="175">
        <v>6.4290339999999993E-3</v>
      </c>
      <c r="W142" s="171">
        <v>0.10405088400000001</v>
      </c>
    </row>
    <row r="143" spans="1:23" ht="24.9" customHeight="1" x14ac:dyDescent="0.3">
      <c r="A143" s="531" t="s">
        <v>189</v>
      </c>
      <c r="B143" s="531"/>
      <c r="C143" s="531"/>
      <c r="D143" s="531"/>
      <c r="E143" s="531"/>
      <c r="F143" s="237"/>
      <c r="G143" s="237"/>
      <c r="H143" s="237"/>
      <c r="I143" s="237"/>
      <c r="J143" s="237"/>
      <c r="K143" s="237"/>
      <c r="L143" s="237"/>
      <c r="M143" s="237"/>
      <c r="N143" s="237"/>
      <c r="O143" s="237"/>
      <c r="P143" s="237"/>
      <c r="Q143" s="237"/>
      <c r="R143" s="237"/>
      <c r="S143" s="237"/>
      <c r="T143" s="237"/>
      <c r="U143" s="237"/>
      <c r="V143" s="237"/>
      <c r="W143" s="237"/>
    </row>
    <row r="144" spans="1:23" ht="24.9" customHeight="1" x14ac:dyDescent="0.3">
      <c r="A144" s="531" t="s">
        <v>190</v>
      </c>
      <c r="B144" s="531"/>
      <c r="C144" s="531"/>
      <c r="D144" s="531"/>
      <c r="E144" s="531"/>
      <c r="F144" s="237"/>
      <c r="G144" s="237"/>
      <c r="H144" s="237"/>
      <c r="I144" s="237"/>
      <c r="J144" s="237"/>
      <c r="K144" s="237"/>
      <c r="L144" s="237"/>
      <c r="M144" s="237"/>
      <c r="N144" s="237"/>
      <c r="O144" s="237"/>
      <c r="P144" s="237"/>
      <c r="Q144" s="237"/>
      <c r="R144" s="237"/>
      <c r="S144" s="237"/>
      <c r="T144" s="237"/>
      <c r="U144" s="237"/>
      <c r="V144" s="237"/>
      <c r="W144" s="237"/>
    </row>
    <row r="145" spans="1:23" ht="63" x14ac:dyDescent="0.3">
      <c r="A145" s="96" t="s">
        <v>199</v>
      </c>
      <c r="B145" s="254" t="s">
        <v>1228</v>
      </c>
      <c r="C145" s="96" t="s">
        <v>52</v>
      </c>
      <c r="D145" s="96" t="s">
        <v>53</v>
      </c>
      <c r="E145" s="96" t="s">
        <v>54</v>
      </c>
      <c r="F145" s="447">
        <v>33456575</v>
      </c>
      <c r="G145" s="201">
        <v>16036484</v>
      </c>
      <c r="H145" s="201">
        <v>2908259</v>
      </c>
      <c r="I145" s="201">
        <v>2072935</v>
      </c>
      <c r="J145" s="201">
        <v>36550</v>
      </c>
      <c r="K145" s="201">
        <v>2450736</v>
      </c>
      <c r="L145" s="201">
        <v>731222</v>
      </c>
      <c r="M145" s="201">
        <v>8982853</v>
      </c>
      <c r="N145" s="201">
        <v>231166</v>
      </c>
      <c r="O145" s="447">
        <v>24718697</v>
      </c>
      <c r="P145" s="201">
        <v>8746785</v>
      </c>
      <c r="Q145" s="201">
        <v>2885864</v>
      </c>
      <c r="R145" s="201">
        <v>1804909</v>
      </c>
      <c r="S145" s="201">
        <v>74779</v>
      </c>
      <c r="T145" s="201">
        <v>2147847</v>
      </c>
      <c r="U145" s="201">
        <v>691571</v>
      </c>
      <c r="V145" s="201">
        <v>8097215</v>
      </c>
      <c r="W145" s="201">
        <v>269727</v>
      </c>
    </row>
    <row r="146" spans="1:23" ht="21" x14ac:dyDescent="0.3">
      <c r="A146" s="96" t="s">
        <v>918</v>
      </c>
      <c r="B146" s="181" t="s">
        <v>14</v>
      </c>
      <c r="C146" s="96" t="s">
        <v>52</v>
      </c>
      <c r="D146" s="96" t="s">
        <v>53</v>
      </c>
      <c r="E146" s="96" t="s">
        <v>54</v>
      </c>
      <c r="F146" s="448">
        <v>29544523</v>
      </c>
      <c r="G146" s="53">
        <v>15043253</v>
      </c>
      <c r="H146" s="53">
        <v>2048574</v>
      </c>
      <c r="I146" s="53">
        <v>1615597</v>
      </c>
      <c r="J146" s="53">
        <v>10421</v>
      </c>
      <c r="K146" s="53">
        <v>2051917</v>
      </c>
      <c r="L146" s="53">
        <v>100004</v>
      </c>
      <c r="M146" s="53">
        <v>8638022</v>
      </c>
      <c r="N146" s="53">
        <v>36719</v>
      </c>
      <c r="O146" s="448">
        <v>20826627</v>
      </c>
      <c r="P146" s="53">
        <v>7758954</v>
      </c>
      <c r="Q146" s="53">
        <v>2030784</v>
      </c>
      <c r="R146" s="53">
        <v>1312291</v>
      </c>
      <c r="S146" s="53">
        <v>44451</v>
      </c>
      <c r="T146" s="53">
        <v>1758606</v>
      </c>
      <c r="U146" s="53">
        <v>101597</v>
      </c>
      <c r="V146" s="53">
        <v>7754096</v>
      </c>
      <c r="W146" s="53">
        <v>65848</v>
      </c>
    </row>
    <row r="147" spans="1:23" ht="42" x14ac:dyDescent="0.3">
      <c r="A147" s="96" t="s">
        <v>919</v>
      </c>
      <c r="B147" s="181" t="s">
        <v>191</v>
      </c>
      <c r="C147" s="96" t="s">
        <v>52</v>
      </c>
      <c r="D147" s="96" t="s">
        <v>53</v>
      </c>
      <c r="E147" s="96" t="s">
        <v>54</v>
      </c>
      <c r="F147" s="448">
        <v>11484047</v>
      </c>
      <c r="G147" s="53">
        <v>2872320</v>
      </c>
      <c r="H147" s="53">
        <v>822808</v>
      </c>
      <c r="I147" s="53">
        <v>1149044</v>
      </c>
      <c r="J147" s="53">
        <v>5270</v>
      </c>
      <c r="K147" s="53">
        <v>1477810</v>
      </c>
      <c r="L147" s="53">
        <v>26557</v>
      </c>
      <c r="M147" s="53">
        <v>5128562</v>
      </c>
      <c r="N147" s="53">
        <v>1676</v>
      </c>
      <c r="O147" s="448">
        <v>9407410</v>
      </c>
      <c r="P147" s="53">
        <v>1745444</v>
      </c>
      <c r="Q147" s="53">
        <v>686914</v>
      </c>
      <c r="R147" s="53">
        <v>893495</v>
      </c>
      <c r="S147" s="53">
        <v>8357</v>
      </c>
      <c r="T147" s="53">
        <v>1040118</v>
      </c>
      <c r="U147" s="53">
        <v>28518</v>
      </c>
      <c r="V147" s="53">
        <v>5003396</v>
      </c>
      <c r="W147" s="53">
        <v>1168</v>
      </c>
    </row>
    <row r="148" spans="1:23" ht="42" x14ac:dyDescent="0.3">
      <c r="A148" s="96" t="s">
        <v>920</v>
      </c>
      <c r="B148" s="181" t="s">
        <v>192</v>
      </c>
      <c r="C148" s="96" t="s">
        <v>52</v>
      </c>
      <c r="D148" s="96" t="s">
        <v>53</v>
      </c>
      <c r="E148" s="96" t="s">
        <v>54</v>
      </c>
      <c r="F148" s="448">
        <v>1723747</v>
      </c>
      <c r="G148" s="53">
        <v>456701</v>
      </c>
      <c r="H148" s="53">
        <v>434106</v>
      </c>
      <c r="I148" s="53">
        <v>196154</v>
      </c>
      <c r="J148" s="53">
        <v>3194</v>
      </c>
      <c r="K148" s="53">
        <v>343220</v>
      </c>
      <c r="L148" s="53">
        <v>34503</v>
      </c>
      <c r="M148" s="53">
        <v>232229</v>
      </c>
      <c r="N148" s="53">
        <v>23640</v>
      </c>
      <c r="O148" s="448">
        <v>2219378</v>
      </c>
      <c r="P148" s="53">
        <v>533761</v>
      </c>
      <c r="Q148" s="53">
        <v>514030</v>
      </c>
      <c r="R148" s="53">
        <v>204094</v>
      </c>
      <c r="S148" s="53">
        <v>34270</v>
      </c>
      <c r="T148" s="53">
        <v>496896</v>
      </c>
      <c r="U148" s="53">
        <v>37893</v>
      </c>
      <c r="V148" s="53">
        <v>366879</v>
      </c>
      <c r="W148" s="53">
        <v>31555</v>
      </c>
    </row>
    <row r="149" spans="1:23" ht="21" x14ac:dyDescent="0.3">
      <c r="A149" s="96" t="s">
        <v>921</v>
      </c>
      <c r="B149" s="181" t="s">
        <v>193</v>
      </c>
      <c r="C149" s="96" t="s">
        <v>52</v>
      </c>
      <c r="D149" s="96" t="s">
        <v>53</v>
      </c>
      <c r="E149" s="96" t="s">
        <v>54</v>
      </c>
      <c r="F149" s="448">
        <v>12814561</v>
      </c>
      <c r="G149" s="53">
        <v>9745114</v>
      </c>
      <c r="H149" s="53">
        <v>224082</v>
      </c>
      <c r="I149" s="53">
        <v>177219</v>
      </c>
      <c r="J149" s="53">
        <v>28</v>
      </c>
      <c r="K149" s="53">
        <v>74761</v>
      </c>
      <c r="L149" s="53">
        <v>14675</v>
      </c>
      <c r="M149" s="53">
        <v>2578051</v>
      </c>
      <c r="N149" s="53">
        <v>631</v>
      </c>
      <c r="O149" s="448">
        <v>5263645</v>
      </c>
      <c r="P149" s="53">
        <v>3221492</v>
      </c>
      <c r="Q149" s="53">
        <v>295676</v>
      </c>
      <c r="R149" s="53">
        <v>128858</v>
      </c>
      <c r="S149" s="53">
        <v>44</v>
      </c>
      <c r="T149" s="53">
        <v>24388</v>
      </c>
      <c r="U149" s="53">
        <v>8603</v>
      </c>
      <c r="V149" s="53">
        <v>1584581</v>
      </c>
      <c r="W149" s="53">
        <v>3</v>
      </c>
    </row>
    <row r="150" spans="1:23" ht="21" x14ac:dyDescent="0.3">
      <c r="A150" s="96" t="s">
        <v>922</v>
      </c>
      <c r="B150" s="181" t="s">
        <v>194</v>
      </c>
      <c r="C150" s="96" t="s">
        <v>52</v>
      </c>
      <c r="D150" s="96" t="s">
        <v>53</v>
      </c>
      <c r="E150" s="96" t="s">
        <v>54</v>
      </c>
      <c r="F150" s="448">
        <v>3522168</v>
      </c>
      <c r="G150" s="53">
        <v>1969118</v>
      </c>
      <c r="H150" s="53">
        <v>567578</v>
      </c>
      <c r="I150" s="53">
        <v>93180</v>
      </c>
      <c r="J150" s="53">
        <v>1929</v>
      </c>
      <c r="K150" s="53">
        <v>156126</v>
      </c>
      <c r="L150" s="53">
        <v>24269</v>
      </c>
      <c r="M150" s="53">
        <v>699180</v>
      </c>
      <c r="N150" s="53">
        <v>10772</v>
      </c>
      <c r="O150" s="448">
        <v>3936194</v>
      </c>
      <c r="P150" s="53">
        <v>2258257</v>
      </c>
      <c r="Q150" s="53">
        <v>534164</v>
      </c>
      <c r="R150" s="53">
        <v>85844</v>
      </c>
      <c r="S150" s="53">
        <v>1780</v>
      </c>
      <c r="T150" s="53">
        <v>197204</v>
      </c>
      <c r="U150" s="53">
        <v>26583</v>
      </c>
      <c r="V150" s="53">
        <v>799240</v>
      </c>
      <c r="W150" s="53">
        <v>33122</v>
      </c>
    </row>
    <row r="151" spans="1:23" ht="21" customHeight="1" x14ac:dyDescent="0.3">
      <c r="A151" s="96" t="s">
        <v>923</v>
      </c>
      <c r="B151" s="181" t="s">
        <v>24</v>
      </c>
      <c r="C151" s="96" t="s">
        <v>52</v>
      </c>
      <c r="D151" s="96" t="s">
        <v>53</v>
      </c>
      <c r="E151" s="96" t="s">
        <v>54</v>
      </c>
      <c r="F151" s="448">
        <v>249298</v>
      </c>
      <c r="G151" s="53">
        <v>16018</v>
      </c>
      <c r="H151" s="53">
        <v>27642</v>
      </c>
      <c r="I151" s="53">
        <v>16144</v>
      </c>
      <c r="J151" s="53">
        <v>5609</v>
      </c>
      <c r="K151" s="53">
        <v>68869</v>
      </c>
      <c r="L151" s="53">
        <v>35148</v>
      </c>
      <c r="M151" s="53">
        <v>72196</v>
      </c>
      <c r="N151" s="53">
        <v>7672</v>
      </c>
      <c r="O151" s="448">
        <v>285870</v>
      </c>
      <c r="P151" s="53">
        <v>15414</v>
      </c>
      <c r="Q151" s="53">
        <v>30657</v>
      </c>
      <c r="R151" s="53">
        <v>19240</v>
      </c>
      <c r="S151" s="53">
        <v>8923</v>
      </c>
      <c r="T151" s="53">
        <v>77500</v>
      </c>
      <c r="U151" s="53">
        <v>36379</v>
      </c>
      <c r="V151" s="53">
        <v>89512</v>
      </c>
      <c r="W151" s="53">
        <v>8245</v>
      </c>
    </row>
    <row r="152" spans="1:23" ht="21" customHeight="1" x14ac:dyDescent="0.3">
      <c r="A152" s="96" t="s">
        <v>924</v>
      </c>
      <c r="B152" s="180" t="s">
        <v>22</v>
      </c>
      <c r="C152" s="96" t="s">
        <v>52</v>
      </c>
      <c r="D152" s="96" t="s">
        <v>53</v>
      </c>
      <c r="E152" s="96" t="s">
        <v>54</v>
      </c>
      <c r="F152" s="448">
        <v>63483</v>
      </c>
      <c r="G152" s="179">
        <v>20191</v>
      </c>
      <c r="H152" s="179">
        <v>4280</v>
      </c>
      <c r="I152" s="179">
        <v>5266</v>
      </c>
      <c r="J152" s="179">
        <v>69</v>
      </c>
      <c r="K152" s="179">
        <v>6340</v>
      </c>
      <c r="L152" s="179">
        <v>3437</v>
      </c>
      <c r="M152" s="179">
        <v>1055</v>
      </c>
      <c r="N152" s="179">
        <v>22845</v>
      </c>
      <c r="O152" s="448">
        <v>74888</v>
      </c>
      <c r="P152" s="179">
        <v>21083</v>
      </c>
      <c r="Q152" s="179">
        <v>4967</v>
      </c>
      <c r="R152" s="179">
        <v>5975</v>
      </c>
      <c r="S152" s="179">
        <v>145</v>
      </c>
      <c r="T152" s="179">
        <v>11516</v>
      </c>
      <c r="U152" s="179">
        <v>3824</v>
      </c>
      <c r="V152" s="179">
        <v>996</v>
      </c>
      <c r="W152" s="179">
        <v>26382</v>
      </c>
    </row>
    <row r="153" spans="1:23" ht="21" customHeight="1" x14ac:dyDescent="0.3">
      <c r="A153" s="96" t="s">
        <v>925</v>
      </c>
      <c r="B153" s="181" t="s">
        <v>195</v>
      </c>
      <c r="C153" s="96" t="s">
        <v>52</v>
      </c>
      <c r="D153" s="96" t="s">
        <v>53</v>
      </c>
      <c r="E153" s="96" t="s">
        <v>54</v>
      </c>
      <c r="F153" s="448">
        <v>3599271</v>
      </c>
      <c r="G153" s="53">
        <v>957022</v>
      </c>
      <c r="H153" s="53">
        <v>827763</v>
      </c>
      <c r="I153" s="53">
        <v>435928</v>
      </c>
      <c r="J153" s="53">
        <v>20451</v>
      </c>
      <c r="K153" s="53">
        <v>323610</v>
      </c>
      <c r="L153" s="53">
        <v>592633</v>
      </c>
      <c r="M153" s="53">
        <v>271580</v>
      </c>
      <c r="N153" s="53">
        <v>163930</v>
      </c>
      <c r="O153" s="448">
        <v>3531312</v>
      </c>
      <c r="P153" s="53">
        <v>951334</v>
      </c>
      <c r="Q153" s="53">
        <v>819456</v>
      </c>
      <c r="R153" s="53">
        <v>467403</v>
      </c>
      <c r="S153" s="53">
        <v>21260</v>
      </c>
      <c r="T153" s="53">
        <v>300225</v>
      </c>
      <c r="U153" s="53">
        <v>549771</v>
      </c>
      <c r="V153" s="53">
        <v>252611</v>
      </c>
      <c r="W153" s="53">
        <v>169252</v>
      </c>
    </row>
    <row r="154" spans="1:23" ht="42" x14ac:dyDescent="0.3">
      <c r="A154" s="96" t="s">
        <v>926</v>
      </c>
      <c r="B154" s="96" t="s">
        <v>196</v>
      </c>
      <c r="C154" s="96" t="s">
        <v>52</v>
      </c>
      <c r="D154" s="96" t="s">
        <v>53</v>
      </c>
      <c r="E154" s="96" t="s">
        <v>54</v>
      </c>
      <c r="F154" s="447">
        <v>8605440</v>
      </c>
      <c r="G154" s="56">
        <v>5428665</v>
      </c>
      <c r="H154" s="56">
        <v>49047</v>
      </c>
      <c r="I154" s="56">
        <v>380013</v>
      </c>
      <c r="J154" s="56">
        <v>45</v>
      </c>
      <c r="K154" s="56">
        <v>326479</v>
      </c>
      <c r="L154" s="56">
        <v>0</v>
      </c>
      <c r="M154" s="56">
        <v>2419058</v>
      </c>
      <c r="N154" s="56">
        <v>2133</v>
      </c>
      <c r="O154" s="447">
        <v>8232314</v>
      </c>
      <c r="P154" s="56">
        <v>5282757</v>
      </c>
      <c r="Q154" s="56">
        <v>48818</v>
      </c>
      <c r="R154" s="56">
        <v>277594</v>
      </c>
      <c r="S154" s="56">
        <v>26</v>
      </c>
      <c r="T154" s="56">
        <v>263794</v>
      </c>
      <c r="U154" s="56">
        <v>0</v>
      </c>
      <c r="V154" s="56">
        <v>2356902</v>
      </c>
      <c r="W154" s="56">
        <v>2423</v>
      </c>
    </row>
    <row r="155" spans="1:23" ht="42" x14ac:dyDescent="0.3">
      <c r="A155" s="96" t="s">
        <v>927</v>
      </c>
      <c r="B155" s="181" t="s">
        <v>191</v>
      </c>
      <c r="C155" s="96" t="s">
        <v>52</v>
      </c>
      <c r="D155" s="96" t="s">
        <v>53</v>
      </c>
      <c r="E155" s="96" t="s">
        <v>54</v>
      </c>
      <c r="F155" s="448">
        <v>3746691</v>
      </c>
      <c r="G155" s="53">
        <v>1157739</v>
      </c>
      <c r="H155" s="53">
        <v>917</v>
      </c>
      <c r="I155" s="53">
        <v>302422</v>
      </c>
      <c r="J155" s="53">
        <v>0</v>
      </c>
      <c r="K155" s="53">
        <v>272250</v>
      </c>
      <c r="L155" s="53">
        <v>0</v>
      </c>
      <c r="M155" s="53">
        <v>2013340</v>
      </c>
      <c r="N155" s="53">
        <v>23</v>
      </c>
      <c r="O155" s="448">
        <v>3393907</v>
      </c>
      <c r="P155" s="53">
        <v>800159</v>
      </c>
      <c r="Q155" s="53">
        <v>1649</v>
      </c>
      <c r="R155" s="53">
        <v>233136</v>
      </c>
      <c r="S155" s="53">
        <v>0</v>
      </c>
      <c r="T155" s="53">
        <v>207831</v>
      </c>
      <c r="U155" s="53">
        <v>0</v>
      </c>
      <c r="V155" s="53">
        <v>2151132</v>
      </c>
      <c r="W155" s="53">
        <v>0</v>
      </c>
    </row>
    <row r="156" spans="1:23" ht="42" x14ac:dyDescent="0.3">
      <c r="A156" s="96" t="s">
        <v>928</v>
      </c>
      <c r="B156" s="181" t="s">
        <v>192</v>
      </c>
      <c r="C156" s="96" t="s">
        <v>52</v>
      </c>
      <c r="D156" s="96" t="s">
        <v>53</v>
      </c>
      <c r="E156" s="96" t="s">
        <v>54</v>
      </c>
      <c r="F156" s="448">
        <v>143065</v>
      </c>
      <c r="G156" s="53">
        <v>93932</v>
      </c>
      <c r="H156" s="53">
        <v>972</v>
      </c>
      <c r="I156" s="53">
        <v>3444</v>
      </c>
      <c r="J156" s="53">
        <v>0</v>
      </c>
      <c r="K156" s="53">
        <v>44367</v>
      </c>
      <c r="L156" s="53">
        <v>0</v>
      </c>
      <c r="M156" s="53">
        <v>0</v>
      </c>
      <c r="N156" s="53">
        <v>350</v>
      </c>
      <c r="O156" s="448">
        <v>180642</v>
      </c>
      <c r="P156" s="53">
        <v>126550</v>
      </c>
      <c r="Q156" s="53">
        <v>973</v>
      </c>
      <c r="R156" s="53">
        <v>5279</v>
      </c>
      <c r="S156" s="53">
        <v>0</v>
      </c>
      <c r="T156" s="53">
        <v>47394</v>
      </c>
      <c r="U156" s="53">
        <v>0</v>
      </c>
      <c r="V156" s="53">
        <v>0</v>
      </c>
      <c r="W156" s="53">
        <v>446</v>
      </c>
    </row>
    <row r="157" spans="1:23" ht="42" customHeight="1" x14ac:dyDescent="0.3">
      <c r="A157" s="96" t="s">
        <v>929</v>
      </c>
      <c r="B157" s="181" t="s">
        <v>193</v>
      </c>
      <c r="C157" s="96" t="s">
        <v>52</v>
      </c>
      <c r="D157" s="96" t="s">
        <v>53</v>
      </c>
      <c r="E157" s="96" t="s">
        <v>54</v>
      </c>
      <c r="F157" s="448">
        <v>3260321</v>
      </c>
      <c r="G157" s="53">
        <v>2762700</v>
      </c>
      <c r="H157" s="53">
        <v>26538</v>
      </c>
      <c r="I157" s="53">
        <v>70973</v>
      </c>
      <c r="J157" s="53">
        <v>0</v>
      </c>
      <c r="K157" s="53">
        <v>4113</v>
      </c>
      <c r="L157" s="53">
        <v>0</v>
      </c>
      <c r="M157" s="53">
        <v>395997</v>
      </c>
      <c r="N157" s="53">
        <v>0</v>
      </c>
      <c r="O157" s="448">
        <v>2891312</v>
      </c>
      <c r="P157" s="53">
        <v>2636244</v>
      </c>
      <c r="Q157" s="53">
        <v>23686</v>
      </c>
      <c r="R157" s="53">
        <v>34242</v>
      </c>
      <c r="S157" s="53">
        <v>0</v>
      </c>
      <c r="T157" s="53">
        <v>3095</v>
      </c>
      <c r="U157" s="53">
        <v>0</v>
      </c>
      <c r="V157" s="53">
        <v>194045</v>
      </c>
      <c r="W157" s="53">
        <v>0</v>
      </c>
    </row>
    <row r="158" spans="1:23" ht="21" customHeight="1" x14ac:dyDescent="0.3">
      <c r="A158" s="96" t="s">
        <v>256</v>
      </c>
      <c r="B158" s="181" t="s">
        <v>194</v>
      </c>
      <c r="C158" s="96" t="s">
        <v>52</v>
      </c>
      <c r="D158" s="96" t="s">
        <v>53</v>
      </c>
      <c r="E158" s="96" t="s">
        <v>54</v>
      </c>
      <c r="F158" s="448">
        <v>1455363</v>
      </c>
      <c r="G158" s="53">
        <v>1414294</v>
      </c>
      <c r="H158" s="53">
        <v>20620</v>
      </c>
      <c r="I158" s="53">
        <v>3174</v>
      </c>
      <c r="J158" s="53">
        <v>45</v>
      </c>
      <c r="K158" s="53">
        <v>5749</v>
      </c>
      <c r="L158" s="53">
        <v>0</v>
      </c>
      <c r="M158" s="53">
        <v>9721</v>
      </c>
      <c r="N158" s="53">
        <v>1760</v>
      </c>
      <c r="O158" s="448">
        <v>1766453</v>
      </c>
      <c r="P158" s="53">
        <v>1719804</v>
      </c>
      <c r="Q158" s="53">
        <v>22510</v>
      </c>
      <c r="R158" s="53">
        <v>4937</v>
      </c>
      <c r="S158" s="53">
        <v>26</v>
      </c>
      <c r="T158" s="53">
        <v>5474</v>
      </c>
      <c r="U158" s="53">
        <v>0</v>
      </c>
      <c r="V158" s="53">
        <v>11725</v>
      </c>
      <c r="W158" s="53">
        <v>1977</v>
      </c>
    </row>
    <row r="159" spans="1:23" ht="42" x14ac:dyDescent="0.3">
      <c r="A159" s="96" t="s">
        <v>257</v>
      </c>
      <c r="B159" s="96" t="s">
        <v>197</v>
      </c>
      <c r="C159" s="96" t="s">
        <v>52</v>
      </c>
      <c r="D159" s="96" t="s">
        <v>53</v>
      </c>
      <c r="E159" s="96" t="s">
        <v>54</v>
      </c>
      <c r="F159" s="447">
        <v>20939083</v>
      </c>
      <c r="G159" s="56">
        <v>9614588</v>
      </c>
      <c r="H159" s="56">
        <v>1999527</v>
      </c>
      <c r="I159" s="56">
        <v>1235584</v>
      </c>
      <c r="J159" s="56">
        <v>10376</v>
      </c>
      <c r="K159" s="56">
        <v>1725438</v>
      </c>
      <c r="L159" s="56">
        <v>100004</v>
      </c>
      <c r="M159" s="56">
        <v>6218964</v>
      </c>
      <c r="N159" s="56">
        <v>34586</v>
      </c>
      <c r="O159" s="447">
        <v>12594313</v>
      </c>
      <c r="P159" s="56">
        <v>2476197</v>
      </c>
      <c r="Q159" s="56">
        <v>1981966</v>
      </c>
      <c r="R159" s="56">
        <v>1034697</v>
      </c>
      <c r="S159" s="56">
        <v>44425</v>
      </c>
      <c r="T159" s="56">
        <v>1494812</v>
      </c>
      <c r="U159" s="56">
        <v>101597</v>
      </c>
      <c r="V159" s="56">
        <v>5397194</v>
      </c>
      <c r="W159" s="56">
        <v>63425</v>
      </c>
    </row>
    <row r="160" spans="1:23" ht="42" x14ac:dyDescent="0.3">
      <c r="A160" s="96" t="s">
        <v>288</v>
      </c>
      <c r="B160" s="181" t="s">
        <v>191</v>
      </c>
      <c r="C160" s="96" t="s">
        <v>52</v>
      </c>
      <c r="D160" s="96" t="s">
        <v>53</v>
      </c>
      <c r="E160" s="96" t="s">
        <v>54</v>
      </c>
      <c r="F160" s="448">
        <v>7737356</v>
      </c>
      <c r="G160" s="53">
        <v>1714581</v>
      </c>
      <c r="H160" s="53">
        <v>821891</v>
      </c>
      <c r="I160" s="53">
        <v>846622</v>
      </c>
      <c r="J160" s="53">
        <v>5270</v>
      </c>
      <c r="K160" s="53">
        <v>1205560</v>
      </c>
      <c r="L160" s="53">
        <v>26557</v>
      </c>
      <c r="M160" s="53">
        <v>3115222</v>
      </c>
      <c r="N160" s="53">
        <v>1653</v>
      </c>
      <c r="O160" s="448">
        <v>6013503</v>
      </c>
      <c r="P160" s="53">
        <v>945285</v>
      </c>
      <c r="Q160" s="53">
        <v>685265</v>
      </c>
      <c r="R160" s="53">
        <v>660359</v>
      </c>
      <c r="S160" s="53">
        <v>8357</v>
      </c>
      <c r="T160" s="53">
        <v>832287</v>
      </c>
      <c r="U160" s="53">
        <v>28518</v>
      </c>
      <c r="V160" s="53">
        <v>2852264</v>
      </c>
      <c r="W160" s="53">
        <v>1168</v>
      </c>
    </row>
    <row r="161" spans="1:23" ht="42" x14ac:dyDescent="0.3">
      <c r="A161" s="96" t="s">
        <v>423</v>
      </c>
      <c r="B161" s="181" t="s">
        <v>192</v>
      </c>
      <c r="C161" s="96" t="s">
        <v>52</v>
      </c>
      <c r="D161" s="96" t="s">
        <v>53</v>
      </c>
      <c r="E161" s="96" t="s">
        <v>54</v>
      </c>
      <c r="F161" s="448">
        <v>1580682</v>
      </c>
      <c r="G161" s="53">
        <v>362769</v>
      </c>
      <c r="H161" s="53">
        <v>433134</v>
      </c>
      <c r="I161" s="53">
        <v>192710</v>
      </c>
      <c r="J161" s="53">
        <v>3194</v>
      </c>
      <c r="K161" s="53">
        <v>298853</v>
      </c>
      <c r="L161" s="53">
        <v>34503</v>
      </c>
      <c r="M161" s="53">
        <v>232229</v>
      </c>
      <c r="N161" s="53">
        <v>23290</v>
      </c>
      <c r="O161" s="448">
        <v>2038736</v>
      </c>
      <c r="P161" s="53">
        <v>407211</v>
      </c>
      <c r="Q161" s="53">
        <v>513057</v>
      </c>
      <c r="R161" s="53">
        <v>198815</v>
      </c>
      <c r="S161" s="53">
        <v>34270</v>
      </c>
      <c r="T161" s="53">
        <v>449502</v>
      </c>
      <c r="U161" s="53">
        <v>37893</v>
      </c>
      <c r="V161" s="53">
        <v>366879</v>
      </c>
      <c r="W161" s="53">
        <v>31109</v>
      </c>
    </row>
    <row r="162" spans="1:23" ht="42" customHeight="1" x14ac:dyDescent="0.3">
      <c r="A162" s="96" t="s">
        <v>424</v>
      </c>
      <c r="B162" s="181" t="s">
        <v>193</v>
      </c>
      <c r="C162" s="96" t="s">
        <v>52</v>
      </c>
      <c r="D162" s="96" t="s">
        <v>53</v>
      </c>
      <c r="E162" s="96" t="s">
        <v>54</v>
      </c>
      <c r="F162" s="448">
        <v>9554240</v>
      </c>
      <c r="G162" s="53">
        <v>6982414</v>
      </c>
      <c r="H162" s="53">
        <v>197544</v>
      </c>
      <c r="I162" s="53">
        <v>106246</v>
      </c>
      <c r="J162" s="53">
        <v>28</v>
      </c>
      <c r="K162" s="53">
        <v>70648</v>
      </c>
      <c r="L162" s="53">
        <v>14675</v>
      </c>
      <c r="M162" s="53">
        <v>2182054</v>
      </c>
      <c r="N162" s="53">
        <v>631</v>
      </c>
      <c r="O162" s="448">
        <v>2372333</v>
      </c>
      <c r="P162" s="53">
        <v>585248</v>
      </c>
      <c r="Q162" s="53">
        <v>271990</v>
      </c>
      <c r="R162" s="53">
        <v>94616</v>
      </c>
      <c r="S162" s="53">
        <v>44</v>
      </c>
      <c r="T162" s="53">
        <v>21293</v>
      </c>
      <c r="U162" s="53">
        <v>8603</v>
      </c>
      <c r="V162" s="53">
        <v>1390536</v>
      </c>
      <c r="W162" s="53">
        <v>3</v>
      </c>
    </row>
    <row r="163" spans="1:23" ht="21" customHeight="1" x14ac:dyDescent="0.3">
      <c r="A163" s="96" t="s">
        <v>425</v>
      </c>
      <c r="B163" s="181" t="s">
        <v>194</v>
      </c>
      <c r="C163" s="96" t="s">
        <v>52</v>
      </c>
      <c r="D163" s="96" t="s">
        <v>53</v>
      </c>
      <c r="E163" s="96" t="s">
        <v>54</v>
      </c>
      <c r="F163" s="448">
        <v>2066805</v>
      </c>
      <c r="G163" s="53">
        <v>554824</v>
      </c>
      <c r="H163" s="53">
        <v>546958</v>
      </c>
      <c r="I163" s="53">
        <v>90006</v>
      </c>
      <c r="J163" s="53">
        <v>1884</v>
      </c>
      <c r="K163" s="53">
        <v>150377</v>
      </c>
      <c r="L163" s="53">
        <v>24269</v>
      </c>
      <c r="M163" s="53">
        <v>689459</v>
      </c>
      <c r="N163" s="53">
        <v>9012</v>
      </c>
      <c r="O163" s="448">
        <v>2169741</v>
      </c>
      <c r="P163" s="53">
        <v>538453</v>
      </c>
      <c r="Q163" s="53">
        <v>511654</v>
      </c>
      <c r="R163" s="53">
        <v>80907</v>
      </c>
      <c r="S163" s="53">
        <v>1754</v>
      </c>
      <c r="T163" s="53">
        <v>191730</v>
      </c>
      <c r="U163" s="53">
        <v>26583</v>
      </c>
      <c r="V163" s="53">
        <v>787515</v>
      </c>
      <c r="W163" s="53">
        <v>31145</v>
      </c>
    </row>
    <row r="164" spans="1:23" ht="63" customHeight="1" x14ac:dyDescent="0.3">
      <c r="A164" s="309" t="s">
        <v>426</v>
      </c>
      <c r="B164" s="309" t="s">
        <v>554</v>
      </c>
      <c r="C164" s="96" t="s">
        <v>52</v>
      </c>
      <c r="D164" s="298" t="s">
        <v>527</v>
      </c>
      <c r="E164" s="298" t="s">
        <v>150</v>
      </c>
      <c r="F164" s="456">
        <v>28.800231258198224</v>
      </c>
      <c r="G164" s="352">
        <v>23.640661938534503</v>
      </c>
      <c r="H164" s="352">
        <v>32.876712328767198</v>
      </c>
      <c r="I164" s="352">
        <v>18.713450292397621</v>
      </c>
      <c r="J164" s="352">
        <v>33.198380566801511</v>
      </c>
      <c r="K164" s="352">
        <v>31.292517006802733</v>
      </c>
      <c r="L164" s="352">
        <v>28.455284552845566</v>
      </c>
      <c r="M164" s="352">
        <v>40.119760479041929</v>
      </c>
      <c r="N164" s="352">
        <v>32.751091703056737</v>
      </c>
      <c r="O164" s="456">
        <v>32.839603864211497</v>
      </c>
      <c r="P164" s="352">
        <v>30.693069306930905</v>
      </c>
      <c r="Q164" s="352">
        <v>29.577464788732499</v>
      </c>
      <c r="R164" s="352">
        <v>32.121212121212203</v>
      </c>
      <c r="S164" s="352">
        <v>23.574144486692099</v>
      </c>
      <c r="T164" s="352">
        <v>35.273972602739498</v>
      </c>
      <c r="U164" s="352">
        <v>39.1666666666666</v>
      </c>
      <c r="V164" s="352">
        <v>35.928143712574801</v>
      </c>
      <c r="W164" s="352">
        <v>36.842105263157698</v>
      </c>
    </row>
    <row r="165" spans="1:23" ht="21" customHeight="1" x14ac:dyDescent="0.3">
      <c r="A165" s="309" t="s">
        <v>427</v>
      </c>
      <c r="B165" s="309" t="s">
        <v>555</v>
      </c>
      <c r="C165" s="96" t="s">
        <v>52</v>
      </c>
      <c r="D165" s="298" t="s">
        <v>527</v>
      </c>
      <c r="E165" s="298" t="s">
        <v>150</v>
      </c>
      <c r="F165" s="457">
        <v>26.618017694887946</v>
      </c>
      <c r="G165" s="371">
        <v>21.985815602837082</v>
      </c>
      <c r="H165" s="371">
        <v>30.136986301369927</v>
      </c>
      <c r="I165" s="371">
        <v>17.543859649122766</v>
      </c>
      <c r="J165" s="371">
        <v>30.769230769230653</v>
      </c>
      <c r="K165" s="371">
        <v>28.91156462585035</v>
      </c>
      <c r="L165" s="371">
        <v>27.642276422764262</v>
      </c>
      <c r="M165" s="371">
        <v>35.329341317365277</v>
      </c>
      <c r="N165" s="371">
        <v>31.004366812227037</v>
      </c>
      <c r="O165" s="457">
        <v>31.769256302307795</v>
      </c>
      <c r="P165" s="350">
        <v>29.4554455445546</v>
      </c>
      <c r="Q165" s="350">
        <v>29.577464788732499</v>
      </c>
      <c r="R165" s="350">
        <v>31.515151515151601</v>
      </c>
      <c r="S165" s="350">
        <v>23.193916349809999</v>
      </c>
      <c r="T165" s="350">
        <v>34.589041095890202</v>
      </c>
      <c r="U165" s="350">
        <v>37.5</v>
      </c>
      <c r="V165" s="350">
        <v>33.532934131736504</v>
      </c>
      <c r="W165" s="350">
        <v>35.2226720647772</v>
      </c>
    </row>
    <row r="166" spans="1:23" ht="21" customHeight="1" x14ac:dyDescent="0.4">
      <c r="A166" s="309" t="s">
        <v>930</v>
      </c>
      <c r="B166" s="310" t="s">
        <v>556</v>
      </c>
      <c r="C166" s="96" t="s">
        <v>52</v>
      </c>
      <c r="D166" s="298" t="s">
        <v>527</v>
      </c>
      <c r="E166" s="298" t="s">
        <v>150</v>
      </c>
      <c r="F166" s="457">
        <v>2.1510582435225172</v>
      </c>
      <c r="G166" s="350">
        <v>1.8912529550827557</v>
      </c>
      <c r="H166" s="350">
        <v>2.0547945205479485</v>
      </c>
      <c r="I166" s="350">
        <v>1.1695906432748511</v>
      </c>
      <c r="J166" s="350">
        <v>3.2388663967611233</v>
      </c>
      <c r="K166" s="350">
        <v>1.3605442176870768</v>
      </c>
      <c r="L166" s="350">
        <v>1.6260162601626025</v>
      </c>
      <c r="M166" s="350">
        <v>3.5928143712574889</v>
      </c>
      <c r="N166" s="350">
        <v>5.2401746724890739</v>
      </c>
      <c r="O166" s="457" t="s">
        <v>80</v>
      </c>
      <c r="P166" s="402" t="s">
        <v>80</v>
      </c>
      <c r="Q166" s="402" t="s">
        <v>80</v>
      </c>
      <c r="R166" s="402" t="s">
        <v>80</v>
      </c>
      <c r="S166" s="402" t="s">
        <v>80</v>
      </c>
      <c r="T166" s="402" t="s">
        <v>80</v>
      </c>
      <c r="U166" s="402" t="s">
        <v>80</v>
      </c>
      <c r="V166" s="402" t="s">
        <v>80</v>
      </c>
      <c r="W166" s="402" t="s">
        <v>80</v>
      </c>
    </row>
    <row r="167" spans="1:23" ht="21" customHeight="1" x14ac:dyDescent="0.3">
      <c r="A167" s="309" t="s">
        <v>428</v>
      </c>
      <c r="B167" s="309" t="s">
        <v>557</v>
      </c>
      <c r="C167" s="96" t="s">
        <v>52</v>
      </c>
      <c r="D167" s="298" t="s">
        <v>527</v>
      </c>
      <c r="E167" s="298" t="s">
        <v>150</v>
      </c>
      <c r="F167" s="457">
        <v>6.90498300926855</v>
      </c>
      <c r="G167" s="371">
        <v>5.6737588652482653</v>
      </c>
      <c r="H167" s="371">
        <v>6.1643835616438478</v>
      </c>
      <c r="I167" s="371">
        <v>3.5087719298245537</v>
      </c>
      <c r="J167" s="371">
        <v>11.740890688259075</v>
      </c>
      <c r="K167" s="371">
        <v>7.1428571428571548</v>
      </c>
      <c r="L167" s="371">
        <v>3.252032520325205</v>
      </c>
      <c r="M167" s="371">
        <v>13.173652694610787</v>
      </c>
      <c r="N167" s="371">
        <v>7.8602620087336108</v>
      </c>
      <c r="O167" s="457">
        <v>4.9033997700031904</v>
      </c>
      <c r="P167" s="350">
        <v>3.9603960396039799</v>
      </c>
      <c r="Q167" s="350">
        <v>4.2253521126760702</v>
      </c>
      <c r="R167" s="350">
        <v>3.03030303030304</v>
      </c>
      <c r="S167" s="350">
        <v>4.1825095057034396</v>
      </c>
      <c r="T167" s="350">
        <v>5.8219178082191503</v>
      </c>
      <c r="U167" s="350">
        <v>7.5</v>
      </c>
      <c r="V167" s="350">
        <v>5.9880239520957899</v>
      </c>
      <c r="W167" s="350">
        <v>6.0728744939270998</v>
      </c>
    </row>
    <row r="168" spans="1:23" ht="21" customHeight="1" x14ac:dyDescent="0.3">
      <c r="A168" s="309" t="s">
        <v>931</v>
      </c>
      <c r="B168" s="310" t="s">
        <v>14</v>
      </c>
      <c r="C168" s="96" t="s">
        <v>52</v>
      </c>
      <c r="D168" s="298" t="s">
        <v>527</v>
      </c>
      <c r="E168" s="298" t="s">
        <v>150</v>
      </c>
      <c r="F168" s="457">
        <v>3.0257138535410046</v>
      </c>
      <c r="G168" s="350">
        <v>2.6004728132387886</v>
      </c>
      <c r="H168" s="350">
        <v>2.739726027397265</v>
      </c>
      <c r="I168" s="350">
        <v>1.1695906432748511</v>
      </c>
      <c r="J168" s="350">
        <v>6.477732793522244</v>
      </c>
      <c r="K168" s="350">
        <v>3.4013605442176917</v>
      </c>
      <c r="L168" s="350">
        <v>0.81300813008130124</v>
      </c>
      <c r="M168" s="350">
        <v>4.7904191616766525</v>
      </c>
      <c r="N168" s="350">
        <v>3.9301310043668054</v>
      </c>
      <c r="O168" s="457">
        <v>2.6243824352638301</v>
      </c>
      <c r="P168" s="350">
        <v>2.4752475247524899</v>
      </c>
      <c r="Q168" s="350">
        <v>2.1126760563380298</v>
      </c>
      <c r="R168" s="350">
        <v>0.60606060606060796</v>
      </c>
      <c r="S168" s="350">
        <v>3.4220532319391794</v>
      </c>
      <c r="T168" s="350">
        <v>3.0821917808219101</v>
      </c>
      <c r="U168" s="350">
        <v>4.1666666666666696</v>
      </c>
      <c r="V168" s="350">
        <v>2.39520958083832</v>
      </c>
      <c r="W168" s="350">
        <v>4.0485829959514001</v>
      </c>
    </row>
    <row r="169" spans="1:23" ht="21" customHeight="1" x14ac:dyDescent="0.3">
      <c r="A169" s="309" t="s">
        <v>932</v>
      </c>
      <c r="B169" s="310" t="s">
        <v>20</v>
      </c>
      <c r="C169" s="96" t="s">
        <v>52</v>
      </c>
      <c r="D169" s="298" t="s">
        <v>527</v>
      </c>
      <c r="E169" s="298" t="s">
        <v>150</v>
      </c>
      <c r="F169" s="457">
        <v>2.3123682187847159</v>
      </c>
      <c r="G169" s="350">
        <v>2.6004728132387886</v>
      </c>
      <c r="H169" s="350">
        <v>2.0547945205479485</v>
      </c>
      <c r="I169" s="350">
        <v>1.1695906432748511</v>
      </c>
      <c r="J169" s="350">
        <v>6.477732793522244</v>
      </c>
      <c r="K169" s="350">
        <v>1.0204081632653077</v>
      </c>
      <c r="L169" s="350">
        <v>1.6260162601626025</v>
      </c>
      <c r="M169" s="350">
        <v>2.9940119760479078</v>
      </c>
      <c r="N169" s="350">
        <v>3.0567685589519598</v>
      </c>
      <c r="O169" s="457">
        <v>1.9364019288812997</v>
      </c>
      <c r="P169" s="350">
        <v>1.2376237623762401</v>
      </c>
      <c r="Q169" s="350">
        <v>3.5211267605633894</v>
      </c>
      <c r="R169" s="350">
        <v>2.4242424242424301</v>
      </c>
      <c r="S169" s="350">
        <v>0.76045627376426195</v>
      </c>
      <c r="T169" s="350">
        <v>2.3972602739725901</v>
      </c>
      <c r="U169" s="350">
        <v>1.6666666666666701</v>
      </c>
      <c r="V169" s="350">
        <v>1.79640718562874</v>
      </c>
      <c r="W169" s="350">
        <v>2.0242914979757001</v>
      </c>
    </row>
    <row r="170" spans="1:23" ht="21" customHeight="1" x14ac:dyDescent="0.3">
      <c r="A170" s="309" t="s">
        <v>933</v>
      </c>
      <c r="B170" s="310" t="s">
        <v>22</v>
      </c>
      <c r="C170" s="96" t="s">
        <v>52</v>
      </c>
      <c r="D170" s="298" t="s">
        <v>527</v>
      </c>
      <c r="E170" s="298" t="s">
        <v>150</v>
      </c>
      <c r="F170" s="457">
        <v>1.4923738942676408</v>
      </c>
      <c r="G170" s="350">
        <v>1.8912529550827557</v>
      </c>
      <c r="H170" s="350">
        <v>1.3698630136986325</v>
      </c>
      <c r="I170" s="350">
        <v>1.1695906432748511</v>
      </c>
      <c r="J170" s="350">
        <v>2.429149797570842</v>
      </c>
      <c r="K170" s="350">
        <v>0.3401360544217692</v>
      </c>
      <c r="L170" s="350">
        <v>0</v>
      </c>
      <c r="M170" s="350">
        <v>3.5928143712574889</v>
      </c>
      <c r="N170" s="350">
        <v>1.3100436681222685</v>
      </c>
      <c r="O170" s="457">
        <v>0.65959461066286396</v>
      </c>
      <c r="P170" s="350">
        <v>0.49504950495049699</v>
      </c>
      <c r="Q170" s="350">
        <v>1.40845070422536</v>
      </c>
      <c r="R170" s="350">
        <v>0.60606060606060796</v>
      </c>
      <c r="S170" s="350">
        <v>0</v>
      </c>
      <c r="T170" s="350">
        <v>1.02739726027397</v>
      </c>
      <c r="U170" s="350">
        <v>0</v>
      </c>
      <c r="V170" s="350">
        <v>0.59880239520957901</v>
      </c>
      <c r="W170" s="350">
        <v>0.80971659919028016</v>
      </c>
    </row>
    <row r="171" spans="1:23" ht="21" customHeight="1" x14ac:dyDescent="0.3">
      <c r="A171" s="309" t="s">
        <v>934</v>
      </c>
      <c r="B171" s="310" t="s">
        <v>195</v>
      </c>
      <c r="C171" s="96" t="s">
        <v>52</v>
      </c>
      <c r="D171" s="298" t="s">
        <v>527</v>
      </c>
      <c r="E171" s="298" t="s">
        <v>150</v>
      </c>
      <c r="F171" s="457">
        <v>1.9303006901917017</v>
      </c>
      <c r="G171" s="350">
        <v>2.3640661938534446</v>
      </c>
      <c r="H171" s="350">
        <v>1.3698630136986325</v>
      </c>
      <c r="I171" s="350">
        <v>1.1695906432748511</v>
      </c>
      <c r="J171" s="350">
        <v>1.6194331983805612</v>
      </c>
      <c r="K171" s="350">
        <v>2.040816326530615</v>
      </c>
      <c r="L171" s="350">
        <v>0</v>
      </c>
      <c r="M171" s="350">
        <v>3.5928143712574889</v>
      </c>
      <c r="N171" s="350">
        <v>1.7467248908296915</v>
      </c>
      <c r="O171" s="457">
        <v>1.7823474367840499</v>
      </c>
      <c r="P171" s="350">
        <v>1.7326732673267402</v>
      </c>
      <c r="Q171" s="350">
        <v>1.40845070422536</v>
      </c>
      <c r="R171" s="350">
        <v>1.2121212121212199</v>
      </c>
      <c r="S171" s="350">
        <v>1.5209125475285199</v>
      </c>
      <c r="T171" s="350">
        <v>2.3972602739725901</v>
      </c>
      <c r="U171" s="350">
        <v>2.5</v>
      </c>
      <c r="V171" s="350">
        <v>1.79640718562874</v>
      </c>
      <c r="W171" s="350">
        <v>0.80971659919028016</v>
      </c>
    </row>
    <row r="172" spans="1:23" ht="21" customHeight="1" x14ac:dyDescent="0.3">
      <c r="A172" s="309" t="s">
        <v>935</v>
      </c>
      <c r="B172" s="310" t="s">
        <v>558</v>
      </c>
      <c r="C172" s="96" t="s">
        <v>52</v>
      </c>
      <c r="D172" s="298" t="s">
        <v>527</v>
      </c>
      <c r="E172" s="298" t="s">
        <v>150</v>
      </c>
      <c r="F172" s="457">
        <v>1.9440123102290687</v>
      </c>
      <c r="G172" s="350">
        <v>1.6548463356974112</v>
      </c>
      <c r="H172" s="350">
        <v>1.3698630136986325</v>
      </c>
      <c r="I172" s="350">
        <v>1.1695906432748511</v>
      </c>
      <c r="J172" s="350">
        <v>3.2388663967611233</v>
      </c>
      <c r="K172" s="350">
        <v>1.3605442176870768</v>
      </c>
      <c r="L172" s="350">
        <v>0.81300813008130124</v>
      </c>
      <c r="M172" s="350">
        <v>5.3892215568862341</v>
      </c>
      <c r="N172" s="350">
        <v>1.3100436681222685</v>
      </c>
      <c r="O172" s="457" t="s">
        <v>80</v>
      </c>
      <c r="P172" s="350" t="s">
        <v>80</v>
      </c>
      <c r="Q172" s="350" t="s">
        <v>80</v>
      </c>
      <c r="R172" s="350" t="s">
        <v>80</v>
      </c>
      <c r="S172" s="350" t="s">
        <v>80</v>
      </c>
      <c r="T172" s="350" t="s">
        <v>80</v>
      </c>
      <c r="U172" s="350" t="s">
        <v>80</v>
      </c>
      <c r="V172" s="350" t="s">
        <v>80</v>
      </c>
      <c r="W172" s="350" t="s">
        <v>80</v>
      </c>
    </row>
    <row r="173" spans="1:23" ht="42" x14ac:dyDescent="0.3">
      <c r="A173" s="96" t="s">
        <v>936</v>
      </c>
      <c r="B173" s="96" t="s">
        <v>345</v>
      </c>
      <c r="C173" s="96" t="s">
        <v>76</v>
      </c>
      <c r="D173" s="96" t="s">
        <v>53</v>
      </c>
      <c r="E173" s="96" t="s">
        <v>54</v>
      </c>
      <c r="F173" s="447">
        <v>90989938</v>
      </c>
      <c r="G173" s="201">
        <v>36246020</v>
      </c>
      <c r="H173" s="201">
        <v>10037945</v>
      </c>
      <c r="I173" s="201">
        <v>4445212</v>
      </c>
      <c r="J173" s="201">
        <v>155308</v>
      </c>
      <c r="K173" s="201">
        <v>8054319</v>
      </c>
      <c r="L173" s="201">
        <v>2677614</v>
      </c>
      <c r="M173" s="201">
        <v>28312736</v>
      </c>
      <c r="N173" s="201">
        <v>1043581</v>
      </c>
      <c r="O173" s="447">
        <v>73738105.791044772</v>
      </c>
      <c r="P173" s="201">
        <v>21810308</v>
      </c>
      <c r="Q173" s="201">
        <v>11324455</v>
      </c>
      <c r="R173" s="201">
        <v>4118698</v>
      </c>
      <c r="S173" s="201">
        <v>324306</v>
      </c>
      <c r="T173" s="201">
        <v>6693225.7910447763</v>
      </c>
      <c r="U173" s="201">
        <v>2795483</v>
      </c>
      <c r="V173" s="201">
        <v>25470229</v>
      </c>
      <c r="W173" s="201">
        <v>1201401</v>
      </c>
    </row>
    <row r="174" spans="1:23" ht="21" x14ac:dyDescent="0.3">
      <c r="A174" s="96" t="s">
        <v>937</v>
      </c>
      <c r="B174" s="181" t="s">
        <v>14</v>
      </c>
      <c r="C174" s="96" t="s">
        <v>76</v>
      </c>
      <c r="D174" s="96" t="s">
        <v>53</v>
      </c>
      <c r="E174" s="96" t="s">
        <v>54</v>
      </c>
      <c r="F174" s="448">
        <v>73874578</v>
      </c>
      <c r="G174" s="53">
        <v>31495009</v>
      </c>
      <c r="H174" s="53">
        <v>6605921</v>
      </c>
      <c r="I174" s="53">
        <v>2703734</v>
      </c>
      <c r="J174" s="53">
        <v>37450</v>
      </c>
      <c r="K174" s="53">
        <v>6284292</v>
      </c>
      <c r="L174" s="53">
        <v>314703</v>
      </c>
      <c r="M174" s="53">
        <v>26317042</v>
      </c>
      <c r="N174" s="53">
        <v>116421</v>
      </c>
      <c r="O174" s="448">
        <v>55280056.791044772</v>
      </c>
      <c r="P174" s="53">
        <v>16677810</v>
      </c>
      <c r="Q174" s="53">
        <v>7392759</v>
      </c>
      <c r="R174" s="53">
        <v>2173419</v>
      </c>
      <c r="S174" s="53">
        <v>200920</v>
      </c>
      <c r="T174" s="53">
        <v>4823821.7910447763</v>
      </c>
      <c r="U174" s="53">
        <v>380473</v>
      </c>
      <c r="V174" s="53">
        <v>23470107</v>
      </c>
      <c r="W174" s="53">
        <v>160747</v>
      </c>
    </row>
    <row r="175" spans="1:23" ht="42" x14ac:dyDescent="0.3">
      <c r="A175" s="96" t="s">
        <v>938</v>
      </c>
      <c r="B175" s="181" t="s">
        <v>191</v>
      </c>
      <c r="C175" s="96" t="s">
        <v>76</v>
      </c>
      <c r="D175" s="96" t="s">
        <v>53</v>
      </c>
      <c r="E175" s="96" t="s">
        <v>54</v>
      </c>
      <c r="F175" s="448">
        <v>34422060</v>
      </c>
      <c r="G175" s="53">
        <v>10967657</v>
      </c>
      <c r="H175" s="53">
        <v>2209011</v>
      </c>
      <c r="I175" s="53">
        <v>2101411</v>
      </c>
      <c r="J175" s="53">
        <v>8793</v>
      </c>
      <c r="K175" s="53">
        <v>4763547</v>
      </c>
      <c r="L175" s="53">
        <v>76192</v>
      </c>
      <c r="M175" s="53">
        <v>14292540</v>
      </c>
      <c r="N175" s="53">
        <v>2909</v>
      </c>
      <c r="O175" s="448">
        <v>28298658</v>
      </c>
      <c r="P175" s="53">
        <v>6664343</v>
      </c>
      <c r="Q175" s="53">
        <v>2236079</v>
      </c>
      <c r="R175" s="53">
        <v>1581968</v>
      </c>
      <c r="S175" s="53">
        <v>11432</v>
      </c>
      <c r="T175" s="53">
        <v>3132601</v>
      </c>
      <c r="U175" s="53">
        <v>69315</v>
      </c>
      <c r="V175" s="53">
        <v>14600785</v>
      </c>
      <c r="W175" s="53">
        <v>2135</v>
      </c>
    </row>
    <row r="176" spans="1:23" ht="42" x14ac:dyDescent="0.3">
      <c r="A176" s="96" t="s">
        <v>939</v>
      </c>
      <c r="B176" s="181" t="s">
        <v>192</v>
      </c>
      <c r="C176" s="96" t="s">
        <v>76</v>
      </c>
      <c r="D176" s="96" t="s">
        <v>53</v>
      </c>
      <c r="E176" s="96" t="s">
        <v>54</v>
      </c>
      <c r="F176" s="448">
        <v>2970574</v>
      </c>
      <c r="G176" s="53">
        <v>503908</v>
      </c>
      <c r="H176" s="53">
        <v>815459</v>
      </c>
      <c r="I176" s="53">
        <v>198316</v>
      </c>
      <c r="J176" s="53">
        <v>16970</v>
      </c>
      <c r="K176" s="53">
        <v>947083</v>
      </c>
      <c r="L176" s="53">
        <v>142046</v>
      </c>
      <c r="M176" s="53">
        <v>268586</v>
      </c>
      <c r="N176" s="53">
        <v>78206</v>
      </c>
      <c r="O176" s="448">
        <v>4288654</v>
      </c>
      <c r="P176" s="53">
        <v>733747</v>
      </c>
      <c r="Q176" s="53">
        <v>1262132</v>
      </c>
      <c r="R176" s="53">
        <v>232489</v>
      </c>
      <c r="S176" s="53">
        <v>165531</v>
      </c>
      <c r="T176" s="53">
        <v>1193721</v>
      </c>
      <c r="U176" s="53">
        <v>191647</v>
      </c>
      <c r="V176" s="53">
        <v>416004</v>
      </c>
      <c r="W176" s="53">
        <v>93383</v>
      </c>
    </row>
    <row r="177" spans="1:23" ht="21" x14ac:dyDescent="0.3">
      <c r="A177" s="96" t="s">
        <v>940</v>
      </c>
      <c r="B177" s="181" t="s">
        <v>193</v>
      </c>
      <c r="C177" s="96" t="s">
        <v>76</v>
      </c>
      <c r="D177" s="96" t="s">
        <v>53</v>
      </c>
      <c r="E177" s="96" t="s">
        <v>54</v>
      </c>
      <c r="F177" s="448">
        <v>30131088</v>
      </c>
      <c r="G177" s="53">
        <v>17233186</v>
      </c>
      <c r="H177" s="53">
        <v>1507422</v>
      </c>
      <c r="I177" s="53">
        <v>295746</v>
      </c>
      <c r="J177" s="53">
        <v>365</v>
      </c>
      <c r="K177" s="53">
        <v>210648</v>
      </c>
      <c r="L177" s="53">
        <v>12345</v>
      </c>
      <c r="M177" s="53">
        <v>10870862</v>
      </c>
      <c r="N177" s="53">
        <v>514</v>
      </c>
      <c r="O177" s="448">
        <v>15879984</v>
      </c>
      <c r="P177" s="53">
        <v>6329385</v>
      </c>
      <c r="Q177" s="53">
        <v>1868605</v>
      </c>
      <c r="R177" s="53">
        <v>232173</v>
      </c>
      <c r="S177" s="53">
        <v>6344</v>
      </c>
      <c r="T177" s="53">
        <v>79136</v>
      </c>
      <c r="U177" s="53">
        <v>16244</v>
      </c>
      <c r="V177" s="53">
        <v>7348089</v>
      </c>
      <c r="W177" s="53">
        <v>8</v>
      </c>
    </row>
    <row r="178" spans="1:23" ht="21" x14ac:dyDescent="0.3">
      <c r="A178" s="96" t="s">
        <v>941</v>
      </c>
      <c r="B178" s="181" t="s">
        <v>194</v>
      </c>
      <c r="C178" s="96" t="s">
        <v>76</v>
      </c>
      <c r="D178" s="96" t="s">
        <v>53</v>
      </c>
      <c r="E178" s="96" t="s">
        <v>54</v>
      </c>
      <c r="F178" s="448">
        <v>6350856</v>
      </c>
      <c r="G178" s="53">
        <v>2790258</v>
      </c>
      <c r="H178" s="53">
        <v>2074029</v>
      </c>
      <c r="I178" s="53">
        <v>108261</v>
      </c>
      <c r="J178" s="53">
        <v>11322</v>
      </c>
      <c r="K178" s="53">
        <v>363014</v>
      </c>
      <c r="L178" s="53">
        <v>84120</v>
      </c>
      <c r="M178" s="53">
        <v>885054</v>
      </c>
      <c r="N178" s="53">
        <v>34792</v>
      </c>
      <c r="O178" s="448">
        <v>6812760.7910447763</v>
      </c>
      <c r="P178" s="53">
        <v>2950335</v>
      </c>
      <c r="Q178" s="53">
        <v>2025943</v>
      </c>
      <c r="R178" s="53">
        <v>126789</v>
      </c>
      <c r="S178" s="53">
        <v>17613</v>
      </c>
      <c r="T178" s="53">
        <v>418363.7910447761</v>
      </c>
      <c r="U178" s="53">
        <v>103267</v>
      </c>
      <c r="V178" s="53">
        <v>1105229</v>
      </c>
      <c r="W178" s="53">
        <v>65221</v>
      </c>
    </row>
    <row r="179" spans="1:23" ht="21" x14ac:dyDescent="0.3">
      <c r="A179" s="96" t="s">
        <v>942</v>
      </c>
      <c r="B179" s="181" t="s">
        <v>24</v>
      </c>
      <c r="C179" s="96" t="s">
        <v>76</v>
      </c>
      <c r="D179" s="96" t="s">
        <v>53</v>
      </c>
      <c r="E179" s="96" t="s">
        <v>54</v>
      </c>
      <c r="F179" s="448">
        <v>339281</v>
      </c>
      <c r="G179" s="53">
        <v>24544</v>
      </c>
      <c r="H179" s="53">
        <v>26379</v>
      </c>
      <c r="I179" s="53">
        <v>25855</v>
      </c>
      <c r="J179" s="53">
        <v>11681</v>
      </c>
      <c r="K179" s="53">
        <v>97927</v>
      </c>
      <c r="L179" s="53">
        <v>32919</v>
      </c>
      <c r="M179" s="53">
        <v>109292</v>
      </c>
      <c r="N179" s="53">
        <v>10684</v>
      </c>
      <c r="O179" s="448">
        <v>416783</v>
      </c>
      <c r="P179" s="53">
        <v>27533</v>
      </c>
      <c r="Q179" s="53">
        <v>29248</v>
      </c>
      <c r="R179" s="53">
        <v>25011</v>
      </c>
      <c r="S179" s="53">
        <v>17927</v>
      </c>
      <c r="T179" s="53">
        <v>122053</v>
      </c>
      <c r="U179" s="53">
        <v>39590</v>
      </c>
      <c r="V179" s="53">
        <v>143852</v>
      </c>
      <c r="W179" s="53">
        <v>11569</v>
      </c>
    </row>
    <row r="180" spans="1:23" ht="21" customHeight="1" x14ac:dyDescent="0.3">
      <c r="A180" s="96" t="s">
        <v>943</v>
      </c>
      <c r="B180" s="180" t="s">
        <v>22</v>
      </c>
      <c r="C180" s="96" t="s">
        <v>76</v>
      </c>
      <c r="D180" s="96" t="s">
        <v>53</v>
      </c>
      <c r="E180" s="96" t="s">
        <v>54</v>
      </c>
      <c r="F180" s="448">
        <v>57591</v>
      </c>
      <c r="G180" s="179">
        <v>18149</v>
      </c>
      <c r="H180" s="179">
        <v>3327</v>
      </c>
      <c r="I180" s="179">
        <v>6296</v>
      </c>
      <c r="J180" s="179">
        <v>852</v>
      </c>
      <c r="K180" s="179">
        <v>6414</v>
      </c>
      <c r="L180" s="179">
        <v>1585</v>
      </c>
      <c r="M180" s="179">
        <v>1599</v>
      </c>
      <c r="N180" s="179">
        <v>19369</v>
      </c>
      <c r="O180" s="448">
        <v>80114</v>
      </c>
      <c r="P180" s="179">
        <v>19932</v>
      </c>
      <c r="Q180" s="179">
        <v>4121</v>
      </c>
      <c r="R180" s="179">
        <v>9235</v>
      </c>
      <c r="S180" s="179">
        <v>2097</v>
      </c>
      <c r="T180" s="179">
        <v>18788</v>
      </c>
      <c r="U180" s="179">
        <v>2202</v>
      </c>
      <c r="V180" s="179">
        <v>1641</v>
      </c>
      <c r="W180" s="179">
        <v>22098</v>
      </c>
    </row>
    <row r="181" spans="1:23" ht="21" x14ac:dyDescent="0.3">
      <c r="A181" s="96" t="s">
        <v>944</v>
      </c>
      <c r="B181" s="181" t="s">
        <v>195</v>
      </c>
      <c r="C181" s="96" t="s">
        <v>76</v>
      </c>
      <c r="D181" s="96" t="s">
        <v>53</v>
      </c>
      <c r="E181" s="96" t="s">
        <v>54</v>
      </c>
      <c r="F181" s="448">
        <v>16718488</v>
      </c>
      <c r="G181" s="53">
        <v>4708318</v>
      </c>
      <c r="H181" s="53">
        <v>3402318</v>
      </c>
      <c r="I181" s="53">
        <v>1709327</v>
      </c>
      <c r="J181" s="53">
        <v>105325</v>
      </c>
      <c r="K181" s="53">
        <v>1665686</v>
      </c>
      <c r="L181" s="53">
        <v>2328407</v>
      </c>
      <c r="M181" s="53">
        <v>1884803</v>
      </c>
      <c r="N181" s="53">
        <v>897107</v>
      </c>
      <c r="O181" s="448">
        <v>17961152</v>
      </c>
      <c r="P181" s="53">
        <v>5085033</v>
      </c>
      <c r="Q181" s="53">
        <v>3898327</v>
      </c>
      <c r="R181" s="53">
        <v>1911033</v>
      </c>
      <c r="S181" s="53">
        <v>103362</v>
      </c>
      <c r="T181" s="53">
        <v>1728563</v>
      </c>
      <c r="U181" s="53">
        <v>2373218</v>
      </c>
      <c r="V181" s="53">
        <v>1854629</v>
      </c>
      <c r="W181" s="53">
        <v>1006987</v>
      </c>
    </row>
    <row r="182" spans="1:23" ht="42" x14ac:dyDescent="0.3">
      <c r="A182" s="96" t="s">
        <v>467</v>
      </c>
      <c r="B182" s="96" t="s">
        <v>198</v>
      </c>
      <c r="C182" s="96" t="s">
        <v>76</v>
      </c>
      <c r="D182" s="96" t="s">
        <v>53</v>
      </c>
      <c r="E182" s="96" t="s">
        <v>54</v>
      </c>
      <c r="F182" s="447">
        <v>21299602</v>
      </c>
      <c r="G182" s="54">
        <v>11882037</v>
      </c>
      <c r="H182" s="54">
        <v>384090</v>
      </c>
      <c r="I182" s="54">
        <v>715479</v>
      </c>
      <c r="J182" s="54">
        <v>34</v>
      </c>
      <c r="K182" s="54">
        <v>964172</v>
      </c>
      <c r="L182" s="54">
        <v>0</v>
      </c>
      <c r="M182" s="54">
        <v>7350727</v>
      </c>
      <c r="N182" s="54">
        <v>3063</v>
      </c>
      <c r="O182" s="447">
        <v>19328638</v>
      </c>
      <c r="P182" s="54">
        <v>10587026</v>
      </c>
      <c r="Q182" s="54">
        <v>384179</v>
      </c>
      <c r="R182" s="54">
        <v>576659</v>
      </c>
      <c r="S182" s="54">
        <v>11</v>
      </c>
      <c r="T182" s="54">
        <v>711811</v>
      </c>
      <c r="U182" s="54">
        <v>0</v>
      </c>
      <c r="V182" s="54">
        <v>7065480</v>
      </c>
      <c r="W182" s="54">
        <v>3472</v>
      </c>
    </row>
    <row r="183" spans="1:23" ht="42" x14ac:dyDescent="0.3">
      <c r="A183" s="96" t="s">
        <v>945</v>
      </c>
      <c r="B183" s="181" t="s">
        <v>191</v>
      </c>
      <c r="C183" s="96" t="s">
        <v>76</v>
      </c>
      <c r="D183" s="96" t="s">
        <v>53</v>
      </c>
      <c r="E183" s="96" t="s">
        <v>54</v>
      </c>
      <c r="F183" s="448">
        <v>12361829</v>
      </c>
      <c r="G183" s="53">
        <v>5203235</v>
      </c>
      <c r="H183" s="53">
        <v>26094</v>
      </c>
      <c r="I183" s="53">
        <v>567702</v>
      </c>
      <c r="J183" s="53">
        <v>0</v>
      </c>
      <c r="K183" s="53">
        <v>870194</v>
      </c>
      <c r="L183" s="53">
        <v>0</v>
      </c>
      <c r="M183" s="53">
        <v>5694522</v>
      </c>
      <c r="N183" s="53">
        <v>82</v>
      </c>
      <c r="O183" s="448">
        <v>11084465</v>
      </c>
      <c r="P183" s="53">
        <v>3735994</v>
      </c>
      <c r="Q183" s="53">
        <v>46135</v>
      </c>
      <c r="R183" s="53">
        <v>498445</v>
      </c>
      <c r="S183" s="53">
        <v>0</v>
      </c>
      <c r="T183" s="53">
        <v>592083</v>
      </c>
      <c r="U183" s="53">
        <v>0</v>
      </c>
      <c r="V183" s="53">
        <v>6211808</v>
      </c>
      <c r="W183" s="53">
        <v>0</v>
      </c>
    </row>
    <row r="184" spans="1:23" ht="42" x14ac:dyDescent="0.3">
      <c r="A184" s="96" t="s">
        <v>946</v>
      </c>
      <c r="B184" s="181" t="s">
        <v>192</v>
      </c>
      <c r="C184" s="96" t="s">
        <v>76</v>
      </c>
      <c r="D184" s="96" t="s">
        <v>53</v>
      </c>
      <c r="E184" s="96" t="s">
        <v>54</v>
      </c>
      <c r="F184" s="448">
        <v>229046</v>
      </c>
      <c r="G184" s="53">
        <v>148490</v>
      </c>
      <c r="H184" s="53">
        <v>18654</v>
      </c>
      <c r="I184" s="53">
        <v>0</v>
      </c>
      <c r="J184" s="53">
        <v>0</v>
      </c>
      <c r="K184" s="53">
        <v>60264</v>
      </c>
      <c r="L184" s="53">
        <v>0</v>
      </c>
      <c r="M184" s="53">
        <v>0</v>
      </c>
      <c r="N184" s="53">
        <v>1638</v>
      </c>
      <c r="O184" s="448">
        <v>333213</v>
      </c>
      <c r="P184" s="53">
        <v>227382</v>
      </c>
      <c r="Q184" s="53">
        <v>15975</v>
      </c>
      <c r="R184" s="53">
        <v>668</v>
      </c>
      <c r="S184" s="53">
        <v>0</v>
      </c>
      <c r="T184" s="53">
        <v>87323</v>
      </c>
      <c r="U184" s="53">
        <v>0</v>
      </c>
      <c r="V184" s="53">
        <v>0</v>
      </c>
      <c r="W184" s="53">
        <v>1865</v>
      </c>
    </row>
    <row r="185" spans="1:23" ht="42" customHeight="1" x14ac:dyDescent="0.3">
      <c r="A185" s="96" t="s">
        <v>947</v>
      </c>
      <c r="B185" s="181" t="s">
        <v>193</v>
      </c>
      <c r="C185" s="96" t="s">
        <v>76</v>
      </c>
      <c r="D185" s="96" t="s">
        <v>53</v>
      </c>
      <c r="E185" s="96" t="s">
        <v>54</v>
      </c>
      <c r="F185" s="448">
        <v>7169341</v>
      </c>
      <c r="G185" s="53">
        <v>5130941</v>
      </c>
      <c r="H185" s="53">
        <v>222298</v>
      </c>
      <c r="I185" s="53">
        <v>147686</v>
      </c>
      <c r="J185" s="53">
        <v>0</v>
      </c>
      <c r="K185" s="53">
        <v>20294</v>
      </c>
      <c r="L185" s="53">
        <v>0</v>
      </c>
      <c r="M185" s="53">
        <v>1648122</v>
      </c>
      <c r="N185" s="53">
        <v>0</v>
      </c>
      <c r="O185" s="448">
        <v>6090219</v>
      </c>
      <c r="P185" s="53">
        <v>4967792</v>
      </c>
      <c r="Q185" s="53">
        <v>182674</v>
      </c>
      <c r="R185" s="53">
        <v>76682</v>
      </c>
      <c r="S185" s="53">
        <v>0</v>
      </c>
      <c r="T185" s="53">
        <v>18825</v>
      </c>
      <c r="U185" s="53">
        <v>0</v>
      </c>
      <c r="V185" s="53">
        <v>844246</v>
      </c>
      <c r="W185" s="53">
        <v>0</v>
      </c>
    </row>
    <row r="186" spans="1:23" ht="21" customHeight="1" x14ac:dyDescent="0.3">
      <c r="A186" s="96" t="s">
        <v>948</v>
      </c>
      <c r="B186" s="181" t="s">
        <v>194</v>
      </c>
      <c r="C186" s="96" t="s">
        <v>76</v>
      </c>
      <c r="D186" s="96" t="s">
        <v>53</v>
      </c>
      <c r="E186" s="96" t="s">
        <v>54</v>
      </c>
      <c r="F186" s="448">
        <v>1539386</v>
      </c>
      <c r="G186" s="53">
        <v>1399371</v>
      </c>
      <c r="H186" s="53">
        <v>117044</v>
      </c>
      <c r="I186" s="53">
        <v>91</v>
      </c>
      <c r="J186" s="53">
        <v>34</v>
      </c>
      <c r="K186" s="53">
        <v>13420</v>
      </c>
      <c r="L186" s="53">
        <v>0</v>
      </c>
      <c r="M186" s="53">
        <v>8083</v>
      </c>
      <c r="N186" s="53">
        <v>1343</v>
      </c>
      <c r="O186" s="448">
        <v>1820741</v>
      </c>
      <c r="P186" s="53">
        <v>1655858</v>
      </c>
      <c r="Q186" s="53">
        <v>139395</v>
      </c>
      <c r="R186" s="53">
        <v>864</v>
      </c>
      <c r="S186" s="53">
        <v>11</v>
      </c>
      <c r="T186" s="53">
        <v>13580</v>
      </c>
      <c r="U186" s="53">
        <v>0</v>
      </c>
      <c r="V186" s="53">
        <v>9426</v>
      </c>
      <c r="W186" s="53">
        <v>1607</v>
      </c>
    </row>
    <row r="187" spans="1:23" ht="42" x14ac:dyDescent="0.3">
      <c r="A187" s="96" t="s">
        <v>949</v>
      </c>
      <c r="B187" s="96" t="s">
        <v>200</v>
      </c>
      <c r="C187" s="96" t="s">
        <v>76</v>
      </c>
      <c r="D187" s="96" t="s">
        <v>53</v>
      </c>
      <c r="E187" s="96" t="s">
        <v>54</v>
      </c>
      <c r="F187" s="447">
        <v>52574976</v>
      </c>
      <c r="G187" s="54">
        <v>19612972</v>
      </c>
      <c r="H187" s="54">
        <v>6221831</v>
      </c>
      <c r="I187" s="54">
        <v>1988255</v>
      </c>
      <c r="J187" s="54">
        <v>37416</v>
      </c>
      <c r="K187" s="54">
        <v>5320120</v>
      </c>
      <c r="L187" s="54">
        <v>314703</v>
      </c>
      <c r="M187" s="54">
        <v>18966315</v>
      </c>
      <c r="N187" s="54">
        <v>113358</v>
      </c>
      <c r="O187" s="447">
        <v>35951418.791044772</v>
      </c>
      <c r="P187" s="54">
        <v>6090784</v>
      </c>
      <c r="Q187" s="54">
        <v>7008580</v>
      </c>
      <c r="R187" s="54">
        <v>1596760</v>
      </c>
      <c r="S187" s="54">
        <v>200909</v>
      </c>
      <c r="T187" s="54">
        <v>4112010.7910447763</v>
      </c>
      <c r="U187" s="54">
        <v>380473</v>
      </c>
      <c r="V187" s="54">
        <v>16404627</v>
      </c>
      <c r="W187" s="54">
        <v>157275</v>
      </c>
    </row>
    <row r="188" spans="1:23" ht="42" x14ac:dyDescent="0.3">
      <c r="A188" s="96" t="s">
        <v>950</v>
      </c>
      <c r="B188" s="181" t="s">
        <v>191</v>
      </c>
      <c r="C188" s="96" t="s">
        <v>76</v>
      </c>
      <c r="D188" s="96" t="s">
        <v>53</v>
      </c>
      <c r="E188" s="96" t="s">
        <v>54</v>
      </c>
      <c r="F188" s="448">
        <v>22060231</v>
      </c>
      <c r="G188" s="53">
        <v>5764422</v>
      </c>
      <c r="H188" s="53">
        <v>2182917</v>
      </c>
      <c r="I188" s="53">
        <v>1533709</v>
      </c>
      <c r="J188" s="53">
        <v>8793</v>
      </c>
      <c r="K188" s="53">
        <v>3893353</v>
      </c>
      <c r="L188" s="53">
        <v>76192</v>
      </c>
      <c r="M188" s="53">
        <v>8598018</v>
      </c>
      <c r="N188" s="53">
        <v>2827</v>
      </c>
      <c r="O188" s="448">
        <v>17214193</v>
      </c>
      <c r="P188" s="53">
        <v>2928349</v>
      </c>
      <c r="Q188" s="53">
        <v>2189944</v>
      </c>
      <c r="R188" s="53">
        <v>1083523</v>
      </c>
      <c r="S188" s="53">
        <v>11432</v>
      </c>
      <c r="T188" s="53">
        <v>2540518</v>
      </c>
      <c r="U188" s="53">
        <v>69315</v>
      </c>
      <c r="V188" s="53">
        <v>8388977</v>
      </c>
      <c r="W188" s="53">
        <v>2135</v>
      </c>
    </row>
    <row r="189" spans="1:23" ht="42" x14ac:dyDescent="0.3">
      <c r="A189" s="96" t="s">
        <v>951</v>
      </c>
      <c r="B189" s="181" t="s">
        <v>192</v>
      </c>
      <c r="C189" s="96" t="s">
        <v>76</v>
      </c>
      <c r="D189" s="96" t="s">
        <v>53</v>
      </c>
      <c r="E189" s="96" t="s">
        <v>54</v>
      </c>
      <c r="F189" s="448">
        <v>2741528</v>
      </c>
      <c r="G189" s="53">
        <v>355418</v>
      </c>
      <c r="H189" s="53">
        <v>796805</v>
      </c>
      <c r="I189" s="53">
        <v>198316</v>
      </c>
      <c r="J189" s="53">
        <v>16970</v>
      </c>
      <c r="K189" s="53">
        <v>886819</v>
      </c>
      <c r="L189" s="53">
        <v>142046</v>
      </c>
      <c r="M189" s="53">
        <v>268586</v>
      </c>
      <c r="N189" s="53">
        <v>76568</v>
      </c>
      <c r="O189" s="448">
        <v>3955441</v>
      </c>
      <c r="P189" s="53">
        <v>506365</v>
      </c>
      <c r="Q189" s="53">
        <v>1246157</v>
      </c>
      <c r="R189" s="53">
        <v>231821</v>
      </c>
      <c r="S189" s="53">
        <v>165531</v>
      </c>
      <c r="T189" s="53">
        <v>1106398</v>
      </c>
      <c r="U189" s="53">
        <v>191647</v>
      </c>
      <c r="V189" s="53">
        <v>416004</v>
      </c>
      <c r="W189" s="53">
        <v>91518</v>
      </c>
    </row>
    <row r="190" spans="1:23" ht="42" customHeight="1" x14ac:dyDescent="0.3">
      <c r="A190" s="96" t="s">
        <v>952</v>
      </c>
      <c r="B190" s="181" t="s">
        <v>193</v>
      </c>
      <c r="C190" s="96" t="s">
        <v>76</v>
      </c>
      <c r="D190" s="96" t="s">
        <v>53</v>
      </c>
      <c r="E190" s="96" t="s">
        <v>54</v>
      </c>
      <c r="F190" s="448">
        <v>22961747</v>
      </c>
      <c r="G190" s="53">
        <v>12102245</v>
      </c>
      <c r="H190" s="53">
        <v>1285124</v>
      </c>
      <c r="I190" s="53">
        <v>148060</v>
      </c>
      <c r="J190" s="53">
        <v>365</v>
      </c>
      <c r="K190" s="53">
        <v>190354</v>
      </c>
      <c r="L190" s="53">
        <v>12345</v>
      </c>
      <c r="M190" s="53">
        <v>9222740</v>
      </c>
      <c r="N190" s="53">
        <v>514</v>
      </c>
      <c r="O190" s="448">
        <v>9789765</v>
      </c>
      <c r="P190" s="53">
        <v>1361593</v>
      </c>
      <c r="Q190" s="53">
        <v>1685931</v>
      </c>
      <c r="R190" s="53">
        <v>155491</v>
      </c>
      <c r="S190" s="53">
        <v>6344</v>
      </c>
      <c r="T190" s="53">
        <v>60311</v>
      </c>
      <c r="U190" s="53">
        <v>16244</v>
      </c>
      <c r="V190" s="53">
        <v>6503843</v>
      </c>
      <c r="W190" s="53">
        <v>8</v>
      </c>
    </row>
    <row r="191" spans="1:23" ht="21" customHeight="1" x14ac:dyDescent="0.3">
      <c r="A191" s="96" t="s">
        <v>429</v>
      </c>
      <c r="B191" s="181" t="s">
        <v>194</v>
      </c>
      <c r="C191" s="96" t="s">
        <v>76</v>
      </c>
      <c r="D191" s="96" t="s">
        <v>53</v>
      </c>
      <c r="E191" s="96" t="s">
        <v>54</v>
      </c>
      <c r="F191" s="448">
        <v>4811470</v>
      </c>
      <c r="G191" s="53">
        <v>1390887</v>
      </c>
      <c r="H191" s="53">
        <v>1956985</v>
      </c>
      <c r="I191" s="53">
        <v>108170</v>
      </c>
      <c r="J191" s="53">
        <v>11288</v>
      </c>
      <c r="K191" s="53">
        <v>349594</v>
      </c>
      <c r="L191" s="53">
        <v>84120</v>
      </c>
      <c r="M191" s="53">
        <v>876971</v>
      </c>
      <c r="N191" s="53">
        <v>33449</v>
      </c>
      <c r="O191" s="448">
        <v>4992019.7910447763</v>
      </c>
      <c r="P191" s="53">
        <v>1294477</v>
      </c>
      <c r="Q191" s="53">
        <v>1886548</v>
      </c>
      <c r="R191" s="53">
        <v>125925</v>
      </c>
      <c r="S191" s="53">
        <v>17602</v>
      </c>
      <c r="T191" s="53">
        <v>404783.7910447761</v>
      </c>
      <c r="U191" s="53">
        <v>103267</v>
      </c>
      <c r="V191" s="53">
        <v>1095803</v>
      </c>
      <c r="W191" s="53">
        <v>63614</v>
      </c>
    </row>
    <row r="192" spans="1:23" ht="64.5" customHeight="1" x14ac:dyDescent="0.3">
      <c r="A192" s="309" t="s">
        <v>258</v>
      </c>
      <c r="B192" s="309" t="s">
        <v>559</v>
      </c>
      <c r="C192" s="96" t="s">
        <v>76</v>
      </c>
      <c r="D192" s="298" t="s">
        <v>527</v>
      </c>
      <c r="E192" s="298" t="s">
        <v>150</v>
      </c>
      <c r="F192" s="456">
        <v>36.602543659558236</v>
      </c>
      <c r="G192" s="352">
        <v>29.078014184397453</v>
      </c>
      <c r="H192" s="352">
        <v>39.726027397260374</v>
      </c>
      <c r="I192" s="352">
        <v>25.146198830409318</v>
      </c>
      <c r="J192" s="352">
        <v>42.914979757084929</v>
      </c>
      <c r="K192" s="352">
        <v>41.836734693877567</v>
      </c>
      <c r="L192" s="352">
        <v>37.398373983739894</v>
      </c>
      <c r="M192" s="352">
        <v>47.904191616766475</v>
      </c>
      <c r="N192" s="352">
        <v>43.66812227074233</v>
      </c>
      <c r="O192" s="456">
        <v>39.560999429106701</v>
      </c>
      <c r="P192" s="352">
        <v>36.386138613861498</v>
      </c>
      <c r="Q192" s="352">
        <v>36.619718309859302</v>
      </c>
      <c r="R192" s="352">
        <v>40.000000000000199</v>
      </c>
      <c r="S192" s="352">
        <v>27.756653992395599</v>
      </c>
      <c r="T192" s="352">
        <v>41.4383561643833</v>
      </c>
      <c r="U192" s="352">
        <v>44.1666666666666</v>
      </c>
      <c r="V192" s="352">
        <v>46.107784431137603</v>
      </c>
      <c r="W192" s="352">
        <v>46.153846153845997</v>
      </c>
    </row>
    <row r="193" spans="1:23" ht="21" customHeight="1" x14ac:dyDescent="0.3">
      <c r="A193" s="309" t="s">
        <v>430</v>
      </c>
      <c r="B193" s="309" t="s">
        <v>555</v>
      </c>
      <c r="C193" s="96" t="s">
        <v>76</v>
      </c>
      <c r="D193" s="298" t="s">
        <v>527</v>
      </c>
      <c r="E193" s="298" t="s">
        <v>150</v>
      </c>
      <c r="F193" s="457">
        <v>34.589503742519248</v>
      </c>
      <c r="G193" s="350">
        <v>28.605200945626763</v>
      </c>
      <c r="H193" s="350">
        <v>36.30136986301379</v>
      </c>
      <c r="I193" s="350">
        <v>22.222222222222182</v>
      </c>
      <c r="J193" s="350">
        <v>39.676113360323789</v>
      </c>
      <c r="K193" s="350">
        <v>38.775510204081641</v>
      </c>
      <c r="L193" s="350">
        <v>37.398373983739894</v>
      </c>
      <c r="M193" s="350">
        <v>44.910179640718574</v>
      </c>
      <c r="N193" s="350">
        <v>42.358078602620054</v>
      </c>
      <c r="O193" s="457">
        <v>38.2407644820033</v>
      </c>
      <c r="P193" s="350">
        <v>34.900990099010102</v>
      </c>
      <c r="Q193" s="350">
        <v>36.619718309859302</v>
      </c>
      <c r="R193" s="350">
        <v>39.393939393939597</v>
      </c>
      <c r="S193" s="350">
        <v>26.615969581749198</v>
      </c>
      <c r="T193" s="350">
        <v>40.068493150684702</v>
      </c>
      <c r="U193" s="350">
        <v>42.5</v>
      </c>
      <c r="V193" s="350">
        <v>44.311377245508901</v>
      </c>
      <c r="W193" s="350">
        <v>43.319838056679998</v>
      </c>
    </row>
    <row r="194" spans="1:23" ht="21" customHeight="1" x14ac:dyDescent="0.4">
      <c r="A194" s="309" t="s">
        <v>953</v>
      </c>
      <c r="B194" s="310" t="s">
        <v>556</v>
      </c>
      <c r="C194" s="96" t="s">
        <v>76</v>
      </c>
      <c r="D194" s="298" t="s">
        <v>527</v>
      </c>
      <c r="E194" s="298" t="s">
        <v>150</v>
      </c>
      <c r="F194" s="457">
        <v>4.4699139558291527</v>
      </c>
      <c r="G194" s="350">
        <v>4.7281323877068884</v>
      </c>
      <c r="H194" s="350">
        <v>4.109589041095898</v>
      </c>
      <c r="I194" s="350">
        <v>3.5087719298245537</v>
      </c>
      <c r="J194" s="350">
        <v>8.0971659919028056</v>
      </c>
      <c r="K194" s="350">
        <v>2.7210884353741536</v>
      </c>
      <c r="L194" s="350">
        <v>3.252032520325205</v>
      </c>
      <c r="M194" s="350">
        <v>5.3892215568862341</v>
      </c>
      <c r="N194" s="350">
        <v>7.8602620087336108</v>
      </c>
      <c r="O194" s="458" t="s">
        <v>80</v>
      </c>
      <c r="P194" s="351" t="s">
        <v>80</v>
      </c>
      <c r="Q194" s="351" t="s">
        <v>80</v>
      </c>
      <c r="R194" s="351" t="s">
        <v>80</v>
      </c>
      <c r="S194" s="351" t="s">
        <v>80</v>
      </c>
      <c r="T194" s="351" t="s">
        <v>80</v>
      </c>
      <c r="U194" s="351" t="s">
        <v>80</v>
      </c>
      <c r="V194" s="351" t="s">
        <v>80</v>
      </c>
      <c r="W194" s="351" t="s">
        <v>80</v>
      </c>
    </row>
    <row r="195" spans="1:23" ht="21" customHeight="1" x14ac:dyDescent="0.3">
      <c r="A195" s="309" t="s">
        <v>431</v>
      </c>
      <c r="B195" s="309" t="s">
        <v>557</v>
      </c>
      <c r="C195" s="96" t="s">
        <v>76</v>
      </c>
      <c r="D195" s="298" t="s">
        <v>527</v>
      </c>
      <c r="E195" s="298" t="s">
        <v>150</v>
      </c>
      <c r="F195" s="457">
        <v>9.3831144158516189</v>
      </c>
      <c r="G195" s="350">
        <v>6.3829787234042996</v>
      </c>
      <c r="H195" s="350">
        <v>10.273972602739745</v>
      </c>
      <c r="I195" s="350">
        <v>6.4327485380116807</v>
      </c>
      <c r="J195" s="350">
        <v>16.599190283400752</v>
      </c>
      <c r="K195" s="350">
        <v>9.8639455782313092</v>
      </c>
      <c r="L195" s="350">
        <v>3.252032520325205</v>
      </c>
      <c r="M195" s="350">
        <v>17.365269461077855</v>
      </c>
      <c r="N195" s="350">
        <v>12.227074235807832</v>
      </c>
      <c r="O195" s="457">
        <v>7.50385850021362</v>
      </c>
      <c r="P195" s="350">
        <v>6.9306930693069608</v>
      </c>
      <c r="Q195" s="350">
        <v>4.2253521126760702</v>
      </c>
      <c r="R195" s="350">
        <v>4.8484848484848602</v>
      </c>
      <c r="S195" s="350">
        <v>6.8441064638783491</v>
      </c>
      <c r="T195" s="350">
        <v>10.6164383561643</v>
      </c>
      <c r="U195" s="350">
        <v>8.3333333333333304</v>
      </c>
      <c r="V195" s="350">
        <v>7.7844311377245301</v>
      </c>
      <c r="W195" s="350">
        <v>9.3117408906882204</v>
      </c>
    </row>
    <row r="196" spans="1:23" ht="21" customHeight="1" x14ac:dyDescent="0.3">
      <c r="A196" s="309" t="s">
        <v>954</v>
      </c>
      <c r="B196" s="310" t="s">
        <v>14</v>
      </c>
      <c r="C196" s="96" t="s">
        <v>76</v>
      </c>
      <c r="D196" s="298" t="s">
        <v>527</v>
      </c>
      <c r="E196" s="298" t="s">
        <v>150</v>
      </c>
      <c r="F196" s="457">
        <v>4.7072052867507121</v>
      </c>
      <c r="G196" s="350">
        <v>3.0732860520094771</v>
      </c>
      <c r="H196" s="350">
        <v>5.4794520547945309</v>
      </c>
      <c r="I196" s="350">
        <v>2.9239766081871279</v>
      </c>
      <c r="J196" s="350">
        <v>9.7165991902833699</v>
      </c>
      <c r="K196" s="350">
        <v>5.7823129251700776</v>
      </c>
      <c r="L196" s="350">
        <v>0.81300813008130124</v>
      </c>
      <c r="M196" s="350">
        <v>7.1856287425149779</v>
      </c>
      <c r="N196" s="350">
        <v>6.5502183406113428</v>
      </c>
      <c r="O196" s="457">
        <v>4.6310967678610302</v>
      </c>
      <c r="P196" s="350">
        <v>4.7029702970297196</v>
      </c>
      <c r="Q196" s="350">
        <v>2.8169014084507098</v>
      </c>
      <c r="R196" s="350">
        <v>1.8181818181818199</v>
      </c>
      <c r="S196" s="350">
        <v>4.9429657794677002</v>
      </c>
      <c r="T196" s="350">
        <v>5.8219178082191503</v>
      </c>
      <c r="U196" s="350">
        <v>5</v>
      </c>
      <c r="V196" s="350">
        <v>5.3892215568862101</v>
      </c>
      <c r="W196" s="350">
        <v>6.4777327935222413</v>
      </c>
    </row>
    <row r="197" spans="1:23" ht="21" customHeight="1" x14ac:dyDescent="0.3">
      <c r="A197" s="309" t="s">
        <v>955</v>
      </c>
      <c r="B197" s="310" t="s">
        <v>20</v>
      </c>
      <c r="C197" s="96" t="s">
        <v>76</v>
      </c>
      <c r="D197" s="298" t="s">
        <v>527</v>
      </c>
      <c r="E197" s="298" t="s">
        <v>150</v>
      </c>
      <c r="F197" s="457">
        <v>2.9060819614700688</v>
      </c>
      <c r="G197" s="350">
        <v>2.8368794326241331</v>
      </c>
      <c r="H197" s="350">
        <v>3.4246575342465815</v>
      </c>
      <c r="I197" s="350">
        <v>2.3391812865497021</v>
      </c>
      <c r="J197" s="350">
        <v>7.6923076923076668</v>
      </c>
      <c r="K197" s="350">
        <v>1.0204081632653077</v>
      </c>
      <c r="L197" s="350">
        <v>1.6260162601626025</v>
      </c>
      <c r="M197" s="350">
        <v>3.5928143712574889</v>
      </c>
      <c r="N197" s="350">
        <v>5.2401746724890739</v>
      </c>
      <c r="O197" s="457">
        <v>2.4384109407805701</v>
      </c>
      <c r="P197" s="350">
        <v>1.48514851485149</v>
      </c>
      <c r="Q197" s="350">
        <v>3.5211267605633894</v>
      </c>
      <c r="R197" s="350">
        <v>3.03030303030304</v>
      </c>
      <c r="S197" s="350">
        <v>1.5209125475285199</v>
      </c>
      <c r="T197" s="350">
        <v>3.0821917808219101</v>
      </c>
      <c r="U197" s="350">
        <v>1.6666666666666701</v>
      </c>
      <c r="V197" s="350">
        <v>2.9940119760478998</v>
      </c>
      <c r="W197" s="350">
        <v>2.83400809716598</v>
      </c>
    </row>
    <row r="198" spans="1:23" ht="21" customHeight="1" x14ac:dyDescent="0.3">
      <c r="A198" s="309" t="s">
        <v>956</v>
      </c>
      <c r="B198" s="310" t="s">
        <v>22</v>
      </c>
      <c r="C198" s="96" t="s">
        <v>76</v>
      </c>
      <c r="D198" s="298" t="s">
        <v>527</v>
      </c>
      <c r="E198" s="298" t="s">
        <v>150</v>
      </c>
      <c r="F198" s="457">
        <v>2.0535957744642563</v>
      </c>
      <c r="G198" s="350">
        <v>2.3640661938534446</v>
      </c>
      <c r="H198" s="350">
        <v>2.0547945205479485</v>
      </c>
      <c r="I198" s="350">
        <v>1.1695906432748511</v>
      </c>
      <c r="J198" s="350">
        <v>2.8340080971659827</v>
      </c>
      <c r="K198" s="350">
        <v>0.3401360544217692</v>
      </c>
      <c r="L198" s="350">
        <v>0</v>
      </c>
      <c r="M198" s="350">
        <v>5.9880239520958156</v>
      </c>
      <c r="N198" s="350">
        <v>2.6200873362445369</v>
      </c>
      <c r="O198" s="457">
        <v>1.00335998374304</v>
      </c>
      <c r="P198" s="350">
        <v>1.2376237623762401</v>
      </c>
      <c r="Q198" s="350">
        <v>1.40845070422536</v>
      </c>
      <c r="R198" s="350">
        <v>1.2121212121212199</v>
      </c>
      <c r="S198" s="350">
        <v>0.76045627376426195</v>
      </c>
      <c r="T198" s="350">
        <v>1.02739726027397</v>
      </c>
      <c r="U198" s="350">
        <v>0</v>
      </c>
      <c r="V198" s="350">
        <v>0.59880239520957901</v>
      </c>
      <c r="W198" s="350">
        <v>1.2145748987854199</v>
      </c>
    </row>
    <row r="199" spans="1:23" ht="21" customHeight="1" x14ac:dyDescent="0.3">
      <c r="A199" s="309" t="s">
        <v>957</v>
      </c>
      <c r="B199" s="310" t="s">
        <v>195</v>
      </c>
      <c r="C199" s="96" t="s">
        <v>76</v>
      </c>
      <c r="D199" s="298" t="s">
        <v>527</v>
      </c>
      <c r="E199" s="298" t="s">
        <v>150</v>
      </c>
      <c r="F199" s="457">
        <v>3.2445993274358176</v>
      </c>
      <c r="G199" s="350">
        <v>3.782505910165511</v>
      </c>
      <c r="H199" s="350">
        <v>3.4246575342465815</v>
      </c>
      <c r="I199" s="350">
        <v>2.3391812865497021</v>
      </c>
      <c r="J199" s="350">
        <v>4.0485829959514028</v>
      </c>
      <c r="K199" s="350">
        <v>3.4013605442176917</v>
      </c>
      <c r="L199" s="350">
        <v>0</v>
      </c>
      <c r="M199" s="350">
        <v>4.7904191616766525</v>
      </c>
      <c r="N199" s="350">
        <v>2.1834061135371141</v>
      </c>
      <c r="O199" s="457">
        <v>2.6070979460987198</v>
      </c>
      <c r="P199" s="350">
        <v>2.97029702970298</v>
      </c>
      <c r="Q199" s="350">
        <v>1.40845070422536</v>
      </c>
      <c r="R199" s="350">
        <v>1.2121212121212199</v>
      </c>
      <c r="S199" s="350">
        <v>2.6615969581749201</v>
      </c>
      <c r="T199" s="350">
        <v>4.1095890410958704</v>
      </c>
      <c r="U199" s="350">
        <v>2.5</v>
      </c>
      <c r="V199" s="350">
        <v>2.39520958083832</v>
      </c>
      <c r="W199" s="350">
        <v>0.80971659919028016</v>
      </c>
    </row>
    <row r="200" spans="1:23" ht="21" customHeight="1" x14ac:dyDescent="0.3">
      <c r="A200" s="309" t="s">
        <v>958</v>
      </c>
      <c r="B200" s="310" t="s">
        <v>558</v>
      </c>
      <c r="C200" s="96" t="s">
        <v>76</v>
      </c>
      <c r="D200" s="298" t="s">
        <v>527</v>
      </c>
      <c r="E200" s="298" t="s">
        <v>150</v>
      </c>
      <c r="F200" s="457">
        <v>2.4772577258635851</v>
      </c>
      <c r="G200" s="350">
        <v>1.8912529550827557</v>
      </c>
      <c r="H200" s="350">
        <v>2.0547945205479485</v>
      </c>
      <c r="I200" s="350">
        <v>1.1695906432748511</v>
      </c>
      <c r="J200" s="350">
        <v>5.2631578947368238</v>
      </c>
      <c r="K200" s="350">
        <v>2.040816326530615</v>
      </c>
      <c r="L200" s="350">
        <v>0.81300813008130124</v>
      </c>
      <c r="M200" s="350">
        <v>5.9880239520958156</v>
      </c>
      <c r="N200" s="350">
        <v>2.6200873362445369</v>
      </c>
      <c r="O200" s="458" t="s">
        <v>80</v>
      </c>
      <c r="P200" s="311" t="s">
        <v>80</v>
      </c>
      <c r="Q200" s="311" t="s">
        <v>80</v>
      </c>
      <c r="R200" s="311" t="s">
        <v>80</v>
      </c>
      <c r="S200" s="311" t="s">
        <v>80</v>
      </c>
      <c r="T200" s="311" t="s">
        <v>80</v>
      </c>
      <c r="U200" s="311" t="s">
        <v>80</v>
      </c>
      <c r="V200" s="311" t="s">
        <v>80</v>
      </c>
      <c r="W200" s="311" t="s">
        <v>80</v>
      </c>
    </row>
    <row r="201" spans="1:23" ht="42" customHeight="1" x14ac:dyDescent="0.3">
      <c r="A201" s="96" t="s">
        <v>432</v>
      </c>
      <c r="B201" s="63" t="s">
        <v>521</v>
      </c>
      <c r="C201" s="96" t="s">
        <v>52</v>
      </c>
      <c r="D201" s="96" t="s">
        <v>79</v>
      </c>
      <c r="E201" s="96" t="s">
        <v>54</v>
      </c>
      <c r="F201" s="450">
        <v>33759.003986000003</v>
      </c>
      <c r="G201" s="129">
        <v>27225.309587</v>
      </c>
      <c r="H201" s="129">
        <v>5596.7749899999999</v>
      </c>
      <c r="I201" s="129">
        <v>263.46511199999998</v>
      </c>
      <c r="J201" s="129">
        <v>0.85231800000000002</v>
      </c>
      <c r="K201" s="129">
        <v>269.978365</v>
      </c>
      <c r="L201" s="129">
        <v>188.35572999999999</v>
      </c>
      <c r="M201" s="129">
        <v>51.471586000000002</v>
      </c>
      <c r="N201" s="129">
        <v>162.79629800000001</v>
      </c>
      <c r="O201" s="450">
        <v>27437.80701</v>
      </c>
      <c r="P201" s="129">
        <v>21813.226974000001</v>
      </c>
      <c r="Q201" s="129">
        <v>4776.5802469999999</v>
      </c>
      <c r="R201" s="129">
        <v>217.37801899999999</v>
      </c>
      <c r="S201" s="129">
        <v>0.81230000000000002</v>
      </c>
      <c r="T201" s="129">
        <v>264.770713</v>
      </c>
      <c r="U201" s="129">
        <v>172.65005099999999</v>
      </c>
      <c r="V201" s="129">
        <v>44.444294999999997</v>
      </c>
      <c r="W201" s="129">
        <v>147.944411</v>
      </c>
    </row>
    <row r="202" spans="1:23" ht="42" customHeight="1" x14ac:dyDescent="0.3">
      <c r="A202" s="96" t="s">
        <v>468</v>
      </c>
      <c r="B202" s="96" t="s">
        <v>201</v>
      </c>
      <c r="C202" s="96" t="s">
        <v>52</v>
      </c>
      <c r="D202" s="96" t="s">
        <v>79</v>
      </c>
      <c r="E202" s="96" t="s">
        <v>54</v>
      </c>
      <c r="F202" s="451">
        <v>1197.650731</v>
      </c>
      <c r="G202" s="403">
        <v>990.35704699999997</v>
      </c>
      <c r="H202" s="403">
        <v>174.53861900000001</v>
      </c>
      <c r="I202" s="403">
        <v>6.2568320000000002</v>
      </c>
      <c r="J202" s="403">
        <v>9.0958999999999998E-2</v>
      </c>
      <c r="K202" s="403">
        <v>13.660494999999999</v>
      </c>
      <c r="L202" s="403">
        <v>3.8381249999999998</v>
      </c>
      <c r="M202" s="403">
        <v>1.2186840000000001</v>
      </c>
      <c r="N202" s="403">
        <v>7.6899699999999998</v>
      </c>
      <c r="O202" s="451">
        <v>1151.747691</v>
      </c>
      <c r="P202" s="403">
        <v>960.77558999999997</v>
      </c>
      <c r="Q202" s="403">
        <v>160.93521799999999</v>
      </c>
      <c r="R202" s="403">
        <v>6.051145</v>
      </c>
      <c r="S202" s="403">
        <v>8.9754E-2</v>
      </c>
      <c r="T202" s="403">
        <v>12.033167000000001</v>
      </c>
      <c r="U202" s="403">
        <v>4.2191809999999998</v>
      </c>
      <c r="V202" s="403">
        <v>1.2215100000000001</v>
      </c>
      <c r="W202" s="403">
        <v>6.4221259999999996</v>
      </c>
    </row>
    <row r="203" spans="1:23" ht="63" x14ac:dyDescent="0.3">
      <c r="A203" s="97" t="s">
        <v>959</v>
      </c>
      <c r="B203" s="97" t="s">
        <v>202</v>
      </c>
      <c r="C203" s="97" t="s">
        <v>52</v>
      </c>
      <c r="D203" s="97" t="s">
        <v>79</v>
      </c>
      <c r="E203" s="97" t="s">
        <v>54</v>
      </c>
      <c r="F203" s="450">
        <v>453.39189252400001</v>
      </c>
      <c r="G203" s="64">
        <v>218.83821096199998</v>
      </c>
      <c r="H203" s="64">
        <v>38.308629738999997</v>
      </c>
      <c r="I203" s="64">
        <v>29.803391653999995</v>
      </c>
      <c r="J203" s="64">
        <v>1.8889015380000003</v>
      </c>
      <c r="K203" s="64">
        <v>33.714678576000011</v>
      </c>
      <c r="L203" s="64">
        <v>16.497908456999998</v>
      </c>
      <c r="M203" s="64">
        <v>108.13581331200005</v>
      </c>
      <c r="N203" s="64">
        <v>6.1268171890000005</v>
      </c>
      <c r="O203" s="450">
        <v>368.99443544799993</v>
      </c>
      <c r="P203" s="64">
        <v>167.30687308900002</v>
      </c>
      <c r="Q203" s="64">
        <v>32.326428651999997</v>
      </c>
      <c r="R203" s="64">
        <v>24.970359273000003</v>
      </c>
      <c r="S203" s="64">
        <v>2.7770577149999993</v>
      </c>
      <c r="T203" s="64">
        <v>29.338596658</v>
      </c>
      <c r="U203" s="64">
        <v>14.403007670000001</v>
      </c>
      <c r="V203" s="64">
        <v>91.339101070999973</v>
      </c>
      <c r="W203" s="64">
        <v>6.53301132</v>
      </c>
    </row>
    <row r="204" spans="1:23" ht="21" x14ac:dyDescent="0.3">
      <c r="A204" s="97" t="s">
        <v>960</v>
      </c>
      <c r="B204" s="182" t="s">
        <v>203</v>
      </c>
      <c r="C204" s="97" t="s">
        <v>52</v>
      </c>
      <c r="D204" s="97" t="s">
        <v>79</v>
      </c>
      <c r="E204" s="97" t="s">
        <v>54</v>
      </c>
      <c r="F204" s="450">
        <v>361.55277459600001</v>
      </c>
      <c r="G204" s="65">
        <v>195.75489071699999</v>
      </c>
      <c r="H204" s="65">
        <v>19.406238148999996</v>
      </c>
      <c r="I204" s="65">
        <v>19.340513537999993</v>
      </c>
      <c r="J204" s="65">
        <v>0.21870751299999996</v>
      </c>
      <c r="K204" s="65">
        <v>23.859346589000012</v>
      </c>
      <c r="L204" s="65">
        <v>1.5103201930000003</v>
      </c>
      <c r="M204" s="65">
        <v>100.74580409500005</v>
      </c>
      <c r="N204" s="65">
        <v>0.71663570500000007</v>
      </c>
      <c r="O204" s="450">
        <v>290.95670180399998</v>
      </c>
      <c r="P204" s="65">
        <v>148.32588035500001</v>
      </c>
      <c r="Q204" s="65">
        <v>18.458686151999999</v>
      </c>
      <c r="R204" s="65">
        <v>15.070923624000002</v>
      </c>
      <c r="S204" s="65">
        <v>0.52516819400000003</v>
      </c>
      <c r="T204" s="65">
        <v>20.817744990000001</v>
      </c>
      <c r="U204" s="65">
        <v>1.6543171570000008</v>
      </c>
      <c r="V204" s="65">
        <v>84.767458749999975</v>
      </c>
      <c r="W204" s="65">
        <v>1.3365225819999997</v>
      </c>
    </row>
    <row r="205" spans="1:23" ht="42" x14ac:dyDescent="0.3">
      <c r="A205" s="97" t="s">
        <v>961</v>
      </c>
      <c r="B205" s="182" t="s">
        <v>191</v>
      </c>
      <c r="C205" s="97" t="s">
        <v>52</v>
      </c>
      <c r="D205" s="97" t="s">
        <v>79</v>
      </c>
      <c r="E205" s="97" t="s">
        <v>54</v>
      </c>
      <c r="F205" s="451">
        <v>101.42992744399999</v>
      </c>
      <c r="G205" s="66">
        <v>24.673605252999998</v>
      </c>
      <c r="H205" s="66">
        <v>7.0648952910000018</v>
      </c>
      <c r="I205" s="66">
        <v>10.772529987</v>
      </c>
      <c r="J205" s="66">
        <v>4.1800511000000005E-2</v>
      </c>
      <c r="K205" s="66">
        <v>14.960885912999998</v>
      </c>
      <c r="L205" s="67">
        <v>0.18678215000000001</v>
      </c>
      <c r="M205" s="66">
        <v>43.714672297999996</v>
      </c>
      <c r="N205" s="67">
        <v>1.4756040999999999E-2</v>
      </c>
      <c r="O205" s="451">
        <v>81.095247896999993</v>
      </c>
      <c r="P205" s="66">
        <v>16.629097690999998</v>
      </c>
      <c r="Q205" s="66">
        <v>5.4756668549999992</v>
      </c>
      <c r="R205" s="66">
        <v>8.1193039079999991</v>
      </c>
      <c r="S205" s="66">
        <v>7.4250476999999995E-2</v>
      </c>
      <c r="T205" s="66">
        <v>10.487858361999999</v>
      </c>
      <c r="U205" s="67">
        <v>0.19499092600000001</v>
      </c>
      <c r="V205" s="66">
        <v>40.104198105000002</v>
      </c>
      <c r="W205" s="67">
        <v>9.8815730000000011E-3</v>
      </c>
    </row>
    <row r="206" spans="1:23" ht="42" x14ac:dyDescent="0.3">
      <c r="A206" s="97" t="s">
        <v>962</v>
      </c>
      <c r="B206" s="182" t="s">
        <v>192</v>
      </c>
      <c r="C206" s="97" t="s">
        <v>52</v>
      </c>
      <c r="D206" s="97" t="s">
        <v>79</v>
      </c>
      <c r="E206" s="97" t="s">
        <v>54</v>
      </c>
      <c r="F206" s="451">
        <v>12.876617108000001</v>
      </c>
      <c r="G206" s="66">
        <v>3.4352303000000006</v>
      </c>
      <c r="H206" s="66">
        <v>2.3707556749999998</v>
      </c>
      <c r="I206" s="66">
        <v>1.9605858669999998</v>
      </c>
      <c r="J206" s="66">
        <v>2.8326628E-2</v>
      </c>
      <c r="K206" s="66">
        <v>2.8262105310000014</v>
      </c>
      <c r="L206" s="66">
        <v>0.29979071500000004</v>
      </c>
      <c r="M206" s="66">
        <v>1.7616955149999998</v>
      </c>
      <c r="N206" s="66">
        <v>0.19402187699999998</v>
      </c>
      <c r="O206" s="451">
        <v>17.118439737000003</v>
      </c>
      <c r="P206" s="66">
        <v>4.1926200600000003</v>
      </c>
      <c r="Q206" s="66">
        <v>3.1287683510000002</v>
      </c>
      <c r="R206" s="66">
        <v>1.9945562259999996</v>
      </c>
      <c r="S206" s="66">
        <v>0.33990869900000004</v>
      </c>
      <c r="T206" s="66">
        <v>4.2224468389999998</v>
      </c>
      <c r="U206" s="66">
        <v>0.34002729799999998</v>
      </c>
      <c r="V206" s="66">
        <v>2.6743737700000008</v>
      </c>
      <c r="W206" s="66">
        <v>0.22573849399999998</v>
      </c>
    </row>
    <row r="207" spans="1:23" ht="21" x14ac:dyDescent="0.3">
      <c r="A207" s="97" t="s">
        <v>963</v>
      </c>
      <c r="B207" s="182" t="s">
        <v>204</v>
      </c>
      <c r="C207" s="97" t="s">
        <v>52</v>
      </c>
      <c r="D207" s="97" t="s">
        <v>79</v>
      </c>
      <c r="E207" s="97" t="s">
        <v>54</v>
      </c>
      <c r="F207" s="451">
        <v>135.39728080700002</v>
      </c>
      <c r="G207" s="66">
        <v>85.990746596999998</v>
      </c>
      <c r="H207" s="66">
        <v>3.0625834779999996</v>
      </c>
      <c r="I207" s="66">
        <v>3.5866431350000001</v>
      </c>
      <c r="J207" s="68">
        <v>6.2691100000000007E-4</v>
      </c>
      <c r="K207" s="66">
        <v>1.4340534200000006</v>
      </c>
      <c r="L207" s="66">
        <v>0.33938312200000004</v>
      </c>
      <c r="M207" s="66">
        <v>40.979123030999993</v>
      </c>
      <c r="N207" s="69">
        <v>4.121113E-3</v>
      </c>
      <c r="O207" s="451">
        <v>81.582156386999998</v>
      </c>
      <c r="P207" s="66">
        <v>47.939212686000005</v>
      </c>
      <c r="Q207" s="66">
        <v>3.0844040310000005</v>
      </c>
      <c r="R207" s="66">
        <v>2.375732702000001</v>
      </c>
      <c r="S207" s="68">
        <v>1.0848450000000027E-3</v>
      </c>
      <c r="T207" s="66">
        <v>0.69026913000000001</v>
      </c>
      <c r="U207" s="66">
        <v>0.25329464899999998</v>
      </c>
      <c r="V207" s="66">
        <v>27.238057840999989</v>
      </c>
      <c r="W207" s="69">
        <v>1.00503E-4</v>
      </c>
    </row>
    <row r="208" spans="1:23" ht="21" x14ac:dyDescent="0.3">
      <c r="A208" s="97" t="s">
        <v>964</v>
      </c>
      <c r="B208" s="182" t="s">
        <v>205</v>
      </c>
      <c r="C208" s="97" t="s">
        <v>52</v>
      </c>
      <c r="D208" s="97" t="s">
        <v>79</v>
      </c>
      <c r="E208" s="97" t="s">
        <v>54</v>
      </c>
      <c r="F208" s="451">
        <v>111.84894923699999</v>
      </c>
      <c r="G208" s="66">
        <v>81.655308567000006</v>
      </c>
      <c r="H208" s="66">
        <v>6.9080037050000005</v>
      </c>
      <c r="I208" s="66">
        <v>3.0207545490000007</v>
      </c>
      <c r="J208" s="66">
        <v>0.14795346299999998</v>
      </c>
      <c r="K208" s="66">
        <v>4.6381967249999994</v>
      </c>
      <c r="L208" s="66">
        <v>0.68436420599999992</v>
      </c>
      <c r="M208" s="66">
        <v>14.290313250999999</v>
      </c>
      <c r="N208" s="66">
        <v>0.503736674</v>
      </c>
      <c r="O208" s="451">
        <v>111.16085778300001</v>
      </c>
      <c r="P208" s="66">
        <v>79.564949917999982</v>
      </c>
      <c r="Q208" s="66">
        <v>6.7698469150000014</v>
      </c>
      <c r="R208" s="66">
        <v>2.5813307880000007</v>
      </c>
      <c r="S208" s="66">
        <v>0.10992417300000001</v>
      </c>
      <c r="T208" s="66">
        <v>5.4171706589999999</v>
      </c>
      <c r="U208" s="66">
        <v>0.86600428399999996</v>
      </c>
      <c r="V208" s="66">
        <v>14.750829033999999</v>
      </c>
      <c r="W208" s="66">
        <v>1.1008020120000002</v>
      </c>
    </row>
    <row r="209" spans="1:23" ht="42" x14ac:dyDescent="0.3">
      <c r="A209" s="97" t="s">
        <v>965</v>
      </c>
      <c r="B209" s="97" t="s">
        <v>206</v>
      </c>
      <c r="C209" s="97" t="s">
        <v>52</v>
      </c>
      <c r="D209" s="97" t="s">
        <v>79</v>
      </c>
      <c r="E209" s="97" t="s">
        <v>54</v>
      </c>
      <c r="F209" s="450">
        <v>195.67194661625004</v>
      </c>
      <c r="G209" s="64">
        <v>74.657202358919989</v>
      </c>
      <c r="H209" s="64">
        <v>12.579149675000002</v>
      </c>
      <c r="I209" s="64">
        <v>16.532799803000007</v>
      </c>
      <c r="J209" s="64">
        <v>0.25945850599999998</v>
      </c>
      <c r="K209" s="64">
        <v>15.748330660000008</v>
      </c>
      <c r="L209" s="64">
        <v>1.03658907</v>
      </c>
      <c r="M209" s="64">
        <v>74.303672072330002</v>
      </c>
      <c r="N209" s="64">
        <v>0.55467381199999999</v>
      </c>
      <c r="O209" s="450">
        <v>166.06279752261005</v>
      </c>
      <c r="P209" s="64">
        <v>64.479441049720009</v>
      </c>
      <c r="Q209" s="64">
        <v>11.296019317999994</v>
      </c>
      <c r="R209" s="64">
        <v>12.940735466000001</v>
      </c>
      <c r="S209" s="64">
        <v>0.73312705300000003</v>
      </c>
      <c r="T209" s="64">
        <v>13.873622093000007</v>
      </c>
      <c r="U209" s="64">
        <v>1.0158540220000003</v>
      </c>
      <c r="V209" s="64">
        <v>60.925604762890025</v>
      </c>
      <c r="W209" s="64">
        <v>0.79839375799999979</v>
      </c>
    </row>
    <row r="210" spans="1:23" ht="21" x14ac:dyDescent="0.3">
      <c r="A210" s="97" t="s">
        <v>966</v>
      </c>
      <c r="B210" s="182" t="s">
        <v>24</v>
      </c>
      <c r="C210" s="97" t="s">
        <v>52</v>
      </c>
      <c r="D210" s="97" t="s">
        <v>79</v>
      </c>
      <c r="E210" s="97" t="s">
        <v>54</v>
      </c>
      <c r="F210" s="451">
        <v>30.071290999999999</v>
      </c>
      <c r="G210" s="66">
        <v>4.1784159999999995</v>
      </c>
      <c r="H210" s="66">
        <v>3.4845389999999998</v>
      </c>
      <c r="I210" s="66">
        <v>2.1623960000000007</v>
      </c>
      <c r="J210" s="66">
        <v>1.2523620000000002</v>
      </c>
      <c r="K210" s="66">
        <v>5.9812160000000008</v>
      </c>
      <c r="L210" s="66">
        <v>7.1175019999999982</v>
      </c>
      <c r="M210" s="66">
        <v>4.5747700000000018</v>
      </c>
      <c r="N210" s="66">
        <v>1.32009</v>
      </c>
      <c r="O210" s="451">
        <v>28.123377999999992</v>
      </c>
      <c r="P210" s="66">
        <v>3.631206000000001</v>
      </c>
      <c r="Q210" s="66">
        <v>3.0840389999999993</v>
      </c>
      <c r="R210" s="66">
        <v>1.9677169999999997</v>
      </c>
      <c r="S210" s="66">
        <v>1.8250599999999992</v>
      </c>
      <c r="T210" s="66">
        <v>5.5261690000000003</v>
      </c>
      <c r="U210" s="66">
        <v>6.6717459999999997</v>
      </c>
      <c r="V210" s="66">
        <v>4.3663329999999974</v>
      </c>
      <c r="W210" s="66">
        <v>1.0511079999999997</v>
      </c>
    </row>
    <row r="211" spans="1:23" ht="42" x14ac:dyDescent="0.3">
      <c r="A211" s="97" t="s">
        <v>967</v>
      </c>
      <c r="B211" s="97" t="s">
        <v>207</v>
      </c>
      <c r="C211" s="97" t="s">
        <v>52</v>
      </c>
      <c r="D211" s="97" t="s">
        <v>79</v>
      </c>
      <c r="E211" s="97" t="s">
        <v>54</v>
      </c>
      <c r="F211" s="450">
        <v>5.3723642659999999</v>
      </c>
      <c r="G211" s="65">
        <v>0.795239315</v>
      </c>
      <c r="H211" s="65">
        <v>0.75558003999999979</v>
      </c>
      <c r="I211" s="65">
        <v>0.25213106400000002</v>
      </c>
      <c r="J211" s="65">
        <v>0.13118018999999997</v>
      </c>
      <c r="K211" s="65">
        <v>1.2743338630000001</v>
      </c>
      <c r="L211" s="65">
        <v>1.0282851569999998</v>
      </c>
      <c r="M211" s="65">
        <v>0.92946366399999969</v>
      </c>
      <c r="N211" s="65">
        <v>0.20615097299999999</v>
      </c>
      <c r="O211" s="450">
        <v>5.5622107910000009</v>
      </c>
      <c r="P211" s="65">
        <v>0.66891142899999989</v>
      </c>
      <c r="Q211" s="65">
        <v>0.7152133089999998</v>
      </c>
      <c r="R211" s="65">
        <v>0.28776468500000002</v>
      </c>
      <c r="S211" s="65">
        <v>0.10852709500000002</v>
      </c>
      <c r="T211" s="65">
        <v>1.5086075990000005</v>
      </c>
      <c r="U211" s="65">
        <v>1.0164895620000001</v>
      </c>
      <c r="V211" s="65">
        <v>1.0848593750000006</v>
      </c>
      <c r="W211" s="65">
        <v>0.17183773699999996</v>
      </c>
    </row>
    <row r="212" spans="1:23" ht="21" x14ac:dyDescent="0.3">
      <c r="A212" s="97" t="s">
        <v>968</v>
      </c>
      <c r="B212" s="182" t="s">
        <v>195</v>
      </c>
      <c r="C212" s="97" t="s">
        <v>52</v>
      </c>
      <c r="D212" s="97" t="s">
        <v>79</v>
      </c>
      <c r="E212" s="97" t="s">
        <v>54</v>
      </c>
      <c r="F212" s="451">
        <v>55.585459999999998</v>
      </c>
      <c r="G212" s="66">
        <v>17.803508999999998</v>
      </c>
      <c r="H212" s="66">
        <v>14.751671</v>
      </c>
      <c r="I212" s="66">
        <v>7.4932030000000003</v>
      </c>
      <c r="J212" s="66">
        <v>0.36984800000000001</v>
      </c>
      <c r="K212" s="66">
        <v>3.4369149999999999</v>
      </c>
      <c r="L212" s="66">
        <v>7.313218</v>
      </c>
      <c r="M212" s="66">
        <v>2.627669</v>
      </c>
      <c r="N212" s="66">
        <v>1.7122040000000001</v>
      </c>
      <c r="O212" s="451">
        <v>42.976551999999998</v>
      </c>
      <c r="P212" s="66">
        <v>14.202493</v>
      </c>
      <c r="Q212" s="66">
        <v>10.064311</v>
      </c>
      <c r="R212" s="66">
        <v>7.020429</v>
      </c>
      <c r="S212" s="66">
        <v>0.32142900000000002</v>
      </c>
      <c r="T212" s="66">
        <v>2.4924770000000001</v>
      </c>
      <c r="U212" s="66">
        <v>5.490005</v>
      </c>
      <c r="V212" s="66">
        <v>2.0461610000000001</v>
      </c>
      <c r="W212" s="66">
        <v>1.3392470000000001</v>
      </c>
    </row>
    <row r="213" spans="1:23" ht="21" x14ac:dyDescent="0.3">
      <c r="A213" s="97" t="s">
        <v>969</v>
      </c>
      <c r="B213" s="182" t="s">
        <v>188</v>
      </c>
      <c r="C213" s="97" t="s">
        <v>52</v>
      </c>
      <c r="D213" s="97" t="s">
        <v>79</v>
      </c>
      <c r="E213" s="97" t="s">
        <v>54</v>
      </c>
      <c r="F213" s="451">
        <v>6.1823669280000004</v>
      </c>
      <c r="G213" s="66">
        <v>1.1013952450000011</v>
      </c>
      <c r="H213" s="66">
        <v>0.66618158999999999</v>
      </c>
      <c r="I213" s="66">
        <v>0.80727911600000002</v>
      </c>
      <c r="J213" s="66">
        <v>4.7984025E-2</v>
      </c>
      <c r="K213" s="66">
        <v>0.43720098699999987</v>
      </c>
      <c r="L213" s="66">
        <v>0.55686826399999978</v>
      </c>
      <c r="M213" s="66">
        <v>0.18757021699999996</v>
      </c>
      <c r="N213" s="66">
        <v>2.3778874840000004</v>
      </c>
      <c r="O213" s="451">
        <v>6.9378036440000006</v>
      </c>
      <c r="P213" s="66">
        <v>1.147293734</v>
      </c>
      <c r="Q213" s="66">
        <v>0.71939249999999977</v>
      </c>
      <c r="R213" s="66">
        <v>0.91128964899999998</v>
      </c>
      <c r="S213" s="66">
        <v>0.105400521</v>
      </c>
      <c r="T213" s="66">
        <v>0.50220566799999999</v>
      </c>
      <c r="U213" s="66">
        <v>0.58693951300000002</v>
      </c>
      <c r="V213" s="66">
        <v>0.15914832099999995</v>
      </c>
      <c r="W213" s="66">
        <v>2.8061337380000007</v>
      </c>
    </row>
    <row r="214" spans="1:23" ht="60.6" customHeight="1" x14ac:dyDescent="0.3">
      <c r="A214" s="97" t="s">
        <v>970</v>
      </c>
      <c r="B214" s="97" t="s">
        <v>208</v>
      </c>
      <c r="C214" s="97" t="s">
        <v>52</v>
      </c>
      <c r="D214" s="97" t="s">
        <v>79</v>
      </c>
      <c r="E214" s="97" t="s">
        <v>54</v>
      </c>
      <c r="F214" s="450">
        <v>0.78741400800000005</v>
      </c>
      <c r="G214" s="65">
        <v>0.10600036100000003</v>
      </c>
      <c r="H214" s="65">
        <v>8.1234738000000015E-2</v>
      </c>
      <c r="I214" s="65">
        <v>0.18123709199999999</v>
      </c>
      <c r="J214" s="72">
        <v>0</v>
      </c>
      <c r="K214" s="65">
        <v>0.10553159899999999</v>
      </c>
      <c r="L214" s="73">
        <v>5.9152607999999995E-2</v>
      </c>
      <c r="M214" s="73">
        <v>2.2038377000000005E-2</v>
      </c>
      <c r="N214" s="65">
        <v>0.23221923299999997</v>
      </c>
      <c r="O214" s="450">
        <v>0.91811425499999999</v>
      </c>
      <c r="P214" s="65">
        <v>0.10735811299999998</v>
      </c>
      <c r="Q214" s="65">
        <v>7.2279548999999998E-2</v>
      </c>
      <c r="R214" s="65">
        <v>0.16535809199999996</v>
      </c>
      <c r="S214" s="72">
        <v>0</v>
      </c>
      <c r="T214" s="65">
        <v>0.13303618700000003</v>
      </c>
      <c r="U214" s="73">
        <v>3.4276915999999998E-2</v>
      </c>
      <c r="V214" s="73">
        <v>2.1646637E-2</v>
      </c>
      <c r="W214" s="65">
        <v>0.38415876100000002</v>
      </c>
    </row>
    <row r="215" spans="1:23" ht="42" x14ac:dyDescent="0.3">
      <c r="A215" s="97" t="s">
        <v>469</v>
      </c>
      <c r="B215" s="97" t="s">
        <v>209</v>
      </c>
      <c r="C215" s="97" t="s">
        <v>52</v>
      </c>
      <c r="D215" s="97" t="s">
        <v>79</v>
      </c>
      <c r="E215" s="97" t="s">
        <v>54</v>
      </c>
      <c r="F215" s="450">
        <v>163.24975235599996</v>
      </c>
      <c r="G215" s="64">
        <v>124.66423466399999</v>
      </c>
      <c r="H215" s="64">
        <v>0.83733426099999997</v>
      </c>
      <c r="I215" s="64">
        <v>4.8779225329999996</v>
      </c>
      <c r="J215" s="71">
        <v>2.0312110000000001E-2</v>
      </c>
      <c r="K215" s="64">
        <v>3.7735329599999998</v>
      </c>
      <c r="L215" s="74">
        <v>0</v>
      </c>
      <c r="M215" s="64">
        <v>28.927233194999999</v>
      </c>
      <c r="N215" s="64">
        <v>0.14918263300000001</v>
      </c>
      <c r="O215" s="450">
        <v>143.17684161099996</v>
      </c>
      <c r="P215" s="64">
        <v>110.70448114</v>
      </c>
      <c r="Q215" s="64">
        <v>0.66026745099999995</v>
      </c>
      <c r="R215" s="64">
        <v>3.2658108590000001</v>
      </c>
      <c r="S215" s="71">
        <v>8.4786919999999995E-3</v>
      </c>
      <c r="T215" s="64">
        <v>3.0940110549999997</v>
      </c>
      <c r="U215" s="74">
        <v>0</v>
      </c>
      <c r="V215" s="64">
        <v>25.307056544999998</v>
      </c>
      <c r="W215" s="64">
        <v>0.13673586900000001</v>
      </c>
    </row>
    <row r="216" spans="1:23" ht="42" x14ac:dyDescent="0.3">
      <c r="A216" s="97" t="s">
        <v>971</v>
      </c>
      <c r="B216" s="182" t="s">
        <v>191</v>
      </c>
      <c r="C216" s="97" t="s">
        <v>52</v>
      </c>
      <c r="D216" s="97" t="s">
        <v>79</v>
      </c>
      <c r="E216" s="97" t="s">
        <v>54</v>
      </c>
      <c r="F216" s="451">
        <v>34.552030399000003</v>
      </c>
      <c r="G216" s="66">
        <v>10.351098183000001</v>
      </c>
      <c r="H216" s="67">
        <v>8.8780300000000003E-3</v>
      </c>
      <c r="I216" s="66">
        <v>2.9029611050000002</v>
      </c>
      <c r="J216" s="70">
        <v>0</v>
      </c>
      <c r="K216" s="66">
        <v>2.2281853449999995</v>
      </c>
      <c r="L216" s="70">
        <v>0</v>
      </c>
      <c r="M216" s="66">
        <v>19.060656576</v>
      </c>
      <c r="N216" s="70">
        <v>2.5116E-4</v>
      </c>
      <c r="O216" s="451">
        <v>30.452675154000001</v>
      </c>
      <c r="P216" s="66">
        <v>7.8350430009999998</v>
      </c>
      <c r="Q216" s="67">
        <v>1.1601419999999999E-2</v>
      </c>
      <c r="R216" s="66">
        <v>2.1736715850000001</v>
      </c>
      <c r="S216" s="70">
        <v>0</v>
      </c>
      <c r="T216" s="66">
        <v>1.8373321069999999</v>
      </c>
      <c r="U216" s="70">
        <v>0</v>
      </c>
      <c r="V216" s="66">
        <v>18.595027041000002</v>
      </c>
      <c r="W216" s="70">
        <v>0</v>
      </c>
    </row>
    <row r="217" spans="1:23" ht="42" x14ac:dyDescent="0.3">
      <c r="A217" s="97" t="s">
        <v>972</v>
      </c>
      <c r="B217" s="182" t="s">
        <v>192</v>
      </c>
      <c r="C217" s="97" t="s">
        <v>52</v>
      </c>
      <c r="D217" s="97" t="s">
        <v>79</v>
      </c>
      <c r="E217" s="97" t="s">
        <v>54</v>
      </c>
      <c r="F217" s="451">
        <v>1.1117729049999998</v>
      </c>
      <c r="G217" s="66">
        <v>0.71610571199999995</v>
      </c>
      <c r="H217" s="68">
        <v>2.6848200000000001E-3</v>
      </c>
      <c r="I217" s="66">
        <v>4.9995987999999998E-2</v>
      </c>
      <c r="J217" s="70">
        <v>0</v>
      </c>
      <c r="K217" s="66">
        <v>0.33942520500000001</v>
      </c>
      <c r="L217" s="70">
        <v>0</v>
      </c>
      <c r="M217" s="70">
        <v>0</v>
      </c>
      <c r="N217" s="68">
        <v>3.5611799999999997E-3</v>
      </c>
      <c r="O217" s="451">
        <v>1.4271101089999998</v>
      </c>
      <c r="P217" s="66">
        <v>0.95803239099999993</v>
      </c>
      <c r="Q217" s="68">
        <v>2.6123600000000002E-3</v>
      </c>
      <c r="R217" s="66">
        <v>7.2473436000000002E-2</v>
      </c>
      <c r="S217" s="70">
        <v>0</v>
      </c>
      <c r="T217" s="66">
        <v>0.38946001899999999</v>
      </c>
      <c r="U217" s="70">
        <v>0</v>
      </c>
      <c r="V217" s="70">
        <v>0</v>
      </c>
      <c r="W217" s="68">
        <v>4.5319030000000003E-3</v>
      </c>
    </row>
    <row r="218" spans="1:23" ht="42" customHeight="1" x14ac:dyDescent="0.3">
      <c r="A218" s="97" t="s">
        <v>973</v>
      </c>
      <c r="B218" s="182" t="s">
        <v>204</v>
      </c>
      <c r="C218" s="97" t="s">
        <v>52</v>
      </c>
      <c r="D218" s="97" t="s">
        <v>79</v>
      </c>
      <c r="E218" s="97" t="s">
        <v>54</v>
      </c>
      <c r="F218" s="451">
        <v>62.575993627000003</v>
      </c>
      <c r="G218" s="66">
        <v>52.387570542999995</v>
      </c>
      <c r="H218" s="66">
        <v>0.418381687</v>
      </c>
      <c r="I218" s="66">
        <v>1.7695346920000004</v>
      </c>
      <c r="J218" s="70">
        <v>0</v>
      </c>
      <c r="K218" s="66">
        <v>0.10970771399999991</v>
      </c>
      <c r="L218" s="70">
        <v>0</v>
      </c>
      <c r="M218" s="66">
        <v>7.8907989910000005</v>
      </c>
      <c r="N218" s="70">
        <v>0</v>
      </c>
      <c r="O218" s="451">
        <v>42.874211623000008</v>
      </c>
      <c r="P218" s="66">
        <v>37.222886256000002</v>
      </c>
      <c r="Q218" s="66">
        <v>0.28932025099999997</v>
      </c>
      <c r="R218" s="66">
        <v>0.82272787900000022</v>
      </c>
      <c r="S218" s="70">
        <v>0</v>
      </c>
      <c r="T218" s="66">
        <v>9.2766298999999997E-2</v>
      </c>
      <c r="U218" s="70">
        <v>0</v>
      </c>
      <c r="V218" s="66">
        <v>4.446510938000003</v>
      </c>
      <c r="W218" s="70">
        <v>0</v>
      </c>
    </row>
    <row r="219" spans="1:23" ht="21" x14ac:dyDescent="0.3">
      <c r="A219" s="97" t="s">
        <v>974</v>
      </c>
      <c r="B219" s="182" t="s">
        <v>205</v>
      </c>
      <c r="C219" s="97" t="s">
        <v>52</v>
      </c>
      <c r="D219" s="97" t="s">
        <v>79</v>
      </c>
      <c r="E219" s="97" t="s">
        <v>54</v>
      </c>
      <c r="F219" s="451">
        <v>65.009955425000001</v>
      </c>
      <c r="G219" s="66">
        <v>61.209460226000004</v>
      </c>
      <c r="H219" s="66">
        <v>0.40738972400000001</v>
      </c>
      <c r="I219" s="66">
        <v>0.15543074800000004</v>
      </c>
      <c r="J219" s="67">
        <v>2.0312110000000001E-2</v>
      </c>
      <c r="K219" s="66">
        <v>1.0962146960000001</v>
      </c>
      <c r="L219" s="70">
        <v>0</v>
      </c>
      <c r="M219" s="66">
        <v>1.9757776280000001</v>
      </c>
      <c r="N219" s="66">
        <v>0.14537029300000001</v>
      </c>
      <c r="O219" s="451">
        <v>68.422844725000004</v>
      </c>
      <c r="P219" s="66">
        <v>64.688519491999998</v>
      </c>
      <c r="Q219" s="66">
        <v>0.35673342000000002</v>
      </c>
      <c r="R219" s="66">
        <v>0.19693795899999997</v>
      </c>
      <c r="S219" s="67">
        <v>8.4786919999999995E-3</v>
      </c>
      <c r="T219" s="66">
        <v>0.77445262999999998</v>
      </c>
      <c r="U219" s="70">
        <v>0</v>
      </c>
      <c r="V219" s="66">
        <v>2.2655185659999999</v>
      </c>
      <c r="W219" s="66">
        <v>0.13220396600000001</v>
      </c>
    </row>
    <row r="220" spans="1:23" ht="42" customHeight="1" x14ac:dyDescent="0.3">
      <c r="A220" s="97" t="s">
        <v>975</v>
      </c>
      <c r="B220" s="97" t="s">
        <v>210</v>
      </c>
      <c r="C220" s="97" t="s">
        <v>52</v>
      </c>
      <c r="D220" s="97" t="s">
        <v>79</v>
      </c>
      <c r="E220" s="97" t="s">
        <v>54</v>
      </c>
      <c r="F220" s="450">
        <v>74.555517835999993</v>
      </c>
      <c r="G220" s="64">
        <v>48.215910139999991</v>
      </c>
      <c r="H220" s="71">
        <v>6.0244329000000006E-2</v>
      </c>
      <c r="I220" s="64">
        <v>4.1630133850000002</v>
      </c>
      <c r="J220" s="74">
        <v>0</v>
      </c>
      <c r="K220" s="64">
        <v>2.478458979</v>
      </c>
      <c r="L220" s="74">
        <v>0</v>
      </c>
      <c r="M220" s="64">
        <v>19.609634448999998</v>
      </c>
      <c r="N220" s="71">
        <v>2.8256554E-2</v>
      </c>
      <c r="O220" s="450">
        <v>69.172840598000008</v>
      </c>
      <c r="P220" s="64">
        <v>46.759248375000006</v>
      </c>
      <c r="Q220" s="71">
        <v>5.3088108999999994E-2</v>
      </c>
      <c r="R220" s="64">
        <v>2.7720702300000002</v>
      </c>
      <c r="S220" s="74">
        <v>0</v>
      </c>
      <c r="T220" s="64">
        <v>2.0418434240000001</v>
      </c>
      <c r="U220" s="74">
        <v>0</v>
      </c>
      <c r="V220" s="64">
        <v>17.517522572000001</v>
      </c>
      <c r="W220" s="71">
        <v>2.9067888000000004E-2</v>
      </c>
    </row>
    <row r="221" spans="1:23" ht="42" x14ac:dyDescent="0.3">
      <c r="A221" s="97" t="s">
        <v>289</v>
      </c>
      <c r="B221" s="97" t="s">
        <v>211</v>
      </c>
      <c r="C221" s="97" t="s">
        <v>52</v>
      </c>
      <c r="D221" s="97" t="s">
        <v>79</v>
      </c>
      <c r="E221" s="97" t="s">
        <v>54</v>
      </c>
      <c r="F221" s="450">
        <v>198.30302224000008</v>
      </c>
      <c r="G221" s="65">
        <v>71.090656053000004</v>
      </c>
      <c r="H221" s="65">
        <v>18.568903887999998</v>
      </c>
      <c r="I221" s="65">
        <v>14.462591004999995</v>
      </c>
      <c r="J221" s="65">
        <v>0.198395403</v>
      </c>
      <c r="K221" s="65">
        <v>20.085813629000011</v>
      </c>
      <c r="L221" s="65">
        <v>1.5103201930000003</v>
      </c>
      <c r="M221" s="65">
        <v>71.818570900000068</v>
      </c>
      <c r="N221" s="65">
        <v>0.56745307200000006</v>
      </c>
      <c r="O221" s="450">
        <v>147.77986019299999</v>
      </c>
      <c r="P221" s="65">
        <v>37.621399215000004</v>
      </c>
      <c r="Q221" s="65">
        <v>17.798418700999999</v>
      </c>
      <c r="R221" s="65">
        <v>11.805112765000001</v>
      </c>
      <c r="S221" s="65">
        <v>0.51668950199999997</v>
      </c>
      <c r="T221" s="65">
        <v>17.723733935000002</v>
      </c>
      <c r="U221" s="65">
        <v>1.6543171570000008</v>
      </c>
      <c r="V221" s="65">
        <v>59.460402204999973</v>
      </c>
      <c r="W221" s="65">
        <v>1.1997867129999997</v>
      </c>
    </row>
    <row r="222" spans="1:23" ht="42" x14ac:dyDescent="0.3">
      <c r="A222" s="97" t="s">
        <v>433</v>
      </c>
      <c r="B222" s="182" t="s">
        <v>191</v>
      </c>
      <c r="C222" s="97" t="s">
        <v>52</v>
      </c>
      <c r="D222" s="97" t="s">
        <v>79</v>
      </c>
      <c r="E222" s="97" t="s">
        <v>54</v>
      </c>
      <c r="F222" s="451">
        <v>66.877897044999983</v>
      </c>
      <c r="G222" s="66">
        <v>14.322507069999999</v>
      </c>
      <c r="H222" s="66">
        <v>7.0560172610000018</v>
      </c>
      <c r="I222" s="66">
        <v>7.8695688819999994</v>
      </c>
      <c r="J222" s="66">
        <v>4.1800511000000005E-2</v>
      </c>
      <c r="K222" s="66">
        <v>12.732700568</v>
      </c>
      <c r="L222" s="66">
        <v>0.18678215000000001</v>
      </c>
      <c r="M222" s="66">
        <v>24.654015721999993</v>
      </c>
      <c r="N222" s="67">
        <v>1.4504880999999999E-2</v>
      </c>
      <c r="O222" s="451">
        <v>50.642572743000002</v>
      </c>
      <c r="P222" s="66">
        <v>8.7940546899999994</v>
      </c>
      <c r="Q222" s="66">
        <v>5.4640654349999993</v>
      </c>
      <c r="R222" s="66">
        <v>5.945632322999999</v>
      </c>
      <c r="S222" s="66">
        <v>7.4250476999999995E-2</v>
      </c>
      <c r="T222" s="66">
        <v>8.6505262550000008</v>
      </c>
      <c r="U222" s="66">
        <v>0.19499092600000001</v>
      </c>
      <c r="V222" s="66">
        <v>21.509171064</v>
      </c>
      <c r="W222" s="67">
        <v>9.8815730000000011E-3</v>
      </c>
    </row>
    <row r="223" spans="1:23" ht="42" x14ac:dyDescent="0.3">
      <c r="A223" s="97" t="s">
        <v>976</v>
      </c>
      <c r="B223" s="182" t="s">
        <v>192</v>
      </c>
      <c r="C223" s="97" t="s">
        <v>52</v>
      </c>
      <c r="D223" s="97" t="s">
        <v>79</v>
      </c>
      <c r="E223" s="97" t="s">
        <v>54</v>
      </c>
      <c r="F223" s="451">
        <v>11.764844203000001</v>
      </c>
      <c r="G223" s="66">
        <v>2.719124588000001</v>
      </c>
      <c r="H223" s="66">
        <v>2.368070855</v>
      </c>
      <c r="I223" s="66">
        <v>1.910589879</v>
      </c>
      <c r="J223" s="66">
        <v>2.8326628E-2</v>
      </c>
      <c r="K223" s="66">
        <v>2.4867853260000015</v>
      </c>
      <c r="L223" s="66">
        <v>0.29979071500000004</v>
      </c>
      <c r="M223" s="66">
        <v>1.7616955149999998</v>
      </c>
      <c r="N223" s="66">
        <v>0.19046069699999998</v>
      </c>
      <c r="O223" s="451">
        <v>15.691329628000002</v>
      </c>
      <c r="P223" s="66">
        <v>3.2345876690000006</v>
      </c>
      <c r="Q223" s="66">
        <v>3.1261559910000005</v>
      </c>
      <c r="R223" s="66">
        <v>1.9220827899999995</v>
      </c>
      <c r="S223" s="66">
        <v>0.33990869900000004</v>
      </c>
      <c r="T223" s="66">
        <v>3.8329868199999999</v>
      </c>
      <c r="U223" s="66">
        <v>0.34002729799999998</v>
      </c>
      <c r="V223" s="66">
        <v>2.6743737700000008</v>
      </c>
      <c r="W223" s="66">
        <v>0.22120659099999998</v>
      </c>
    </row>
    <row r="224" spans="1:23" ht="42" customHeight="1" x14ac:dyDescent="0.3">
      <c r="A224" s="97" t="s">
        <v>977</v>
      </c>
      <c r="B224" s="182" t="s">
        <v>204</v>
      </c>
      <c r="C224" s="97" t="s">
        <v>52</v>
      </c>
      <c r="D224" s="97" t="s">
        <v>79</v>
      </c>
      <c r="E224" s="97" t="s">
        <v>54</v>
      </c>
      <c r="F224" s="451">
        <v>72.821287180000013</v>
      </c>
      <c r="G224" s="66">
        <v>33.603176053999995</v>
      </c>
      <c r="H224" s="66">
        <v>2.6442017909999995</v>
      </c>
      <c r="I224" s="66">
        <v>1.817108443</v>
      </c>
      <c r="J224" s="68">
        <v>6.2691100000000007E-4</v>
      </c>
      <c r="K224" s="66">
        <v>1.3243457060000008</v>
      </c>
      <c r="L224" s="66">
        <v>0.33938312200000004</v>
      </c>
      <c r="M224" s="66">
        <v>33.088324039999996</v>
      </c>
      <c r="N224" s="69">
        <v>4.121113E-3</v>
      </c>
      <c r="O224" s="451">
        <v>38.70794476399999</v>
      </c>
      <c r="P224" s="66">
        <v>10.716326429999995</v>
      </c>
      <c r="Q224" s="66">
        <v>2.7950837800000001</v>
      </c>
      <c r="R224" s="66">
        <v>1.5530048230000009</v>
      </c>
      <c r="S224" s="68">
        <v>1.0848450000000027E-3</v>
      </c>
      <c r="T224" s="66">
        <v>0.59750283100000001</v>
      </c>
      <c r="U224" s="66">
        <v>0.25329464899999998</v>
      </c>
      <c r="V224" s="66">
        <v>22.79154690299999</v>
      </c>
      <c r="W224" s="69">
        <v>1.00503E-4</v>
      </c>
    </row>
    <row r="225" spans="1:23" ht="21" customHeight="1" x14ac:dyDescent="0.3">
      <c r="A225" s="97" t="s">
        <v>978</v>
      </c>
      <c r="B225" s="182" t="s">
        <v>205</v>
      </c>
      <c r="C225" s="97" t="s">
        <v>52</v>
      </c>
      <c r="D225" s="97" t="s">
        <v>79</v>
      </c>
      <c r="E225" s="97" t="s">
        <v>54</v>
      </c>
      <c r="F225" s="451">
        <v>46.838993811999991</v>
      </c>
      <c r="G225" s="66">
        <v>20.445848341000001</v>
      </c>
      <c r="H225" s="66">
        <v>6.5006139809999999</v>
      </c>
      <c r="I225" s="66">
        <v>2.8653238010000006</v>
      </c>
      <c r="J225" s="66">
        <v>0.12764135300000001</v>
      </c>
      <c r="K225" s="66">
        <v>3.5419820290000001</v>
      </c>
      <c r="L225" s="66">
        <v>0.68436420599999992</v>
      </c>
      <c r="M225" s="66">
        <v>12.314535622999998</v>
      </c>
      <c r="N225" s="66">
        <v>0.35836638099999996</v>
      </c>
      <c r="O225" s="451">
        <v>42.738013058</v>
      </c>
      <c r="P225" s="66">
        <v>14.876430425999995</v>
      </c>
      <c r="Q225" s="66">
        <v>6.4131134950000011</v>
      </c>
      <c r="R225" s="66">
        <v>2.3843928290000007</v>
      </c>
      <c r="S225" s="66">
        <v>0.10144548100000002</v>
      </c>
      <c r="T225" s="66">
        <v>4.6427180290000001</v>
      </c>
      <c r="U225" s="66">
        <v>0.86600428399999996</v>
      </c>
      <c r="V225" s="66">
        <v>12.485310467999998</v>
      </c>
      <c r="W225" s="66">
        <v>0.96859804600000021</v>
      </c>
    </row>
    <row r="226" spans="1:23" ht="42" customHeight="1" x14ac:dyDescent="0.3">
      <c r="A226" s="97" t="s">
        <v>979</v>
      </c>
      <c r="B226" s="97" t="s">
        <v>212</v>
      </c>
      <c r="C226" s="97" t="s">
        <v>52</v>
      </c>
      <c r="D226" s="97" t="s">
        <v>79</v>
      </c>
      <c r="E226" s="97" t="s">
        <v>54</v>
      </c>
      <c r="F226" s="450">
        <v>121.11642878025003</v>
      </c>
      <c r="G226" s="64">
        <v>26.441292218920005</v>
      </c>
      <c r="H226" s="64">
        <v>12.518905346000002</v>
      </c>
      <c r="I226" s="64">
        <v>12.369786418000006</v>
      </c>
      <c r="J226" s="64">
        <v>0.25945850599999998</v>
      </c>
      <c r="K226" s="64">
        <v>13.269871681000007</v>
      </c>
      <c r="L226" s="64">
        <v>1.03658907</v>
      </c>
      <c r="M226" s="64">
        <v>54.694037623329997</v>
      </c>
      <c r="N226" s="64">
        <v>0.52641725800000005</v>
      </c>
      <c r="O226" s="450">
        <v>96.889956924610047</v>
      </c>
      <c r="P226" s="64">
        <v>17.720192674720003</v>
      </c>
      <c r="Q226" s="64">
        <v>11.242931208999995</v>
      </c>
      <c r="R226" s="64">
        <v>10.168665236000001</v>
      </c>
      <c r="S226" s="64">
        <v>0.73312705300000003</v>
      </c>
      <c r="T226" s="64">
        <v>11.831778669000007</v>
      </c>
      <c r="U226" s="64">
        <v>1.0158540220000003</v>
      </c>
      <c r="V226" s="64">
        <v>43.408082190890028</v>
      </c>
      <c r="W226" s="64">
        <v>0.76932586999999975</v>
      </c>
    </row>
    <row r="227" spans="1:23" ht="63" x14ac:dyDescent="0.3">
      <c r="A227" s="97" t="s">
        <v>217</v>
      </c>
      <c r="B227" s="97" t="s">
        <v>213</v>
      </c>
      <c r="C227" s="97" t="s">
        <v>52</v>
      </c>
      <c r="D227" s="97" t="s">
        <v>79</v>
      </c>
      <c r="E227" s="97" t="s">
        <v>54</v>
      </c>
      <c r="F227" s="450">
        <v>34212.395878524003</v>
      </c>
      <c r="G227" s="64">
        <v>27444.147797961999</v>
      </c>
      <c r="H227" s="64">
        <v>5635.0836197389999</v>
      </c>
      <c r="I227" s="64">
        <v>293.26850365399997</v>
      </c>
      <c r="J227" s="64">
        <v>2.7412195380000002</v>
      </c>
      <c r="K227" s="64">
        <v>303.69304357600004</v>
      </c>
      <c r="L227" s="64">
        <v>204.85363845699999</v>
      </c>
      <c r="M227" s="64">
        <v>159.60739931200004</v>
      </c>
      <c r="N227" s="64">
        <v>168.92311518900001</v>
      </c>
      <c r="O227" s="450">
        <f>O201+O203</f>
        <v>27806.801445448</v>
      </c>
      <c r="P227" s="65">
        <f t="shared" ref="P227:W227" si="2">P201+P203</f>
        <v>21980.533847089002</v>
      </c>
      <c r="Q227" s="65">
        <f t="shared" si="2"/>
        <v>4808.9066756519996</v>
      </c>
      <c r="R227" s="65">
        <f t="shared" si="2"/>
        <v>242.34837827300001</v>
      </c>
      <c r="S227" s="65">
        <f t="shared" si="2"/>
        <v>3.5893577149999993</v>
      </c>
      <c r="T227" s="65">
        <f t="shared" si="2"/>
        <v>294.10930965800003</v>
      </c>
      <c r="U227" s="65">
        <f t="shared" si="2"/>
        <v>187.05305866999998</v>
      </c>
      <c r="V227" s="65">
        <f t="shared" si="2"/>
        <v>135.78339607099997</v>
      </c>
      <c r="W227" s="65">
        <f t="shared" si="2"/>
        <v>154.47742232000002</v>
      </c>
    </row>
    <row r="228" spans="1:23" ht="42" x14ac:dyDescent="0.3">
      <c r="A228" s="97" t="s">
        <v>434</v>
      </c>
      <c r="B228" s="97" t="s">
        <v>182</v>
      </c>
      <c r="C228" s="97" t="s">
        <v>52</v>
      </c>
      <c r="D228" s="97" t="s">
        <v>72</v>
      </c>
      <c r="E228" s="97" t="s">
        <v>58</v>
      </c>
      <c r="F228" s="450">
        <f>F227/Справочно!$D$14*100</f>
        <v>19.87379109380857</v>
      </c>
      <c r="G228" s="64">
        <f>G227/Справочно!$D$14*100</f>
        <v>15.942153306681364</v>
      </c>
      <c r="H228" s="64">
        <f>H227/Справочно!$D$14*100</f>
        <v>3.2733888340493218</v>
      </c>
      <c r="I228" s="64">
        <f>I227/Справочно!$D$14*100</f>
        <v>0.17035804790485429</v>
      </c>
      <c r="J228" s="297">
        <f>J227/Справочно!$D$14*100</f>
        <v>1.5923592324230049E-3</v>
      </c>
      <c r="K228" s="64">
        <f>K227/Справочно!$D$14*100</f>
        <v>0.17641360535235084</v>
      </c>
      <c r="L228" s="64">
        <f>L227/Справочно!$D$14*100</f>
        <v>0.11899834288006167</v>
      </c>
      <c r="M228" s="64">
        <f>M227/Справочно!$D$14*100</f>
        <v>9.2715053403901571E-2</v>
      </c>
      <c r="N228" s="64">
        <f>N227/Справочно!$D$14*100</f>
        <v>9.8126501110929576E-2</v>
      </c>
      <c r="O228" s="450">
        <f>O227/Справочно!$M$14*100</f>
        <v>17.918037199797816</v>
      </c>
      <c r="P228" s="199">
        <f>P227/Справочно!$M$14*100</f>
        <v>14.163729831214694</v>
      </c>
      <c r="Q228" s="199">
        <f>Q227/Справочно!$M$14*100</f>
        <v>3.0987443440314872</v>
      </c>
      <c r="R228" s="199">
        <f>R227/Справочно!$M$14*100</f>
        <v>0.15616349351525805</v>
      </c>
      <c r="S228" s="208">
        <f>S227/Справочно!$M$14*100</f>
        <v>2.3128961878957702E-3</v>
      </c>
      <c r="T228" s="199">
        <f>T227/Справочно!$M$14*100</f>
        <v>0.18951699862342783</v>
      </c>
      <c r="U228" s="199">
        <f>U227/Справочно!$M$14*100</f>
        <v>0.12053251324717487</v>
      </c>
      <c r="V228" s="199">
        <f>V227/Справочно!$M$14*100</f>
        <v>8.7495569984491608E-2</v>
      </c>
      <c r="W228" s="199">
        <f>W227/Справочно!$M$14*100</f>
        <v>9.9541552993386476E-2</v>
      </c>
    </row>
    <row r="229" spans="1:23" ht="42" x14ac:dyDescent="0.3">
      <c r="A229" s="97" t="s">
        <v>290</v>
      </c>
      <c r="B229" s="75" t="s">
        <v>1230</v>
      </c>
      <c r="C229" s="97" t="s">
        <v>76</v>
      </c>
      <c r="D229" s="97" t="s">
        <v>79</v>
      </c>
      <c r="E229" s="97" t="s">
        <v>54</v>
      </c>
      <c r="F229" s="450">
        <v>26135.79</v>
      </c>
      <c r="G229" s="131">
        <v>7971.4960000000001</v>
      </c>
      <c r="H229" s="131">
        <v>2860.9870000000001</v>
      </c>
      <c r="I229" s="131">
        <v>2531.2510000000002</v>
      </c>
      <c r="J229" s="131">
        <v>815.47</v>
      </c>
      <c r="K229" s="131">
        <v>4709.6369999999997</v>
      </c>
      <c r="L229" s="131">
        <v>2591.6550000000002</v>
      </c>
      <c r="M229" s="131">
        <v>3039.5360000000001</v>
      </c>
      <c r="N229" s="131">
        <v>1615.7650000000001</v>
      </c>
      <c r="O229" s="450">
        <v>18285.883000000002</v>
      </c>
      <c r="P229" s="131">
        <v>6000.3379999999997</v>
      </c>
      <c r="Q229" s="131">
        <v>2118.4340000000002</v>
      </c>
      <c r="R229" s="131">
        <v>1639.877</v>
      </c>
      <c r="S229" s="131">
        <v>516.07500000000005</v>
      </c>
      <c r="T229" s="131">
        <v>3106.9810000000002</v>
      </c>
      <c r="U229" s="131">
        <v>1738.712</v>
      </c>
      <c r="V229" s="131">
        <v>2050.4659999999999</v>
      </c>
      <c r="W229" s="131">
        <v>1115.0070000000001</v>
      </c>
    </row>
    <row r="230" spans="1:23" ht="42" x14ac:dyDescent="0.3">
      <c r="A230" s="97" t="s">
        <v>980</v>
      </c>
      <c r="B230" s="97" t="s">
        <v>346</v>
      </c>
      <c r="C230" s="97" t="s">
        <v>76</v>
      </c>
      <c r="D230" s="97" t="s">
        <v>79</v>
      </c>
      <c r="E230" s="97" t="s">
        <v>54</v>
      </c>
      <c r="F230" s="450">
        <v>1218.712226556125</v>
      </c>
      <c r="G230" s="199">
        <v>492.52420945700004</v>
      </c>
      <c r="H230" s="199">
        <v>124.72674903800002</v>
      </c>
      <c r="I230" s="199">
        <v>70.949879764249999</v>
      </c>
      <c r="J230" s="199">
        <v>8.592548502375001</v>
      </c>
      <c r="K230" s="199">
        <v>100.221958351</v>
      </c>
      <c r="L230" s="199">
        <v>45.672686956999996</v>
      </c>
      <c r="M230" s="199">
        <v>359.97328518500007</v>
      </c>
      <c r="N230" s="199">
        <v>15.856792301500001</v>
      </c>
      <c r="O230" s="450">
        <v>1006.853176185806</v>
      </c>
      <c r="P230" s="199">
        <v>363.24970326899995</v>
      </c>
      <c r="Q230" s="199">
        <v>126.534457446</v>
      </c>
      <c r="R230" s="199">
        <v>64.084897276999996</v>
      </c>
      <c r="S230" s="199">
        <v>14.124704132000007</v>
      </c>
      <c r="T230" s="199">
        <v>85.771300253306066</v>
      </c>
      <c r="U230" s="199">
        <v>42.216703296000006</v>
      </c>
      <c r="V230" s="199">
        <v>294.42550889249998</v>
      </c>
      <c r="W230" s="199">
        <v>16.445901620000001</v>
      </c>
    </row>
    <row r="231" spans="1:23" ht="21" x14ac:dyDescent="0.3">
      <c r="A231" s="97" t="s">
        <v>981</v>
      </c>
      <c r="B231" s="182" t="s">
        <v>178</v>
      </c>
      <c r="C231" s="97" t="s">
        <v>76</v>
      </c>
      <c r="D231" s="97" t="s">
        <v>79</v>
      </c>
      <c r="E231" s="97" t="s">
        <v>54</v>
      </c>
      <c r="F231" s="451">
        <v>902.5394074809999</v>
      </c>
      <c r="G231" s="66">
        <v>405.40866862800004</v>
      </c>
      <c r="H231" s="66">
        <v>62.645700355000024</v>
      </c>
      <c r="I231" s="66">
        <v>31.678633917000003</v>
      </c>
      <c r="J231" s="66">
        <v>0.48033289299999998</v>
      </c>
      <c r="K231" s="66">
        <v>68.622139528999995</v>
      </c>
      <c r="L231" s="66">
        <v>3.355099074</v>
      </c>
      <c r="M231" s="66">
        <v>328.85913832000006</v>
      </c>
      <c r="N231" s="66">
        <v>1.4893847649999994</v>
      </c>
      <c r="O231" s="451">
        <v>702.02099366830601</v>
      </c>
      <c r="P231" s="66">
        <v>280.90581550299999</v>
      </c>
      <c r="Q231" s="66">
        <v>69.054908291999993</v>
      </c>
      <c r="R231" s="66">
        <v>24.920091104000001</v>
      </c>
      <c r="S231" s="66">
        <v>2.0951277610000001</v>
      </c>
      <c r="T231" s="66">
        <v>51.910427419306068</v>
      </c>
      <c r="U231" s="66">
        <v>4.0700340710000003</v>
      </c>
      <c r="V231" s="66">
        <v>266.53973915899996</v>
      </c>
      <c r="W231" s="66">
        <v>2.5248503589999993</v>
      </c>
    </row>
    <row r="232" spans="1:23" ht="42" x14ac:dyDescent="0.3">
      <c r="A232" s="97" t="s">
        <v>982</v>
      </c>
      <c r="B232" s="182" t="s">
        <v>191</v>
      </c>
      <c r="C232" s="97" t="s">
        <v>76</v>
      </c>
      <c r="D232" s="97" t="s">
        <v>79</v>
      </c>
      <c r="E232" s="97" t="s">
        <v>54</v>
      </c>
      <c r="F232" s="451">
        <v>310.99738810900004</v>
      </c>
      <c r="G232" s="66">
        <v>96.808877448000018</v>
      </c>
      <c r="H232" s="66">
        <v>20.544813423000001</v>
      </c>
      <c r="I232" s="66">
        <v>18.964119127000004</v>
      </c>
      <c r="J232" s="66">
        <v>5.9482988000000001E-2</v>
      </c>
      <c r="K232" s="66">
        <v>47.717506581999992</v>
      </c>
      <c r="L232" s="66">
        <v>0.55657299500000001</v>
      </c>
      <c r="M232" s="66">
        <v>126.318732146</v>
      </c>
      <c r="N232" s="67">
        <v>2.7283399999999999E-2</v>
      </c>
      <c r="O232" s="451">
        <v>249.87376891100001</v>
      </c>
      <c r="P232" s="66">
        <v>64.635796580000004</v>
      </c>
      <c r="Q232" s="66">
        <v>18.771293865000004</v>
      </c>
      <c r="R232" s="66">
        <v>14.069476843</v>
      </c>
      <c r="S232" s="66">
        <v>9.6166968000000005E-2</v>
      </c>
      <c r="T232" s="66">
        <v>30.918065126999995</v>
      </c>
      <c r="U232" s="66">
        <v>0.47702444900000002</v>
      </c>
      <c r="V232" s="66">
        <v>120.88625335699999</v>
      </c>
      <c r="W232" s="67">
        <v>1.9691722000000002E-2</v>
      </c>
    </row>
    <row r="233" spans="1:23" ht="42" x14ac:dyDescent="0.3">
      <c r="A233" s="97" t="s">
        <v>983</v>
      </c>
      <c r="B233" s="182" t="s">
        <v>192</v>
      </c>
      <c r="C233" s="97" t="s">
        <v>76</v>
      </c>
      <c r="D233" s="97" t="s">
        <v>79</v>
      </c>
      <c r="E233" s="97" t="s">
        <v>54</v>
      </c>
      <c r="F233" s="451">
        <v>26.357878215000003</v>
      </c>
      <c r="G233" s="66">
        <v>4.5400629120000007</v>
      </c>
      <c r="H233" s="66">
        <v>6.2589905220000022</v>
      </c>
      <c r="I233" s="66">
        <v>1.8559854850000004</v>
      </c>
      <c r="J233" s="66">
        <v>0.18131445500000001</v>
      </c>
      <c r="K233" s="66">
        <v>8.7915155069999997</v>
      </c>
      <c r="L233" s="66">
        <v>1.3228042080000002</v>
      </c>
      <c r="M233" s="66">
        <v>2.7507986620000002</v>
      </c>
      <c r="N233" s="66">
        <v>0.65640646400000013</v>
      </c>
      <c r="O233" s="451">
        <v>38.918725735000002</v>
      </c>
      <c r="P233" s="66">
        <v>6.9597381449999984</v>
      </c>
      <c r="Q233" s="66">
        <v>10.490176821999999</v>
      </c>
      <c r="R233" s="66">
        <v>2.0715581680000001</v>
      </c>
      <c r="S233" s="66">
        <v>1.7431503509999999</v>
      </c>
      <c r="T233" s="66">
        <v>10.991264644999999</v>
      </c>
      <c r="U233" s="66">
        <v>1.7517088420000002</v>
      </c>
      <c r="V233" s="66">
        <v>4.1426380789999993</v>
      </c>
      <c r="W233" s="66">
        <v>0.76849068300000023</v>
      </c>
    </row>
    <row r="234" spans="1:23" ht="21" x14ac:dyDescent="0.3">
      <c r="A234" s="97" t="s">
        <v>984</v>
      </c>
      <c r="B234" s="182" t="s">
        <v>204</v>
      </c>
      <c r="C234" s="97" t="s">
        <v>76</v>
      </c>
      <c r="D234" s="97" t="s">
        <v>79</v>
      </c>
      <c r="E234" s="97" t="s">
        <v>54</v>
      </c>
      <c r="F234" s="451">
        <v>404.22681411500002</v>
      </c>
      <c r="G234" s="66">
        <v>193.97453108900004</v>
      </c>
      <c r="H234" s="66">
        <v>14.930679935000001</v>
      </c>
      <c r="I234" s="66">
        <v>7.3797287819999999</v>
      </c>
      <c r="J234" s="67">
        <v>3.7550000000000001E-3</v>
      </c>
      <c r="K234" s="66">
        <v>3.5073146239999997</v>
      </c>
      <c r="L234" s="66">
        <v>0.44877980000000001</v>
      </c>
      <c r="M234" s="66">
        <v>183.97743158500001</v>
      </c>
      <c r="N234" s="69">
        <v>4.5932999999999998E-3</v>
      </c>
      <c r="O234" s="451">
        <v>250.12966701199997</v>
      </c>
      <c r="P234" s="66">
        <v>105.15978602699998</v>
      </c>
      <c r="Q234" s="66">
        <v>16.697759467000001</v>
      </c>
      <c r="R234" s="66">
        <v>5.1582546760000003</v>
      </c>
      <c r="S234" s="67">
        <v>5.0863531999999996E-2</v>
      </c>
      <c r="T234" s="66">
        <v>1.3930577359999998</v>
      </c>
      <c r="U234" s="66">
        <v>0.42339232700000007</v>
      </c>
      <c r="V234" s="66">
        <v>121.246417247</v>
      </c>
      <c r="W234" s="69">
        <v>1.36E-4</v>
      </c>
    </row>
    <row r="235" spans="1:23" ht="21" x14ac:dyDescent="0.3">
      <c r="A235" s="97" t="s">
        <v>985</v>
      </c>
      <c r="B235" s="182" t="s">
        <v>205</v>
      </c>
      <c r="C235" s="97" t="s">
        <v>76</v>
      </c>
      <c r="D235" s="97" t="s">
        <v>79</v>
      </c>
      <c r="E235" s="97" t="s">
        <v>54</v>
      </c>
      <c r="F235" s="451">
        <v>160.957327042</v>
      </c>
      <c r="G235" s="66">
        <v>110.08519717900001</v>
      </c>
      <c r="H235" s="66">
        <v>20.911216474999996</v>
      </c>
      <c r="I235" s="66">
        <v>3.4788005229999999</v>
      </c>
      <c r="J235" s="66">
        <v>0.23578045</v>
      </c>
      <c r="K235" s="66">
        <v>8.6058028159999989</v>
      </c>
      <c r="L235" s="66">
        <v>1.0269420709999999</v>
      </c>
      <c r="M235" s="66">
        <v>15.812175927000004</v>
      </c>
      <c r="N235" s="66">
        <v>0.80110160100000005</v>
      </c>
      <c r="O235" s="451">
        <v>163.0988320103061</v>
      </c>
      <c r="P235" s="66">
        <v>104.15049475100001</v>
      </c>
      <c r="Q235" s="66">
        <v>23.095678138</v>
      </c>
      <c r="R235" s="66">
        <v>3.620801417</v>
      </c>
      <c r="S235" s="66">
        <v>0.20494691000000004</v>
      </c>
      <c r="T235" s="66">
        <v>8.6080399113060739</v>
      </c>
      <c r="U235" s="66">
        <v>1.4179084529999999</v>
      </c>
      <c r="V235" s="66">
        <v>20.264430476000008</v>
      </c>
      <c r="W235" s="66">
        <v>1.7365319539999999</v>
      </c>
    </row>
    <row r="236" spans="1:23" ht="21" x14ac:dyDescent="0.3">
      <c r="A236" s="97" t="s">
        <v>986</v>
      </c>
      <c r="B236" s="182" t="s">
        <v>24</v>
      </c>
      <c r="C236" s="97" t="s">
        <v>76</v>
      </c>
      <c r="D236" s="97" t="s">
        <v>79</v>
      </c>
      <c r="E236" s="97" t="s">
        <v>54</v>
      </c>
      <c r="F236" s="451">
        <v>67.408871000000005</v>
      </c>
      <c r="G236" s="66">
        <v>8.3788980000000013</v>
      </c>
      <c r="H236" s="66">
        <v>4.5730400000000007</v>
      </c>
      <c r="I236" s="66">
        <v>8.2372569999999996</v>
      </c>
      <c r="J236" s="66">
        <v>5.6979520000000008</v>
      </c>
      <c r="K236" s="66">
        <v>14.475863000000002</v>
      </c>
      <c r="L236" s="66">
        <v>11.160738999999998</v>
      </c>
      <c r="M236" s="66">
        <v>11.969564000000004</v>
      </c>
      <c r="N236" s="66">
        <v>2.9155580000000003</v>
      </c>
      <c r="O236" s="451">
        <v>74.191564</v>
      </c>
      <c r="P236" s="66">
        <v>10.300699999999997</v>
      </c>
      <c r="Q236" s="66">
        <v>4.2167890000000012</v>
      </c>
      <c r="R236" s="66">
        <v>7.1988759999999994</v>
      </c>
      <c r="S236" s="66">
        <v>8.8297860000000057</v>
      </c>
      <c r="T236" s="66">
        <v>17.180449000000007</v>
      </c>
      <c r="U236" s="66">
        <v>12.731246000000001</v>
      </c>
      <c r="V236" s="66">
        <v>11.209096999999996</v>
      </c>
      <c r="W236" s="66">
        <v>2.5246209999999998</v>
      </c>
    </row>
    <row r="237" spans="1:23" ht="21" customHeight="1" x14ac:dyDescent="0.3">
      <c r="A237" s="97" t="s">
        <v>987</v>
      </c>
      <c r="B237" s="180" t="s">
        <v>22</v>
      </c>
      <c r="C237" s="97" t="s">
        <v>76</v>
      </c>
      <c r="D237" s="97" t="s">
        <v>79</v>
      </c>
      <c r="E237" s="97" t="s">
        <v>54</v>
      </c>
      <c r="F237" s="451">
        <v>9.5583950751250004</v>
      </c>
      <c r="G237" s="183">
        <v>1.4519948290000004</v>
      </c>
      <c r="H237" s="183">
        <v>0.7149056829999999</v>
      </c>
      <c r="I237" s="183">
        <v>2.4210018472500003</v>
      </c>
      <c r="J237" s="183">
        <v>0.41911960937500009</v>
      </c>
      <c r="K237" s="183">
        <v>0.90806782199999991</v>
      </c>
      <c r="L237" s="183">
        <v>0.44157288300000003</v>
      </c>
      <c r="M237" s="183">
        <v>0.78309286500000008</v>
      </c>
      <c r="N237" s="183">
        <v>2.4186395365000002</v>
      </c>
      <c r="O237" s="451">
        <v>13.814605517499999</v>
      </c>
      <c r="P237" s="183">
        <v>2.3812517659999974</v>
      </c>
      <c r="Q237" s="183">
        <v>0.87073615400000004</v>
      </c>
      <c r="R237" s="183">
        <v>3.7073491730000003</v>
      </c>
      <c r="S237" s="183">
        <v>1.451727371</v>
      </c>
      <c r="T237" s="183">
        <v>1.7214428339999999</v>
      </c>
      <c r="U237" s="183">
        <v>0.55192122500000007</v>
      </c>
      <c r="V237" s="183">
        <v>0.6006717334999998</v>
      </c>
      <c r="W237" s="183">
        <v>2.5295052609999997</v>
      </c>
    </row>
    <row r="238" spans="1:23" ht="21" x14ac:dyDescent="0.3">
      <c r="A238" s="97" t="s">
        <v>988</v>
      </c>
      <c r="B238" s="182" t="s">
        <v>195</v>
      </c>
      <c r="C238" s="97" t="s">
        <v>76</v>
      </c>
      <c r="D238" s="97" t="s">
        <v>79</v>
      </c>
      <c r="E238" s="97" t="s">
        <v>54</v>
      </c>
      <c r="F238" s="451">
        <v>239.20555300000001</v>
      </c>
      <c r="G238" s="66">
        <v>77.284648000000004</v>
      </c>
      <c r="H238" s="66">
        <v>56.793103000000002</v>
      </c>
      <c r="I238" s="66">
        <v>28.612987</v>
      </c>
      <c r="J238" s="66">
        <v>1.995144</v>
      </c>
      <c r="K238" s="66">
        <v>16.215888</v>
      </c>
      <c r="L238" s="66">
        <v>30.715275999999999</v>
      </c>
      <c r="M238" s="66">
        <v>18.36149</v>
      </c>
      <c r="N238" s="66">
        <v>9.0332100000000004</v>
      </c>
      <c r="O238" s="451">
        <v>216.82601299999999</v>
      </c>
      <c r="P238" s="66">
        <v>69.661935999999997</v>
      </c>
      <c r="Q238" s="66">
        <v>52.392023999999999</v>
      </c>
      <c r="R238" s="66">
        <v>28.258581</v>
      </c>
      <c r="S238" s="66">
        <v>1.7480629999999999</v>
      </c>
      <c r="T238" s="66">
        <v>14.958981</v>
      </c>
      <c r="U238" s="66">
        <v>24.863502</v>
      </c>
      <c r="V238" s="66">
        <v>16.076001000000002</v>
      </c>
      <c r="W238" s="66">
        <v>8.8669250000000002</v>
      </c>
    </row>
    <row r="239" spans="1:23" ht="45.75" customHeight="1" x14ac:dyDescent="0.3">
      <c r="A239" s="97" t="s">
        <v>291</v>
      </c>
      <c r="B239" s="97" t="s">
        <v>214</v>
      </c>
      <c r="C239" s="97" t="s">
        <v>76</v>
      </c>
      <c r="D239" s="97" t="s">
        <v>79</v>
      </c>
      <c r="E239" s="97" t="s">
        <v>54</v>
      </c>
      <c r="F239" s="450">
        <v>328.53893459699992</v>
      </c>
      <c r="G239" s="64">
        <v>222.02896866999998</v>
      </c>
      <c r="H239" s="64">
        <v>4.8067985980000003</v>
      </c>
      <c r="I239" s="64">
        <v>9.1252124069999994</v>
      </c>
      <c r="J239" s="71">
        <v>1.9E-2</v>
      </c>
      <c r="K239" s="64">
        <v>9.586389088999999</v>
      </c>
      <c r="L239" s="74">
        <v>0</v>
      </c>
      <c r="M239" s="64">
        <v>82.822748270999995</v>
      </c>
      <c r="N239" s="64">
        <v>0.14981756199999999</v>
      </c>
      <c r="O239" s="450">
        <v>279.44655341499998</v>
      </c>
      <c r="P239" s="64">
        <v>190.29688934099997</v>
      </c>
      <c r="Q239" s="64">
        <v>3.866358671</v>
      </c>
      <c r="R239" s="64">
        <v>6.788469224</v>
      </c>
      <c r="S239" s="71">
        <v>5.6499999999999996E-3</v>
      </c>
      <c r="T239" s="64">
        <v>7.1826483400000001</v>
      </c>
      <c r="U239" s="74">
        <v>0</v>
      </c>
      <c r="V239" s="64">
        <v>71.143100069999988</v>
      </c>
      <c r="W239" s="64">
        <v>0.16343776900000001</v>
      </c>
    </row>
    <row r="240" spans="1:23" ht="42" x14ac:dyDescent="0.3">
      <c r="A240" s="97" t="s">
        <v>292</v>
      </c>
      <c r="B240" s="182" t="s">
        <v>191</v>
      </c>
      <c r="C240" s="97" t="s">
        <v>76</v>
      </c>
      <c r="D240" s="97" t="s">
        <v>79</v>
      </c>
      <c r="E240" s="97" t="s">
        <v>54</v>
      </c>
      <c r="F240" s="451">
        <v>114.12608178700002</v>
      </c>
      <c r="G240" s="66">
        <v>47.204854551000004</v>
      </c>
      <c r="H240" s="66">
        <v>0.17856170000000002</v>
      </c>
      <c r="I240" s="66">
        <v>4.8042533660000002</v>
      </c>
      <c r="J240" s="70">
        <v>0</v>
      </c>
      <c r="K240" s="66">
        <v>7.7114033479999993</v>
      </c>
      <c r="L240" s="70">
        <v>0</v>
      </c>
      <c r="M240" s="66">
        <v>54.226186022</v>
      </c>
      <c r="N240" s="70">
        <v>8.2279999999999994E-4</v>
      </c>
      <c r="O240" s="451">
        <v>102.63870423100001</v>
      </c>
      <c r="P240" s="66">
        <v>36.616570361000001</v>
      </c>
      <c r="Q240" s="66">
        <v>0.28128759999999997</v>
      </c>
      <c r="R240" s="66">
        <v>4.6208273550000003</v>
      </c>
      <c r="S240" s="70">
        <v>0</v>
      </c>
      <c r="T240" s="66">
        <v>5.5969053400000002</v>
      </c>
      <c r="U240" s="70">
        <v>0</v>
      </c>
      <c r="V240" s="66">
        <v>55.523113575000004</v>
      </c>
      <c r="W240" s="70">
        <v>0</v>
      </c>
    </row>
    <row r="241" spans="1:23" ht="42" x14ac:dyDescent="0.3">
      <c r="A241" s="97" t="s">
        <v>989</v>
      </c>
      <c r="B241" s="182" t="s">
        <v>192</v>
      </c>
      <c r="C241" s="97" t="s">
        <v>76</v>
      </c>
      <c r="D241" s="97" t="s">
        <v>79</v>
      </c>
      <c r="E241" s="97" t="s">
        <v>54</v>
      </c>
      <c r="F241" s="451">
        <v>1.7427287219999996</v>
      </c>
      <c r="G241" s="66">
        <v>1.2335908679999998</v>
      </c>
      <c r="H241" s="67">
        <v>4.92644E-2</v>
      </c>
      <c r="I241" s="67">
        <v>0</v>
      </c>
      <c r="J241" s="70">
        <v>0</v>
      </c>
      <c r="K241" s="66">
        <v>0.44058684100000001</v>
      </c>
      <c r="L241" s="70">
        <v>0</v>
      </c>
      <c r="M241" s="70">
        <v>0</v>
      </c>
      <c r="N241" s="67">
        <v>1.9286613000000001E-2</v>
      </c>
      <c r="O241" s="451">
        <v>2.4295681220000001</v>
      </c>
      <c r="P241" s="66">
        <v>1.7596844289999998</v>
      </c>
      <c r="Q241" s="67">
        <v>3.6875999999999999E-2</v>
      </c>
      <c r="R241" s="67">
        <v>1.0415742E-2</v>
      </c>
      <c r="S241" s="70">
        <v>0</v>
      </c>
      <c r="T241" s="66">
        <v>0.60130399999999995</v>
      </c>
      <c r="U241" s="70">
        <v>0</v>
      </c>
      <c r="V241" s="70">
        <v>0</v>
      </c>
      <c r="W241" s="67">
        <v>2.1287950999999999E-2</v>
      </c>
    </row>
    <row r="242" spans="1:23" ht="42" customHeight="1" x14ac:dyDescent="0.3">
      <c r="A242" s="97" t="s">
        <v>990</v>
      </c>
      <c r="B242" s="182" t="s">
        <v>204</v>
      </c>
      <c r="C242" s="97" t="s">
        <v>76</v>
      </c>
      <c r="D242" s="97" t="s">
        <v>79</v>
      </c>
      <c r="E242" s="97" t="s">
        <v>54</v>
      </c>
      <c r="F242" s="451">
        <v>132.734455631</v>
      </c>
      <c r="G242" s="66">
        <v>99.15722965400002</v>
      </c>
      <c r="H242" s="66">
        <v>2.7804715</v>
      </c>
      <c r="I242" s="66">
        <v>4.2941696829999998</v>
      </c>
      <c r="J242" s="70">
        <v>0</v>
      </c>
      <c r="K242" s="66">
        <v>0.27016774999999998</v>
      </c>
      <c r="L242" s="70">
        <v>0</v>
      </c>
      <c r="M242" s="66">
        <v>26.232417043999998</v>
      </c>
      <c r="N242" s="70">
        <v>0</v>
      </c>
      <c r="O242" s="451">
        <v>93.443479274999973</v>
      </c>
      <c r="P242" s="66">
        <v>76.179322468999985</v>
      </c>
      <c r="Q242" s="66">
        <v>1.8063340000000001</v>
      </c>
      <c r="R242" s="66">
        <v>2.091187159</v>
      </c>
      <c r="S242" s="70">
        <v>0</v>
      </c>
      <c r="T242" s="66">
        <v>0.26455600000000001</v>
      </c>
      <c r="U242" s="70">
        <v>0</v>
      </c>
      <c r="V242" s="66">
        <v>13.102079647</v>
      </c>
      <c r="W242" s="70">
        <v>0</v>
      </c>
    </row>
    <row r="243" spans="1:23" ht="21" customHeight="1" x14ac:dyDescent="0.3">
      <c r="A243" s="97" t="s">
        <v>991</v>
      </c>
      <c r="B243" s="182" t="s">
        <v>205</v>
      </c>
      <c r="C243" s="97" t="s">
        <v>76</v>
      </c>
      <c r="D243" s="97" t="s">
        <v>79</v>
      </c>
      <c r="E243" s="97" t="s">
        <v>54</v>
      </c>
      <c r="F243" s="451">
        <v>79.93566845700002</v>
      </c>
      <c r="G243" s="66">
        <v>74.433293597000016</v>
      </c>
      <c r="H243" s="66">
        <v>1.7985009980000002</v>
      </c>
      <c r="I243" s="66">
        <v>2.6789357999999999E-2</v>
      </c>
      <c r="J243" s="67">
        <v>1.9E-2</v>
      </c>
      <c r="K243" s="66">
        <v>1.16423115</v>
      </c>
      <c r="L243" s="70">
        <v>0</v>
      </c>
      <c r="M243" s="66">
        <v>2.3641452050000002</v>
      </c>
      <c r="N243" s="66">
        <v>0.12970814899999999</v>
      </c>
      <c r="O243" s="451">
        <v>80.934801786999998</v>
      </c>
      <c r="P243" s="66">
        <v>75.741312082000007</v>
      </c>
      <c r="Q243" s="66">
        <v>1.741861071</v>
      </c>
      <c r="R243" s="66">
        <v>6.6038968000000003E-2</v>
      </c>
      <c r="S243" s="67">
        <v>5.6499999999999996E-3</v>
      </c>
      <c r="T243" s="66">
        <v>0.71988300000000005</v>
      </c>
      <c r="U243" s="70">
        <v>0</v>
      </c>
      <c r="V243" s="66">
        <v>2.5179068480000004</v>
      </c>
      <c r="W243" s="66">
        <v>0.14214981800000001</v>
      </c>
    </row>
    <row r="244" spans="1:23" ht="43.5" customHeight="1" x14ac:dyDescent="0.3">
      <c r="A244" s="97" t="s">
        <v>470</v>
      </c>
      <c r="B244" s="97" t="s">
        <v>215</v>
      </c>
      <c r="C244" s="97" t="s">
        <v>76</v>
      </c>
      <c r="D244" s="97" t="s">
        <v>79</v>
      </c>
      <c r="E244" s="97" t="s">
        <v>54</v>
      </c>
      <c r="F244" s="450">
        <v>574.00047288400003</v>
      </c>
      <c r="G244" s="64">
        <v>183.37969995800003</v>
      </c>
      <c r="H244" s="64">
        <v>57.838901757000031</v>
      </c>
      <c r="I244" s="64">
        <v>22.553421510000007</v>
      </c>
      <c r="J244" s="64">
        <v>0.46133289299999997</v>
      </c>
      <c r="K244" s="64">
        <v>59.035750440000001</v>
      </c>
      <c r="L244" s="64">
        <v>3.355099074</v>
      </c>
      <c r="M244" s="64">
        <v>246.03639004900006</v>
      </c>
      <c r="N244" s="64">
        <v>1.3395672029999994</v>
      </c>
      <c r="O244" s="450">
        <v>422.57444025330602</v>
      </c>
      <c r="P244" s="64">
        <v>90.608926162000003</v>
      </c>
      <c r="Q244" s="64">
        <v>65.188549620999993</v>
      </c>
      <c r="R244" s="64">
        <v>18.131621880000004</v>
      </c>
      <c r="S244" s="64">
        <v>2.0894777609999999</v>
      </c>
      <c r="T244" s="64">
        <v>44.727779079306075</v>
      </c>
      <c r="U244" s="64">
        <v>4.0700340710000003</v>
      </c>
      <c r="V244" s="64">
        <v>195.39663908899999</v>
      </c>
      <c r="W244" s="64">
        <v>2.3614125899999996</v>
      </c>
    </row>
    <row r="245" spans="1:23" ht="42" x14ac:dyDescent="0.3">
      <c r="A245" s="97" t="s">
        <v>471</v>
      </c>
      <c r="B245" s="182" t="s">
        <v>191</v>
      </c>
      <c r="C245" s="97" t="s">
        <v>76</v>
      </c>
      <c r="D245" s="97" t="s">
        <v>79</v>
      </c>
      <c r="E245" s="97" t="s">
        <v>54</v>
      </c>
      <c r="F245" s="451">
        <v>196.87130632200001</v>
      </c>
      <c r="G245" s="66">
        <v>49.604022897</v>
      </c>
      <c r="H245" s="66">
        <v>20.366251723000001</v>
      </c>
      <c r="I245" s="66">
        <v>14.159865761000002</v>
      </c>
      <c r="J245" s="67">
        <v>5.9482988000000001E-2</v>
      </c>
      <c r="K245" s="66">
        <v>40.006103233999994</v>
      </c>
      <c r="L245" s="66">
        <v>0.55657299500000001</v>
      </c>
      <c r="M245" s="66">
        <v>72.092546123999995</v>
      </c>
      <c r="N245" s="67">
        <v>2.6460599999999997E-2</v>
      </c>
      <c r="O245" s="451">
        <v>147.23506467999999</v>
      </c>
      <c r="P245" s="66">
        <v>28.019226219</v>
      </c>
      <c r="Q245" s="66">
        <v>18.490006265000005</v>
      </c>
      <c r="R245" s="66">
        <v>9.4486494879999992</v>
      </c>
      <c r="S245" s="67">
        <v>9.6166968000000005E-2</v>
      </c>
      <c r="T245" s="66">
        <v>25.321159786999996</v>
      </c>
      <c r="U245" s="66">
        <v>0.47702444900000002</v>
      </c>
      <c r="V245" s="66">
        <v>65.363139782000005</v>
      </c>
      <c r="W245" s="67">
        <v>1.9691722000000002E-2</v>
      </c>
    </row>
    <row r="246" spans="1:23" ht="42" x14ac:dyDescent="0.3">
      <c r="A246" s="97" t="s">
        <v>472</v>
      </c>
      <c r="B246" s="182" t="s">
        <v>192</v>
      </c>
      <c r="C246" s="97" t="s">
        <v>76</v>
      </c>
      <c r="D246" s="97" t="s">
        <v>79</v>
      </c>
      <c r="E246" s="97" t="s">
        <v>54</v>
      </c>
      <c r="F246" s="451">
        <v>24.615149493000004</v>
      </c>
      <c r="G246" s="66">
        <v>3.3064720440000013</v>
      </c>
      <c r="H246" s="66">
        <v>6.2097261220000011</v>
      </c>
      <c r="I246" s="66">
        <v>1.8559854850000004</v>
      </c>
      <c r="J246" s="66">
        <v>0.18131445500000001</v>
      </c>
      <c r="K246" s="66">
        <v>8.3509286659999997</v>
      </c>
      <c r="L246" s="66">
        <v>1.3228042080000002</v>
      </c>
      <c r="M246" s="66">
        <v>2.7507986620000002</v>
      </c>
      <c r="N246" s="66">
        <v>0.63711985100000013</v>
      </c>
      <c r="O246" s="451">
        <v>36.489157612999996</v>
      </c>
      <c r="P246" s="66">
        <v>5.2000537159999993</v>
      </c>
      <c r="Q246" s="66">
        <v>10.453300821999999</v>
      </c>
      <c r="R246" s="66">
        <v>2.0611424260000004</v>
      </c>
      <c r="S246" s="66">
        <v>1.7431503509999999</v>
      </c>
      <c r="T246" s="66">
        <v>10.389960645</v>
      </c>
      <c r="U246" s="66">
        <v>1.7517088420000002</v>
      </c>
      <c r="V246" s="66">
        <v>4.1426380789999993</v>
      </c>
      <c r="W246" s="66">
        <v>0.7472027320000002</v>
      </c>
    </row>
    <row r="247" spans="1:23" ht="42" customHeight="1" x14ac:dyDescent="0.3">
      <c r="A247" s="97" t="s">
        <v>992</v>
      </c>
      <c r="B247" s="182" t="s">
        <v>204</v>
      </c>
      <c r="C247" s="97" t="s">
        <v>76</v>
      </c>
      <c r="D247" s="97" t="s">
        <v>79</v>
      </c>
      <c r="E247" s="97" t="s">
        <v>54</v>
      </c>
      <c r="F247" s="451">
        <v>271.49235848400002</v>
      </c>
      <c r="G247" s="66">
        <v>94.817301435000033</v>
      </c>
      <c r="H247" s="66">
        <v>12.150208435</v>
      </c>
      <c r="I247" s="66">
        <v>3.0855590989999988</v>
      </c>
      <c r="J247" s="67">
        <v>3.7550000000000001E-3</v>
      </c>
      <c r="K247" s="67">
        <v>3.237146874</v>
      </c>
      <c r="L247" s="66">
        <v>0.44877980000000001</v>
      </c>
      <c r="M247" s="66">
        <v>157.74501454100002</v>
      </c>
      <c r="N247" s="69">
        <v>4.5932999999999998E-3</v>
      </c>
      <c r="O247" s="451">
        <v>156.68618773699998</v>
      </c>
      <c r="P247" s="66">
        <v>28.980463558</v>
      </c>
      <c r="Q247" s="66">
        <v>14.891425466999999</v>
      </c>
      <c r="R247" s="66">
        <v>3.0670675169999999</v>
      </c>
      <c r="S247" s="67">
        <v>5.0863531999999996E-2</v>
      </c>
      <c r="T247" s="67">
        <v>1.1285017359999998</v>
      </c>
      <c r="U247" s="66">
        <v>0.42339232700000007</v>
      </c>
      <c r="V247" s="66">
        <v>108.1443376</v>
      </c>
      <c r="W247" s="69">
        <v>1.36E-4</v>
      </c>
    </row>
    <row r="248" spans="1:23" ht="21" customHeight="1" x14ac:dyDescent="0.3">
      <c r="A248" s="97" t="s">
        <v>740</v>
      </c>
      <c r="B248" s="182" t="s">
        <v>205</v>
      </c>
      <c r="C248" s="97" t="s">
        <v>76</v>
      </c>
      <c r="D248" s="97" t="s">
        <v>79</v>
      </c>
      <c r="E248" s="97" t="s">
        <v>54</v>
      </c>
      <c r="F248" s="451">
        <v>81.021658584999997</v>
      </c>
      <c r="G248" s="66">
        <v>35.651903581999989</v>
      </c>
      <c r="H248" s="66">
        <v>19.112715476999998</v>
      </c>
      <c r="I248" s="66">
        <v>3.4520111649999996</v>
      </c>
      <c r="J248" s="66">
        <v>0.21678045000000001</v>
      </c>
      <c r="K248" s="66">
        <v>7.4415716660000006</v>
      </c>
      <c r="L248" s="66">
        <v>1.0269420709999999</v>
      </c>
      <c r="M248" s="66">
        <v>13.448030722000002</v>
      </c>
      <c r="N248" s="66">
        <v>0.671393452</v>
      </c>
      <c r="O248" s="451">
        <v>82.164030223306085</v>
      </c>
      <c r="P248" s="66">
        <v>28.409182669000014</v>
      </c>
      <c r="Q248" s="66">
        <v>21.353817067000001</v>
      </c>
      <c r="R248" s="66">
        <v>3.554762449</v>
      </c>
      <c r="S248" s="66">
        <v>0.19929691000000002</v>
      </c>
      <c r="T248" s="66">
        <v>7.8881569113060737</v>
      </c>
      <c r="U248" s="66">
        <v>1.4179084529999999</v>
      </c>
      <c r="V248" s="66">
        <v>17.746523628000006</v>
      </c>
      <c r="W248" s="66">
        <v>1.5943821359999999</v>
      </c>
    </row>
    <row r="249" spans="1:23" ht="42" x14ac:dyDescent="0.3">
      <c r="A249" s="97" t="s">
        <v>993</v>
      </c>
      <c r="B249" s="97" t="s">
        <v>216</v>
      </c>
      <c r="C249" s="97" t="s">
        <v>76</v>
      </c>
      <c r="D249" s="97" t="s">
        <v>79</v>
      </c>
      <c r="E249" s="97" t="s">
        <v>54</v>
      </c>
      <c r="F249" s="450">
        <v>14.383011725124998</v>
      </c>
      <c r="G249" s="65">
        <v>2.0513826849999997</v>
      </c>
      <c r="H249" s="65">
        <v>0.87163968299999994</v>
      </c>
      <c r="I249" s="65">
        <v>2.7649913002500006</v>
      </c>
      <c r="J249" s="65">
        <v>0.41911960937500009</v>
      </c>
      <c r="K249" s="65">
        <v>1.0867488219999997</v>
      </c>
      <c r="L249" s="65">
        <v>0.92127462400000004</v>
      </c>
      <c r="M249" s="65">
        <v>3.0373754649999993</v>
      </c>
      <c r="N249" s="65">
        <v>3.2304795364999999</v>
      </c>
      <c r="O249" s="450">
        <v>20.157453643499995</v>
      </c>
      <c r="P249" s="65">
        <v>2.9101565159999945</v>
      </c>
      <c r="Q249" s="65">
        <v>0.99946315399999996</v>
      </c>
      <c r="R249" s="65">
        <v>4.3786828189999989</v>
      </c>
      <c r="S249" s="65">
        <v>1.451727371</v>
      </c>
      <c r="T249" s="65">
        <v>1.8970510940000003</v>
      </c>
      <c r="U249" s="65">
        <v>1.3957675979999999</v>
      </c>
      <c r="V249" s="65">
        <v>3.9444384335000002</v>
      </c>
      <c r="W249" s="65">
        <v>3.1801666580000001</v>
      </c>
    </row>
    <row r="250" spans="1:23" ht="86.25" customHeight="1" x14ac:dyDescent="0.3">
      <c r="A250" s="97" t="s">
        <v>473</v>
      </c>
      <c r="B250" s="97" t="s">
        <v>347</v>
      </c>
      <c r="C250" s="97" t="s">
        <v>76</v>
      </c>
      <c r="D250" s="97" t="s">
        <v>79</v>
      </c>
      <c r="E250" s="97" t="s">
        <v>54</v>
      </c>
      <c r="F250" s="450">
        <v>27354.502226556127</v>
      </c>
      <c r="G250" s="131">
        <v>8464.0202094569995</v>
      </c>
      <c r="H250" s="131">
        <v>2985.7137490380001</v>
      </c>
      <c r="I250" s="131">
        <v>2602.2008797642502</v>
      </c>
      <c r="J250" s="131">
        <v>824.06254850237508</v>
      </c>
      <c r="K250" s="131">
        <v>4809.8589583509993</v>
      </c>
      <c r="L250" s="131">
        <v>2637.327686957</v>
      </c>
      <c r="M250" s="131">
        <v>3399.509285185</v>
      </c>
      <c r="N250" s="131">
        <v>1631.6217923015001</v>
      </c>
      <c r="O250" s="450">
        <f>O229+O230</f>
        <v>19292.736176185808</v>
      </c>
      <c r="P250" s="199">
        <f t="shared" ref="P250:W250" si="3">P229+P230</f>
        <v>6363.5877032689996</v>
      </c>
      <c r="Q250" s="199">
        <f t="shared" si="3"/>
        <v>2244.9684574460002</v>
      </c>
      <c r="R250" s="199">
        <f t="shared" si="3"/>
        <v>1703.9618972769999</v>
      </c>
      <c r="S250" s="199">
        <f t="shared" si="3"/>
        <v>530.19970413200008</v>
      </c>
      <c r="T250" s="199">
        <f t="shared" si="3"/>
        <v>3192.7523002533062</v>
      </c>
      <c r="U250" s="199">
        <f t="shared" si="3"/>
        <v>1780.9287032960001</v>
      </c>
      <c r="V250" s="199">
        <f t="shared" si="3"/>
        <v>2344.8915088925</v>
      </c>
      <c r="W250" s="199">
        <f t="shared" si="3"/>
        <v>1131.4529016200001</v>
      </c>
    </row>
    <row r="251" spans="1:23" ht="24.9" customHeight="1" x14ac:dyDescent="0.3">
      <c r="A251" s="528" t="s">
        <v>1229</v>
      </c>
      <c r="B251" s="529"/>
      <c r="C251" s="529"/>
      <c r="D251" s="529"/>
      <c r="E251" s="529"/>
      <c r="F251" s="237"/>
      <c r="G251" s="237"/>
      <c r="H251" s="237"/>
      <c r="I251" s="237"/>
      <c r="J251" s="237"/>
      <c r="K251" s="237"/>
      <c r="L251" s="237"/>
      <c r="M251" s="237"/>
      <c r="N251" s="237"/>
      <c r="O251" s="237"/>
      <c r="P251" s="237"/>
      <c r="Q251" s="237"/>
      <c r="R251" s="237"/>
      <c r="S251" s="237"/>
      <c r="T251" s="237"/>
      <c r="U251" s="237"/>
      <c r="V251" s="237"/>
      <c r="W251" s="237"/>
    </row>
    <row r="252" spans="1:23" ht="63" customHeight="1" x14ac:dyDescent="0.3">
      <c r="A252" s="97" t="s">
        <v>293</v>
      </c>
      <c r="B252" s="97" t="s">
        <v>218</v>
      </c>
      <c r="C252" s="97" t="s">
        <v>52</v>
      </c>
      <c r="D252" s="97" t="s">
        <v>53</v>
      </c>
      <c r="E252" s="97" t="s">
        <v>54</v>
      </c>
      <c r="F252" s="447">
        <v>591251</v>
      </c>
      <c r="G252" s="132" t="s">
        <v>80</v>
      </c>
      <c r="H252" s="132" t="s">
        <v>80</v>
      </c>
      <c r="I252" s="132" t="s">
        <v>80</v>
      </c>
      <c r="J252" s="132" t="s">
        <v>80</v>
      </c>
      <c r="K252" s="132" t="s">
        <v>80</v>
      </c>
      <c r="L252" s="132" t="s">
        <v>80</v>
      </c>
      <c r="M252" s="132" t="s">
        <v>80</v>
      </c>
      <c r="N252" s="132" t="s">
        <v>80</v>
      </c>
      <c r="O252" s="447">
        <v>482239</v>
      </c>
      <c r="P252" s="132" t="s">
        <v>80</v>
      </c>
      <c r="Q252" s="132" t="s">
        <v>80</v>
      </c>
      <c r="R252" s="132" t="s">
        <v>80</v>
      </c>
      <c r="S252" s="132" t="s">
        <v>80</v>
      </c>
      <c r="T252" s="132" t="s">
        <v>80</v>
      </c>
      <c r="U252" s="132" t="s">
        <v>80</v>
      </c>
      <c r="V252" s="132" t="s">
        <v>80</v>
      </c>
      <c r="W252" s="132" t="s">
        <v>80</v>
      </c>
    </row>
    <row r="253" spans="1:23" ht="21" x14ac:dyDescent="0.3">
      <c r="A253" s="97" t="s">
        <v>294</v>
      </c>
      <c r="B253" s="182" t="s">
        <v>219</v>
      </c>
      <c r="C253" s="97" t="s">
        <v>52</v>
      </c>
      <c r="D253" s="97" t="s">
        <v>53</v>
      </c>
      <c r="E253" s="97" t="s">
        <v>54</v>
      </c>
      <c r="F253" s="448">
        <v>375927</v>
      </c>
      <c r="G253" s="133" t="s">
        <v>80</v>
      </c>
      <c r="H253" s="133" t="s">
        <v>80</v>
      </c>
      <c r="I253" s="133" t="s">
        <v>80</v>
      </c>
      <c r="J253" s="133" t="s">
        <v>80</v>
      </c>
      <c r="K253" s="133" t="s">
        <v>80</v>
      </c>
      <c r="L253" s="133" t="s">
        <v>80</v>
      </c>
      <c r="M253" s="133" t="s">
        <v>80</v>
      </c>
      <c r="N253" s="133" t="s">
        <v>80</v>
      </c>
      <c r="O253" s="448">
        <v>298250</v>
      </c>
      <c r="P253" s="133" t="s">
        <v>80</v>
      </c>
      <c r="Q253" s="133" t="s">
        <v>80</v>
      </c>
      <c r="R253" s="133" t="s">
        <v>80</v>
      </c>
      <c r="S253" s="133" t="s">
        <v>80</v>
      </c>
      <c r="T253" s="133" t="s">
        <v>80</v>
      </c>
      <c r="U253" s="133" t="s">
        <v>80</v>
      </c>
      <c r="V253" s="133" t="s">
        <v>80</v>
      </c>
      <c r="W253" s="133" t="s">
        <v>80</v>
      </c>
    </row>
    <row r="254" spans="1:23" ht="63" customHeight="1" x14ac:dyDescent="0.3">
      <c r="A254" s="97" t="s">
        <v>297</v>
      </c>
      <c r="B254" s="97" t="s">
        <v>220</v>
      </c>
      <c r="C254" s="97" t="s">
        <v>52</v>
      </c>
      <c r="D254" s="97" t="s">
        <v>53</v>
      </c>
      <c r="E254" s="97" t="s">
        <v>54</v>
      </c>
      <c r="F254" s="447">
        <v>61505</v>
      </c>
      <c r="G254" s="132" t="s">
        <v>80</v>
      </c>
      <c r="H254" s="132" t="s">
        <v>80</v>
      </c>
      <c r="I254" s="132" t="s">
        <v>80</v>
      </c>
      <c r="J254" s="132" t="s">
        <v>80</v>
      </c>
      <c r="K254" s="132" t="s">
        <v>80</v>
      </c>
      <c r="L254" s="132" t="s">
        <v>80</v>
      </c>
      <c r="M254" s="132" t="s">
        <v>80</v>
      </c>
      <c r="N254" s="132" t="s">
        <v>80</v>
      </c>
      <c r="O254" s="447">
        <v>46084</v>
      </c>
      <c r="P254" s="132" t="s">
        <v>80</v>
      </c>
      <c r="Q254" s="132" t="s">
        <v>80</v>
      </c>
      <c r="R254" s="132" t="s">
        <v>80</v>
      </c>
      <c r="S254" s="132" t="s">
        <v>80</v>
      </c>
      <c r="T254" s="132" t="s">
        <v>80</v>
      </c>
      <c r="U254" s="132" t="s">
        <v>80</v>
      </c>
      <c r="V254" s="132" t="s">
        <v>80</v>
      </c>
      <c r="W254" s="132" t="s">
        <v>80</v>
      </c>
    </row>
    <row r="255" spans="1:23" ht="21" x14ac:dyDescent="0.3">
      <c r="A255" s="97" t="s">
        <v>298</v>
      </c>
      <c r="B255" s="182" t="s">
        <v>219</v>
      </c>
      <c r="C255" s="97" t="s">
        <v>52</v>
      </c>
      <c r="D255" s="97" t="s">
        <v>53</v>
      </c>
      <c r="E255" s="97" t="s">
        <v>54</v>
      </c>
      <c r="F255" s="448">
        <v>41654</v>
      </c>
      <c r="G255" s="133" t="s">
        <v>80</v>
      </c>
      <c r="H255" s="133" t="s">
        <v>80</v>
      </c>
      <c r="I255" s="133" t="s">
        <v>80</v>
      </c>
      <c r="J255" s="133" t="s">
        <v>80</v>
      </c>
      <c r="K255" s="133" t="s">
        <v>80</v>
      </c>
      <c r="L255" s="133" t="s">
        <v>80</v>
      </c>
      <c r="M255" s="133" t="s">
        <v>80</v>
      </c>
      <c r="N255" s="133" t="s">
        <v>80</v>
      </c>
      <c r="O255" s="448">
        <v>31122</v>
      </c>
      <c r="P255" s="133" t="s">
        <v>80</v>
      </c>
      <c r="Q255" s="133" t="s">
        <v>80</v>
      </c>
      <c r="R255" s="133" t="s">
        <v>80</v>
      </c>
      <c r="S255" s="133" t="s">
        <v>80</v>
      </c>
      <c r="T255" s="133" t="s">
        <v>80</v>
      </c>
      <c r="U255" s="133" t="s">
        <v>80</v>
      </c>
      <c r="V255" s="133" t="s">
        <v>80</v>
      </c>
      <c r="W255" s="133" t="s">
        <v>80</v>
      </c>
    </row>
    <row r="256" spans="1:23" ht="63" x14ac:dyDescent="0.3">
      <c r="A256" s="98" t="s">
        <v>994</v>
      </c>
      <c r="B256" s="98" t="s">
        <v>348</v>
      </c>
      <c r="C256" s="98" t="s">
        <v>52</v>
      </c>
      <c r="D256" s="98" t="s">
        <v>53</v>
      </c>
      <c r="E256" s="98" t="s">
        <v>54</v>
      </c>
      <c r="F256" s="447">
        <v>95750</v>
      </c>
      <c r="G256" s="201">
        <v>46624</v>
      </c>
      <c r="H256" s="201">
        <v>7747</v>
      </c>
      <c r="I256" s="201">
        <v>7365</v>
      </c>
      <c r="J256" s="201">
        <v>2991</v>
      </c>
      <c r="K256" s="201">
        <v>13035</v>
      </c>
      <c r="L256" s="201">
        <v>4716</v>
      </c>
      <c r="M256" s="201">
        <v>6420</v>
      </c>
      <c r="N256" s="201">
        <v>6852</v>
      </c>
      <c r="O256" s="447">
        <v>68707</v>
      </c>
      <c r="P256" s="201">
        <v>18891</v>
      </c>
      <c r="Q256" s="201">
        <v>7727</v>
      </c>
      <c r="R256" s="201">
        <v>7375</v>
      </c>
      <c r="S256" s="201">
        <v>3044</v>
      </c>
      <c r="T256" s="201">
        <v>12390</v>
      </c>
      <c r="U256" s="201">
        <v>4706</v>
      </c>
      <c r="V256" s="201">
        <v>7945</v>
      </c>
      <c r="W256" s="201">
        <v>6629</v>
      </c>
    </row>
    <row r="257" spans="1:23" ht="21" x14ac:dyDescent="0.3">
      <c r="A257" s="98" t="s">
        <v>995</v>
      </c>
      <c r="B257" s="124" t="s">
        <v>178</v>
      </c>
      <c r="C257" s="98" t="s">
        <v>52</v>
      </c>
      <c r="D257" s="98" t="s">
        <v>53</v>
      </c>
      <c r="E257" s="98" t="s">
        <v>54</v>
      </c>
      <c r="F257" s="448">
        <v>92077</v>
      </c>
      <c r="G257" s="76">
        <v>45292</v>
      </c>
      <c r="H257" s="76">
        <v>7492</v>
      </c>
      <c r="I257" s="76">
        <v>6842</v>
      </c>
      <c r="J257" s="76">
        <v>2981</v>
      </c>
      <c r="K257" s="76">
        <v>12516</v>
      </c>
      <c r="L257" s="76">
        <v>4471</v>
      </c>
      <c r="M257" s="76">
        <v>5967</v>
      </c>
      <c r="N257" s="76">
        <v>6516</v>
      </c>
      <c r="O257" s="448">
        <v>63113</v>
      </c>
      <c r="P257" s="76">
        <v>17520</v>
      </c>
      <c r="Q257" s="76">
        <v>7361</v>
      </c>
      <c r="R257" s="76">
        <v>6854</v>
      </c>
      <c r="S257" s="76">
        <v>3043</v>
      </c>
      <c r="T257" s="76">
        <v>11868</v>
      </c>
      <c r="U257" s="76">
        <v>4433</v>
      </c>
      <c r="V257" s="76">
        <v>5753</v>
      </c>
      <c r="W257" s="76">
        <v>6281</v>
      </c>
    </row>
    <row r="258" spans="1:23" ht="21" x14ac:dyDescent="0.3">
      <c r="A258" s="98" t="s">
        <v>474</v>
      </c>
      <c r="B258" s="124" t="s">
        <v>221</v>
      </c>
      <c r="C258" s="98" t="s">
        <v>52</v>
      </c>
      <c r="D258" s="98" t="s">
        <v>53</v>
      </c>
      <c r="E258" s="98" t="s">
        <v>54</v>
      </c>
      <c r="F258" s="448">
        <v>41068</v>
      </c>
      <c r="G258" s="76">
        <v>11977</v>
      </c>
      <c r="H258" s="76">
        <v>3668</v>
      </c>
      <c r="I258" s="76">
        <v>4934</v>
      </c>
      <c r="J258" s="76">
        <v>2179</v>
      </c>
      <c r="K258" s="76">
        <v>7515</v>
      </c>
      <c r="L258" s="76">
        <v>2666</v>
      </c>
      <c r="M258" s="76">
        <v>3517</v>
      </c>
      <c r="N258" s="76">
        <v>4612</v>
      </c>
      <c r="O258" s="448">
        <v>34676</v>
      </c>
      <c r="P258" s="76">
        <v>7238</v>
      </c>
      <c r="Q258" s="76">
        <v>3389</v>
      </c>
      <c r="R258" s="76">
        <v>4789</v>
      </c>
      <c r="S258" s="76">
        <v>2220</v>
      </c>
      <c r="T258" s="76">
        <v>6788</v>
      </c>
      <c r="U258" s="76">
        <v>2796</v>
      </c>
      <c r="V258" s="76">
        <v>3233</v>
      </c>
      <c r="W258" s="76">
        <v>4223</v>
      </c>
    </row>
    <row r="259" spans="1:23" ht="21" customHeight="1" x14ac:dyDescent="0.3">
      <c r="A259" s="98" t="s">
        <v>475</v>
      </c>
      <c r="B259" s="124" t="s">
        <v>349</v>
      </c>
      <c r="C259" s="98" t="s">
        <v>52</v>
      </c>
      <c r="D259" s="98" t="s">
        <v>53</v>
      </c>
      <c r="E259" s="98" t="s">
        <v>54</v>
      </c>
      <c r="F259" s="448">
        <v>1904</v>
      </c>
      <c r="G259" s="76">
        <v>310</v>
      </c>
      <c r="H259" s="76">
        <v>187</v>
      </c>
      <c r="I259" s="76">
        <v>243</v>
      </c>
      <c r="J259" s="76">
        <v>10</v>
      </c>
      <c r="K259" s="76">
        <v>456</v>
      </c>
      <c r="L259" s="76">
        <v>73</v>
      </c>
      <c r="M259" s="76">
        <v>401</v>
      </c>
      <c r="N259" s="76">
        <v>224</v>
      </c>
      <c r="O259" s="448">
        <v>2025</v>
      </c>
      <c r="P259" s="76">
        <v>451</v>
      </c>
      <c r="Q259" s="76">
        <v>173</v>
      </c>
      <c r="R259" s="76">
        <v>208</v>
      </c>
      <c r="S259" s="76">
        <v>1</v>
      </c>
      <c r="T259" s="76">
        <v>473</v>
      </c>
      <c r="U259" s="76">
        <v>72</v>
      </c>
      <c r="V259" s="76">
        <v>401</v>
      </c>
      <c r="W259" s="76">
        <v>246</v>
      </c>
    </row>
    <row r="260" spans="1:23" ht="21" x14ac:dyDescent="0.3">
      <c r="A260" s="98" t="s">
        <v>476</v>
      </c>
      <c r="B260" s="124" t="s">
        <v>221</v>
      </c>
      <c r="C260" s="98" t="s">
        <v>52</v>
      </c>
      <c r="D260" s="98" t="s">
        <v>53</v>
      </c>
      <c r="E260" s="98" t="s">
        <v>54</v>
      </c>
      <c r="F260" s="448">
        <v>663</v>
      </c>
      <c r="G260" s="184">
        <v>95</v>
      </c>
      <c r="H260" s="184">
        <v>52</v>
      </c>
      <c r="I260" s="184">
        <v>131</v>
      </c>
      <c r="J260" s="184">
        <v>4</v>
      </c>
      <c r="K260" s="184">
        <v>105</v>
      </c>
      <c r="L260" s="184">
        <v>48</v>
      </c>
      <c r="M260" s="184">
        <v>161</v>
      </c>
      <c r="N260" s="184">
        <v>67</v>
      </c>
      <c r="O260" s="448">
        <v>786</v>
      </c>
      <c r="P260" s="184">
        <v>253</v>
      </c>
      <c r="Q260" s="184">
        <v>53</v>
      </c>
      <c r="R260" s="184">
        <v>116</v>
      </c>
      <c r="S260" s="184">
        <v>0</v>
      </c>
      <c r="T260" s="184">
        <v>131</v>
      </c>
      <c r="U260" s="184">
        <v>21</v>
      </c>
      <c r="V260" s="184">
        <v>148</v>
      </c>
      <c r="W260" s="184">
        <v>64</v>
      </c>
    </row>
    <row r="261" spans="1:23" ht="21" customHeight="1" x14ac:dyDescent="0.3">
      <c r="A261" s="209" t="s">
        <v>477</v>
      </c>
      <c r="B261" s="255" t="s">
        <v>22</v>
      </c>
      <c r="C261" s="98" t="s">
        <v>52</v>
      </c>
      <c r="D261" s="98" t="s">
        <v>53</v>
      </c>
      <c r="E261" s="98" t="s">
        <v>54</v>
      </c>
      <c r="F261" s="448">
        <v>1769</v>
      </c>
      <c r="G261" s="184">
        <v>1022</v>
      </c>
      <c r="H261" s="184">
        <v>68</v>
      </c>
      <c r="I261" s="184">
        <v>280</v>
      </c>
      <c r="J261" s="184">
        <v>0</v>
      </c>
      <c r="K261" s="184">
        <v>63</v>
      </c>
      <c r="L261" s="184">
        <v>172</v>
      </c>
      <c r="M261" s="184">
        <v>52</v>
      </c>
      <c r="N261" s="184">
        <v>112</v>
      </c>
      <c r="O261" s="448">
        <v>3569</v>
      </c>
      <c r="P261" s="184">
        <v>920</v>
      </c>
      <c r="Q261" s="184">
        <v>193</v>
      </c>
      <c r="R261" s="184">
        <v>313</v>
      </c>
      <c r="S261" s="184">
        <v>0</v>
      </c>
      <c r="T261" s="184">
        <v>49</v>
      </c>
      <c r="U261" s="184">
        <v>201</v>
      </c>
      <c r="V261" s="184">
        <v>1791</v>
      </c>
      <c r="W261" s="184">
        <v>102</v>
      </c>
    </row>
    <row r="262" spans="1:23" ht="42" x14ac:dyDescent="0.3">
      <c r="A262" s="98" t="s">
        <v>299</v>
      </c>
      <c r="B262" s="98" t="s">
        <v>222</v>
      </c>
      <c r="C262" s="98" t="s">
        <v>52</v>
      </c>
      <c r="D262" s="98" t="s">
        <v>53</v>
      </c>
      <c r="E262" s="98" t="s">
        <v>54</v>
      </c>
      <c r="F262" s="447">
        <v>88240</v>
      </c>
      <c r="G262" s="77">
        <v>45072</v>
      </c>
      <c r="H262" s="77">
        <v>7492</v>
      </c>
      <c r="I262" s="77">
        <v>5541</v>
      </c>
      <c r="J262" s="77">
        <v>2759</v>
      </c>
      <c r="K262" s="77">
        <v>10488</v>
      </c>
      <c r="L262" s="77">
        <v>4471</v>
      </c>
      <c r="M262" s="77">
        <v>5921</v>
      </c>
      <c r="N262" s="77">
        <v>6496</v>
      </c>
      <c r="O262" s="447">
        <v>59461</v>
      </c>
      <c r="P262" s="77">
        <v>17391</v>
      </c>
      <c r="Q262" s="77">
        <v>7361</v>
      </c>
      <c r="R262" s="77">
        <v>5565</v>
      </c>
      <c r="S262" s="77">
        <v>2800</v>
      </c>
      <c r="T262" s="77">
        <v>9946</v>
      </c>
      <c r="U262" s="77">
        <v>4433</v>
      </c>
      <c r="V262" s="77">
        <v>5710</v>
      </c>
      <c r="W262" s="77">
        <v>6255</v>
      </c>
    </row>
    <row r="263" spans="1:23" ht="21" x14ac:dyDescent="0.3">
      <c r="A263" s="98" t="s">
        <v>300</v>
      </c>
      <c r="B263" s="124" t="s">
        <v>221</v>
      </c>
      <c r="C263" s="98" t="s">
        <v>52</v>
      </c>
      <c r="D263" s="98" t="s">
        <v>53</v>
      </c>
      <c r="E263" s="98" t="s">
        <v>54</v>
      </c>
      <c r="F263" s="448">
        <v>38409</v>
      </c>
      <c r="G263" s="76">
        <v>11913</v>
      </c>
      <c r="H263" s="76">
        <v>3668</v>
      </c>
      <c r="I263" s="76">
        <v>4025</v>
      </c>
      <c r="J263" s="76">
        <v>2018</v>
      </c>
      <c r="K263" s="76">
        <v>6001</v>
      </c>
      <c r="L263" s="76">
        <v>2666</v>
      </c>
      <c r="M263" s="76">
        <v>3513</v>
      </c>
      <c r="N263" s="76">
        <v>4605</v>
      </c>
      <c r="O263" s="448">
        <v>32305</v>
      </c>
      <c r="P263" s="76">
        <v>7210</v>
      </c>
      <c r="Q263" s="76">
        <v>3389</v>
      </c>
      <c r="R263" s="76">
        <v>3911</v>
      </c>
      <c r="S263" s="76">
        <v>2049</v>
      </c>
      <c r="T263" s="76">
        <v>5510</v>
      </c>
      <c r="U263" s="76">
        <v>2796</v>
      </c>
      <c r="V263" s="76">
        <v>3227</v>
      </c>
      <c r="W263" s="76">
        <v>4213</v>
      </c>
    </row>
    <row r="264" spans="1:23" ht="42" x14ac:dyDescent="0.3">
      <c r="A264" s="98" t="s">
        <v>478</v>
      </c>
      <c r="B264" s="98" t="s">
        <v>223</v>
      </c>
      <c r="C264" s="98" t="s">
        <v>52</v>
      </c>
      <c r="D264" s="98" t="s">
        <v>53</v>
      </c>
      <c r="E264" s="98" t="s">
        <v>54</v>
      </c>
      <c r="F264" s="447">
        <v>3837</v>
      </c>
      <c r="G264" s="77">
        <v>220</v>
      </c>
      <c r="H264" s="77">
        <v>0</v>
      </c>
      <c r="I264" s="77">
        <v>1301</v>
      </c>
      <c r="J264" s="77">
        <v>222</v>
      </c>
      <c r="K264" s="77">
        <v>2028</v>
      </c>
      <c r="L264" s="77">
        <v>0</v>
      </c>
      <c r="M264" s="77">
        <v>46</v>
      </c>
      <c r="N264" s="77">
        <v>20</v>
      </c>
      <c r="O264" s="447">
        <v>3652</v>
      </c>
      <c r="P264" s="77">
        <v>129</v>
      </c>
      <c r="Q264" s="77">
        <v>0</v>
      </c>
      <c r="R264" s="77">
        <v>1289</v>
      </c>
      <c r="S264" s="77">
        <v>243</v>
      </c>
      <c r="T264" s="77">
        <v>1922</v>
      </c>
      <c r="U264" s="77">
        <v>0</v>
      </c>
      <c r="V264" s="77">
        <v>43</v>
      </c>
      <c r="W264" s="77">
        <v>26</v>
      </c>
    </row>
    <row r="265" spans="1:23" ht="21" x14ac:dyDescent="0.3">
      <c r="A265" s="98" t="s">
        <v>479</v>
      </c>
      <c r="B265" s="124" t="s">
        <v>221</v>
      </c>
      <c r="C265" s="98" t="s">
        <v>52</v>
      </c>
      <c r="D265" s="98" t="s">
        <v>53</v>
      </c>
      <c r="E265" s="98" t="s">
        <v>54</v>
      </c>
      <c r="F265" s="448">
        <v>2659</v>
      </c>
      <c r="G265" s="76">
        <v>64</v>
      </c>
      <c r="H265" s="76">
        <v>0</v>
      </c>
      <c r="I265" s="76">
        <v>909</v>
      </c>
      <c r="J265" s="76">
        <v>161</v>
      </c>
      <c r="K265" s="76">
        <v>1514</v>
      </c>
      <c r="L265" s="76">
        <v>0</v>
      </c>
      <c r="M265" s="76">
        <v>4</v>
      </c>
      <c r="N265" s="76">
        <v>7</v>
      </c>
      <c r="O265" s="448">
        <v>2371</v>
      </c>
      <c r="P265" s="76">
        <v>28</v>
      </c>
      <c r="Q265" s="76">
        <v>0</v>
      </c>
      <c r="R265" s="76">
        <v>878</v>
      </c>
      <c r="S265" s="76">
        <v>171</v>
      </c>
      <c r="T265" s="76">
        <v>1278</v>
      </c>
      <c r="U265" s="76">
        <v>0</v>
      </c>
      <c r="V265" s="76">
        <v>6</v>
      </c>
      <c r="W265" s="76">
        <v>10</v>
      </c>
    </row>
    <row r="266" spans="1:23" ht="84.6" customHeight="1" x14ac:dyDescent="0.3">
      <c r="A266" s="134" t="s">
        <v>301</v>
      </c>
      <c r="B266" s="98" t="s">
        <v>295</v>
      </c>
      <c r="C266" s="97" t="s">
        <v>52</v>
      </c>
      <c r="D266" s="98" t="s">
        <v>53</v>
      </c>
      <c r="E266" s="98" t="s">
        <v>54</v>
      </c>
      <c r="F266" s="447">
        <v>1077624</v>
      </c>
      <c r="G266" s="77" t="s">
        <v>80</v>
      </c>
      <c r="H266" s="77" t="s">
        <v>80</v>
      </c>
      <c r="I266" s="77" t="s">
        <v>80</v>
      </c>
      <c r="J266" s="77" t="s">
        <v>80</v>
      </c>
      <c r="K266" s="77" t="s">
        <v>80</v>
      </c>
      <c r="L266" s="77" t="s">
        <v>80</v>
      </c>
      <c r="M266" s="77" t="s">
        <v>80</v>
      </c>
      <c r="N266" s="77" t="s">
        <v>80</v>
      </c>
      <c r="O266" s="447">
        <v>790655</v>
      </c>
      <c r="P266" s="77" t="s">
        <v>80</v>
      </c>
      <c r="Q266" s="77" t="s">
        <v>80</v>
      </c>
      <c r="R266" s="77" t="s">
        <v>80</v>
      </c>
      <c r="S266" s="77" t="s">
        <v>80</v>
      </c>
      <c r="T266" s="77" t="s">
        <v>80</v>
      </c>
      <c r="U266" s="77" t="s">
        <v>80</v>
      </c>
      <c r="V266" s="77" t="s">
        <v>80</v>
      </c>
      <c r="W266" s="77" t="s">
        <v>80</v>
      </c>
    </row>
    <row r="267" spans="1:23" ht="21" x14ac:dyDescent="0.3">
      <c r="A267" s="98" t="s">
        <v>996</v>
      </c>
      <c r="B267" s="124" t="s">
        <v>219</v>
      </c>
      <c r="C267" s="97" t="s">
        <v>52</v>
      </c>
      <c r="D267" s="98" t="s">
        <v>53</v>
      </c>
      <c r="E267" s="98" t="s">
        <v>54</v>
      </c>
      <c r="F267" s="448">
        <v>656774</v>
      </c>
      <c r="G267" s="76" t="s">
        <v>80</v>
      </c>
      <c r="H267" s="76" t="s">
        <v>80</v>
      </c>
      <c r="I267" s="76" t="s">
        <v>80</v>
      </c>
      <c r="J267" s="76" t="s">
        <v>80</v>
      </c>
      <c r="K267" s="76" t="s">
        <v>80</v>
      </c>
      <c r="L267" s="76" t="s">
        <v>80</v>
      </c>
      <c r="M267" s="76" t="s">
        <v>80</v>
      </c>
      <c r="N267" s="76" t="s">
        <v>80</v>
      </c>
      <c r="O267" s="448">
        <v>463115</v>
      </c>
      <c r="P267" s="76" t="s">
        <v>80</v>
      </c>
      <c r="Q267" s="76" t="s">
        <v>80</v>
      </c>
      <c r="R267" s="76" t="s">
        <v>80</v>
      </c>
      <c r="S267" s="76" t="s">
        <v>80</v>
      </c>
      <c r="T267" s="76" t="s">
        <v>80</v>
      </c>
      <c r="U267" s="76" t="s">
        <v>80</v>
      </c>
      <c r="V267" s="76" t="s">
        <v>80</v>
      </c>
      <c r="W267" s="76" t="s">
        <v>80</v>
      </c>
    </row>
    <row r="268" spans="1:23" ht="63" x14ac:dyDescent="0.3">
      <c r="A268" s="135" t="s">
        <v>997</v>
      </c>
      <c r="B268" s="98" t="s">
        <v>296</v>
      </c>
      <c r="C268" s="97" t="s">
        <v>52</v>
      </c>
      <c r="D268" s="98" t="s">
        <v>53</v>
      </c>
      <c r="E268" s="98" t="s">
        <v>54</v>
      </c>
      <c r="F268" s="447">
        <v>102000</v>
      </c>
      <c r="G268" s="77" t="s">
        <v>80</v>
      </c>
      <c r="H268" s="77" t="s">
        <v>80</v>
      </c>
      <c r="I268" s="77" t="s">
        <v>80</v>
      </c>
      <c r="J268" s="77" t="s">
        <v>80</v>
      </c>
      <c r="K268" s="77" t="s">
        <v>80</v>
      </c>
      <c r="L268" s="77" t="s">
        <v>80</v>
      </c>
      <c r="M268" s="77" t="s">
        <v>80</v>
      </c>
      <c r="N268" s="77" t="s">
        <v>80</v>
      </c>
      <c r="O268" s="447">
        <v>70533</v>
      </c>
      <c r="P268" s="77" t="s">
        <v>80</v>
      </c>
      <c r="Q268" s="77" t="s">
        <v>80</v>
      </c>
      <c r="R268" s="77" t="s">
        <v>80</v>
      </c>
      <c r="S268" s="77" t="s">
        <v>80</v>
      </c>
      <c r="T268" s="77" t="s">
        <v>80</v>
      </c>
      <c r="U268" s="77" t="s">
        <v>80</v>
      </c>
      <c r="V268" s="77" t="s">
        <v>80</v>
      </c>
      <c r="W268" s="77" t="s">
        <v>80</v>
      </c>
    </row>
    <row r="269" spans="1:23" ht="21" x14ac:dyDescent="0.3">
      <c r="A269" s="135" t="s">
        <v>998</v>
      </c>
      <c r="B269" s="256" t="s">
        <v>219</v>
      </c>
      <c r="C269" s="97" t="s">
        <v>52</v>
      </c>
      <c r="D269" s="98" t="s">
        <v>53</v>
      </c>
      <c r="E269" s="98" t="s">
        <v>54</v>
      </c>
      <c r="F269" s="448">
        <v>66947</v>
      </c>
      <c r="G269" s="76" t="s">
        <v>80</v>
      </c>
      <c r="H269" s="76" t="s">
        <v>80</v>
      </c>
      <c r="I269" s="76" t="s">
        <v>80</v>
      </c>
      <c r="J269" s="76" t="s">
        <v>80</v>
      </c>
      <c r="K269" s="76" t="s">
        <v>80</v>
      </c>
      <c r="L269" s="76" t="s">
        <v>80</v>
      </c>
      <c r="M269" s="76" t="s">
        <v>80</v>
      </c>
      <c r="N269" s="76" t="s">
        <v>80</v>
      </c>
      <c r="O269" s="448">
        <v>46164</v>
      </c>
      <c r="P269" s="76" t="s">
        <v>80</v>
      </c>
      <c r="Q269" s="76" t="s">
        <v>80</v>
      </c>
      <c r="R269" s="76" t="s">
        <v>80</v>
      </c>
      <c r="S269" s="76" t="s">
        <v>80</v>
      </c>
      <c r="T269" s="76" t="s">
        <v>80</v>
      </c>
      <c r="U269" s="76" t="s">
        <v>80</v>
      </c>
      <c r="V269" s="76" t="s">
        <v>80</v>
      </c>
      <c r="W269" s="76" t="s">
        <v>80</v>
      </c>
    </row>
    <row r="270" spans="1:23" ht="107.25" customHeight="1" x14ac:dyDescent="0.3">
      <c r="A270" s="328" t="s">
        <v>435</v>
      </c>
      <c r="B270" s="328" t="s">
        <v>676</v>
      </c>
      <c r="C270" s="97" t="s">
        <v>52</v>
      </c>
      <c r="D270" s="328" t="s">
        <v>527</v>
      </c>
      <c r="E270" s="328" t="s">
        <v>150</v>
      </c>
      <c r="F270" s="455">
        <v>44.4</v>
      </c>
      <c r="G270" s="349">
        <v>46.25</v>
      </c>
      <c r="H270" s="349">
        <v>39.63963963963964</v>
      </c>
      <c r="I270" s="349">
        <v>41.085271317829459</v>
      </c>
      <c r="J270" s="349">
        <v>54.054054054054056</v>
      </c>
      <c r="K270" s="349">
        <v>42.105263157894733</v>
      </c>
      <c r="L270" s="349">
        <v>52.439024390243901</v>
      </c>
      <c r="M270" s="349">
        <v>43</v>
      </c>
      <c r="N270" s="349">
        <v>42</v>
      </c>
      <c r="O270" s="455">
        <v>27.9</v>
      </c>
      <c r="P270" s="349">
        <v>35.561497326203202</v>
      </c>
      <c r="Q270" s="349">
        <v>19.230769230769202</v>
      </c>
      <c r="R270" s="349">
        <v>21.951219512195099</v>
      </c>
      <c r="S270" s="349">
        <v>16.6666666666667</v>
      </c>
      <c r="T270" s="349">
        <v>29.8969072164948</v>
      </c>
      <c r="U270" s="349">
        <v>16.2790697674419</v>
      </c>
      <c r="V270" s="349">
        <v>21.739130434782599</v>
      </c>
      <c r="W270" s="349">
        <v>21.428571428571399</v>
      </c>
    </row>
    <row r="271" spans="1:23" ht="21" x14ac:dyDescent="0.3">
      <c r="A271" s="328" t="s">
        <v>436</v>
      </c>
      <c r="B271" s="328" t="s">
        <v>10</v>
      </c>
      <c r="C271" s="97" t="s">
        <v>52</v>
      </c>
      <c r="D271" s="328" t="s">
        <v>527</v>
      </c>
      <c r="E271" s="328" t="s">
        <v>150</v>
      </c>
      <c r="F271" s="453">
        <v>43.6</v>
      </c>
      <c r="G271" s="372">
        <v>45.625</v>
      </c>
      <c r="H271" s="372">
        <v>38.738738738738739</v>
      </c>
      <c r="I271" s="372">
        <v>40.310077519379846</v>
      </c>
      <c r="J271" s="372">
        <v>51.351351351351347</v>
      </c>
      <c r="K271" s="372">
        <v>40.935672514619881</v>
      </c>
      <c r="L271" s="372">
        <v>51.219512195121951</v>
      </c>
      <c r="M271" s="372">
        <v>43</v>
      </c>
      <c r="N271" s="372">
        <v>42</v>
      </c>
      <c r="O271" s="453">
        <v>26.3</v>
      </c>
      <c r="P271" s="348">
        <v>34.224598930481299</v>
      </c>
      <c r="Q271" s="348">
        <v>19.230769230769202</v>
      </c>
      <c r="R271" s="348">
        <v>21.341463414634099</v>
      </c>
      <c r="S271" s="348">
        <v>16.6666666666667</v>
      </c>
      <c r="T271" s="348">
        <v>26.8041237113402</v>
      </c>
      <c r="U271" s="348">
        <v>13.953488372093</v>
      </c>
      <c r="V271" s="348">
        <v>20.289855072463801</v>
      </c>
      <c r="W271" s="348">
        <v>16.6666666666667</v>
      </c>
    </row>
    <row r="272" spans="1:23" ht="21" x14ac:dyDescent="0.3">
      <c r="A272" s="328" t="s">
        <v>999</v>
      </c>
      <c r="B272" s="323" t="s">
        <v>720</v>
      </c>
      <c r="C272" s="325" t="s">
        <v>52</v>
      </c>
      <c r="D272" s="321" t="s">
        <v>527</v>
      </c>
      <c r="E272" s="298" t="s">
        <v>150</v>
      </c>
      <c r="F272" s="459">
        <v>31.6</v>
      </c>
      <c r="G272" s="405">
        <v>34.0625</v>
      </c>
      <c r="H272" s="405">
        <v>24.324324324324326</v>
      </c>
      <c r="I272" s="405">
        <v>27.906976744186046</v>
      </c>
      <c r="J272" s="405">
        <v>51.351351351351347</v>
      </c>
      <c r="K272" s="405">
        <v>29.82456140350877</v>
      </c>
      <c r="L272" s="405">
        <v>36.585365853658537</v>
      </c>
      <c r="M272" s="405">
        <v>30</v>
      </c>
      <c r="N272" s="405">
        <v>28.000000000000004</v>
      </c>
      <c r="O272" s="459">
        <v>9.1</v>
      </c>
      <c r="P272" s="405">
        <v>12.032085561497301</v>
      </c>
      <c r="Q272" s="405">
        <v>2.5641025641025599</v>
      </c>
      <c r="R272" s="405">
        <v>4.2682926829268304</v>
      </c>
      <c r="S272" s="405">
        <v>8.3333333333333304</v>
      </c>
      <c r="T272" s="405">
        <v>12.3711340206186</v>
      </c>
      <c r="U272" s="405">
        <v>4.6511627906976702</v>
      </c>
      <c r="V272" s="405">
        <v>8.6956521739130395</v>
      </c>
      <c r="W272" s="405">
        <v>4.7619047619047601</v>
      </c>
    </row>
    <row r="273" spans="1:23" ht="21" x14ac:dyDescent="0.3">
      <c r="A273" s="328" t="s">
        <v>1000</v>
      </c>
      <c r="B273" s="323" t="s">
        <v>721</v>
      </c>
      <c r="C273" s="325" t="s">
        <v>52</v>
      </c>
      <c r="D273" s="321" t="s">
        <v>527</v>
      </c>
      <c r="E273" s="298" t="s">
        <v>150</v>
      </c>
      <c r="F273" s="459">
        <v>14.899999999999999</v>
      </c>
      <c r="G273" s="405">
        <v>16.875</v>
      </c>
      <c r="H273" s="405">
        <v>12.612612612612612</v>
      </c>
      <c r="I273" s="405">
        <v>12.403100775193799</v>
      </c>
      <c r="J273" s="405">
        <v>27.027027027027028</v>
      </c>
      <c r="K273" s="405">
        <v>14.035087719298245</v>
      </c>
      <c r="L273" s="405">
        <v>13.414634146341465</v>
      </c>
      <c r="M273" s="405">
        <v>12</v>
      </c>
      <c r="N273" s="405">
        <v>16</v>
      </c>
      <c r="O273" s="459">
        <v>6.7</v>
      </c>
      <c r="P273" s="405">
        <v>4.8128342245989302</v>
      </c>
      <c r="Q273" s="405">
        <v>7.6923076923076898</v>
      </c>
      <c r="R273" s="405">
        <v>8.5365853658536608</v>
      </c>
      <c r="S273" s="405">
        <v>5.5555555555555598</v>
      </c>
      <c r="T273" s="405">
        <v>9.7938144329896897</v>
      </c>
      <c r="U273" s="405">
        <v>4.6511627906976702</v>
      </c>
      <c r="V273" s="405">
        <v>5.7971014492753596</v>
      </c>
      <c r="W273" s="405">
        <v>4.7619047619047601</v>
      </c>
    </row>
    <row r="274" spans="1:23" ht="21" x14ac:dyDescent="0.3">
      <c r="A274" s="328" t="s">
        <v>1001</v>
      </c>
      <c r="B274" s="323" t="s">
        <v>722</v>
      </c>
      <c r="C274" s="325" t="s">
        <v>52</v>
      </c>
      <c r="D274" s="321" t="s">
        <v>527</v>
      </c>
      <c r="E274" s="298" t="s">
        <v>150</v>
      </c>
      <c r="F274" s="459">
        <v>27.800000000000004</v>
      </c>
      <c r="G274" s="405">
        <v>27.8125</v>
      </c>
      <c r="H274" s="405">
        <v>27.927927927927925</v>
      </c>
      <c r="I274" s="405">
        <v>28.68217054263566</v>
      </c>
      <c r="J274" s="405">
        <v>29.72972972972973</v>
      </c>
      <c r="K274" s="405">
        <v>25.730994152046783</v>
      </c>
      <c r="L274" s="405">
        <v>30.487804878048781</v>
      </c>
      <c r="M274" s="405">
        <v>28.000000000000004</v>
      </c>
      <c r="N274" s="405">
        <v>26</v>
      </c>
      <c r="O274" s="459">
        <v>11.4</v>
      </c>
      <c r="P274" s="405">
        <v>9.0909090909090899</v>
      </c>
      <c r="Q274" s="405">
        <v>10.2564102564103</v>
      </c>
      <c r="R274" s="405">
        <v>13.4146341463415</v>
      </c>
      <c r="S274" s="405">
        <v>5.5555555555555598</v>
      </c>
      <c r="T274" s="405">
        <v>18.556701030927801</v>
      </c>
      <c r="U274" s="405">
        <v>6.9767441860465098</v>
      </c>
      <c r="V274" s="405">
        <v>7.2463768115942004</v>
      </c>
      <c r="W274" s="405">
        <v>9.5238095238095202</v>
      </c>
    </row>
    <row r="275" spans="1:23" ht="61.5" customHeight="1" x14ac:dyDescent="0.3">
      <c r="A275" s="328" t="s">
        <v>1002</v>
      </c>
      <c r="B275" s="323" t="s">
        <v>723</v>
      </c>
      <c r="C275" s="325" t="s">
        <v>52</v>
      </c>
      <c r="D275" s="321" t="s">
        <v>527</v>
      </c>
      <c r="E275" s="298" t="s">
        <v>150</v>
      </c>
      <c r="F275" s="459">
        <v>9</v>
      </c>
      <c r="G275" s="405">
        <v>10.3125</v>
      </c>
      <c r="H275" s="405">
        <v>9.0090090090090094</v>
      </c>
      <c r="I275" s="405">
        <v>10.852713178294573</v>
      </c>
      <c r="J275" s="405">
        <v>10.810810810810811</v>
      </c>
      <c r="K275" s="405">
        <v>6.4327485380116958</v>
      </c>
      <c r="L275" s="405">
        <v>8.536585365853659</v>
      </c>
      <c r="M275" s="405">
        <v>8</v>
      </c>
      <c r="N275" s="405">
        <v>6</v>
      </c>
      <c r="O275" s="459" t="s">
        <v>80</v>
      </c>
      <c r="P275" s="405" t="s">
        <v>80</v>
      </c>
      <c r="Q275" s="405" t="s">
        <v>80</v>
      </c>
      <c r="R275" s="405" t="s">
        <v>80</v>
      </c>
      <c r="S275" s="405" t="s">
        <v>80</v>
      </c>
      <c r="T275" s="405" t="s">
        <v>80</v>
      </c>
      <c r="U275" s="405" t="s">
        <v>80</v>
      </c>
      <c r="V275" s="405" t="s">
        <v>80</v>
      </c>
      <c r="W275" s="405" t="s">
        <v>80</v>
      </c>
    </row>
    <row r="276" spans="1:23" ht="42" x14ac:dyDescent="0.3">
      <c r="A276" s="328" t="s">
        <v>1003</v>
      </c>
      <c r="B276" s="323" t="s">
        <v>724</v>
      </c>
      <c r="C276" s="325" t="s">
        <v>52</v>
      </c>
      <c r="D276" s="321" t="s">
        <v>527</v>
      </c>
      <c r="E276" s="298" t="s">
        <v>150</v>
      </c>
      <c r="F276" s="459">
        <v>6.9</v>
      </c>
      <c r="G276" s="405">
        <v>8.75</v>
      </c>
      <c r="H276" s="405">
        <v>5.4054054054054053</v>
      </c>
      <c r="I276" s="405">
        <v>6.9767441860465116</v>
      </c>
      <c r="J276" s="405">
        <v>10.810810810810811</v>
      </c>
      <c r="K276" s="405">
        <v>5.8479532163742682</v>
      </c>
      <c r="L276" s="405">
        <v>2.4390243902439024</v>
      </c>
      <c r="M276" s="405">
        <v>8</v>
      </c>
      <c r="N276" s="405">
        <v>4</v>
      </c>
      <c r="O276" s="459" t="s">
        <v>80</v>
      </c>
      <c r="P276" s="405" t="s">
        <v>80</v>
      </c>
      <c r="Q276" s="405" t="s">
        <v>80</v>
      </c>
      <c r="R276" s="405" t="s">
        <v>80</v>
      </c>
      <c r="S276" s="405" t="s">
        <v>80</v>
      </c>
      <c r="T276" s="405" t="s">
        <v>80</v>
      </c>
      <c r="U276" s="405" t="s">
        <v>80</v>
      </c>
      <c r="V276" s="405" t="s">
        <v>80</v>
      </c>
      <c r="W276" s="405" t="s">
        <v>80</v>
      </c>
    </row>
    <row r="277" spans="1:23" ht="63" x14ac:dyDescent="0.3">
      <c r="A277" s="328" t="s">
        <v>1004</v>
      </c>
      <c r="B277" s="323" t="s">
        <v>725</v>
      </c>
      <c r="C277" s="325" t="s">
        <v>52</v>
      </c>
      <c r="D277" s="321" t="s">
        <v>527</v>
      </c>
      <c r="E277" s="298" t="s">
        <v>150</v>
      </c>
      <c r="F277" s="459">
        <v>5.5</v>
      </c>
      <c r="G277" s="405">
        <v>7.5</v>
      </c>
      <c r="H277" s="405">
        <v>5.4054054054054053</v>
      </c>
      <c r="I277" s="405">
        <v>3.1007751937984498</v>
      </c>
      <c r="J277" s="405">
        <v>10.810810810810811</v>
      </c>
      <c r="K277" s="405">
        <v>3.5087719298245612</v>
      </c>
      <c r="L277" s="405">
        <v>3.6585365853658534</v>
      </c>
      <c r="M277" s="405">
        <v>6</v>
      </c>
      <c r="N277" s="405">
        <v>4</v>
      </c>
      <c r="O277" s="459" t="s">
        <v>80</v>
      </c>
      <c r="P277" s="405" t="s">
        <v>80</v>
      </c>
      <c r="Q277" s="405" t="s">
        <v>80</v>
      </c>
      <c r="R277" s="405" t="s">
        <v>80</v>
      </c>
      <c r="S277" s="405" t="s">
        <v>80</v>
      </c>
      <c r="T277" s="405" t="s">
        <v>80</v>
      </c>
      <c r="U277" s="405" t="s">
        <v>80</v>
      </c>
      <c r="V277" s="405" t="s">
        <v>80</v>
      </c>
      <c r="W277" s="405" t="s">
        <v>80</v>
      </c>
    </row>
    <row r="278" spans="1:23" ht="21" x14ac:dyDescent="0.3">
      <c r="A278" s="328" t="s">
        <v>1005</v>
      </c>
      <c r="B278" s="323" t="s">
        <v>726</v>
      </c>
      <c r="C278" s="325" t="s">
        <v>52</v>
      </c>
      <c r="D278" s="321" t="s">
        <v>527</v>
      </c>
      <c r="E278" s="298" t="s">
        <v>150</v>
      </c>
      <c r="F278" s="459">
        <v>1.4000000000000001</v>
      </c>
      <c r="G278" s="405">
        <v>0.9375</v>
      </c>
      <c r="H278" s="405">
        <v>0</v>
      </c>
      <c r="I278" s="405">
        <v>1.5503875968992249</v>
      </c>
      <c r="J278" s="405">
        <v>5.4054054054054053</v>
      </c>
      <c r="K278" s="405">
        <v>1.7543859649122806</v>
      </c>
      <c r="L278" s="405">
        <v>1.2195121951219512</v>
      </c>
      <c r="M278" s="405">
        <v>3</v>
      </c>
      <c r="N278" s="405">
        <v>0</v>
      </c>
      <c r="O278" s="459" t="s">
        <v>80</v>
      </c>
      <c r="P278" s="405" t="s">
        <v>80</v>
      </c>
      <c r="Q278" s="405" t="s">
        <v>80</v>
      </c>
      <c r="R278" s="405" t="s">
        <v>80</v>
      </c>
      <c r="S278" s="405" t="s">
        <v>80</v>
      </c>
      <c r="T278" s="405" t="s">
        <v>80</v>
      </c>
      <c r="U278" s="405" t="s">
        <v>80</v>
      </c>
      <c r="V278" s="405" t="s">
        <v>80</v>
      </c>
      <c r="W278" s="405" t="s">
        <v>80</v>
      </c>
    </row>
    <row r="279" spans="1:23" ht="21" x14ac:dyDescent="0.3">
      <c r="A279" s="328" t="s">
        <v>1006</v>
      </c>
      <c r="B279" s="328" t="s">
        <v>557</v>
      </c>
      <c r="C279" s="97" t="s">
        <v>52</v>
      </c>
      <c r="D279" s="328" t="s">
        <v>527</v>
      </c>
      <c r="E279" s="328" t="s">
        <v>150</v>
      </c>
      <c r="F279" s="453">
        <v>7.1</v>
      </c>
      <c r="G279" s="372">
        <v>9.375</v>
      </c>
      <c r="H279" s="372">
        <v>9.0090090090090094</v>
      </c>
      <c r="I279" s="372">
        <v>6.2015503875968996</v>
      </c>
      <c r="J279" s="372">
        <v>5.4054054054054053</v>
      </c>
      <c r="K279" s="372">
        <v>7.0175438596491224</v>
      </c>
      <c r="L279" s="372">
        <v>3.6585365853658534</v>
      </c>
      <c r="M279" s="372">
        <v>5</v>
      </c>
      <c r="N279" s="372">
        <v>2</v>
      </c>
      <c r="O279" s="453">
        <v>2.8</v>
      </c>
      <c r="P279" s="348">
        <v>2.40641711229947</v>
      </c>
      <c r="Q279" s="348">
        <v>1.2820512820512799</v>
      </c>
      <c r="R279" s="348">
        <v>0.60975609756097604</v>
      </c>
      <c r="S279" s="348">
        <v>2.7777777777777799</v>
      </c>
      <c r="T279" s="348">
        <v>4.63917525773196</v>
      </c>
      <c r="U279" s="348">
        <v>2.32558139534884</v>
      </c>
      <c r="V279" s="348">
        <v>5.7971014492753596</v>
      </c>
      <c r="W279" s="348">
        <v>4.7619047619047601</v>
      </c>
    </row>
    <row r="280" spans="1:23" ht="21" x14ac:dyDescent="0.3">
      <c r="A280" s="328" t="s">
        <v>1007</v>
      </c>
      <c r="B280" s="334" t="s">
        <v>14</v>
      </c>
      <c r="C280" s="97" t="s">
        <v>52</v>
      </c>
      <c r="D280" s="328" t="s">
        <v>527</v>
      </c>
      <c r="E280" s="328" t="s">
        <v>150</v>
      </c>
      <c r="F280" s="453">
        <v>5.9</v>
      </c>
      <c r="G280" s="348">
        <v>7.5</v>
      </c>
      <c r="H280" s="348">
        <v>7.2072072072072073</v>
      </c>
      <c r="I280" s="348">
        <v>6.2015503875968996</v>
      </c>
      <c r="J280" s="348">
        <v>5.4054054054054053</v>
      </c>
      <c r="K280" s="348">
        <v>5.2631578947368416</v>
      </c>
      <c r="L280" s="348">
        <v>3.6585365853658534</v>
      </c>
      <c r="M280" s="348">
        <v>4</v>
      </c>
      <c r="N280" s="348">
        <v>2</v>
      </c>
      <c r="O280" s="453">
        <v>2.1</v>
      </c>
      <c r="P280" s="348">
        <v>1.8716577540107</v>
      </c>
      <c r="Q280" s="348">
        <v>1.2820512820512799</v>
      </c>
      <c r="R280" s="348">
        <v>0.60975609756097604</v>
      </c>
      <c r="S280" s="348">
        <v>0</v>
      </c>
      <c r="T280" s="348">
        <v>3.0927835051546402</v>
      </c>
      <c r="U280" s="348">
        <v>0</v>
      </c>
      <c r="V280" s="348">
        <v>5.7971014492753596</v>
      </c>
      <c r="W280" s="348">
        <v>4.7619047619047601</v>
      </c>
    </row>
    <row r="281" spans="1:23" ht="21" x14ac:dyDescent="0.3">
      <c r="A281" s="328" t="s">
        <v>1008</v>
      </c>
      <c r="B281" s="334" t="s">
        <v>20</v>
      </c>
      <c r="C281" s="97" t="s">
        <v>52</v>
      </c>
      <c r="D281" s="328" t="s">
        <v>527</v>
      </c>
      <c r="E281" s="328" t="s">
        <v>150</v>
      </c>
      <c r="F281" s="453">
        <v>3.4000000000000004</v>
      </c>
      <c r="G281" s="348">
        <v>4.6875</v>
      </c>
      <c r="H281" s="348">
        <v>3.6036036036036037</v>
      </c>
      <c r="I281" s="348">
        <v>1.5503875968992249</v>
      </c>
      <c r="J281" s="348">
        <v>2.7027027027027026</v>
      </c>
      <c r="K281" s="348">
        <v>3.5087719298245612</v>
      </c>
      <c r="L281" s="348">
        <v>3.6585365853658534</v>
      </c>
      <c r="M281" s="348">
        <v>2</v>
      </c>
      <c r="N281" s="348">
        <v>2</v>
      </c>
      <c r="O281" s="453">
        <v>1</v>
      </c>
      <c r="P281" s="348">
        <v>0.53475935828876997</v>
      </c>
      <c r="Q281" s="348">
        <v>0</v>
      </c>
      <c r="R281" s="348">
        <v>0</v>
      </c>
      <c r="S281" s="348">
        <v>2.7777777777777799</v>
      </c>
      <c r="T281" s="348">
        <v>1.5463917525773201</v>
      </c>
      <c r="U281" s="348">
        <v>2.32558139534884</v>
      </c>
      <c r="V281" s="348">
        <v>2.8985507246376798</v>
      </c>
      <c r="W281" s="348">
        <v>2.38095238095238</v>
      </c>
    </row>
    <row r="282" spans="1:23" ht="21" x14ac:dyDescent="0.3">
      <c r="A282" s="328" t="s">
        <v>1009</v>
      </c>
      <c r="B282" s="334" t="s">
        <v>22</v>
      </c>
      <c r="C282" s="97" t="s">
        <v>52</v>
      </c>
      <c r="D282" s="328" t="s">
        <v>527</v>
      </c>
      <c r="E282" s="328" t="s">
        <v>150</v>
      </c>
      <c r="F282" s="453">
        <v>2.2000000000000002</v>
      </c>
      <c r="G282" s="348">
        <v>3.125</v>
      </c>
      <c r="H282" s="348">
        <v>1.8018018018018018</v>
      </c>
      <c r="I282" s="348">
        <v>1.5503875968992249</v>
      </c>
      <c r="J282" s="348">
        <v>2.7027027027027026</v>
      </c>
      <c r="K282" s="348">
        <v>2.3391812865497075</v>
      </c>
      <c r="L282" s="348">
        <v>2.4390243902439024</v>
      </c>
      <c r="M282" s="348">
        <v>0</v>
      </c>
      <c r="N282" s="348">
        <v>2</v>
      </c>
      <c r="O282" s="453">
        <v>0.3</v>
      </c>
      <c r="P282" s="348">
        <v>0</v>
      </c>
      <c r="Q282" s="348">
        <v>0</v>
      </c>
      <c r="R282" s="348">
        <v>0</v>
      </c>
      <c r="S282" s="348">
        <v>2.7777777777777799</v>
      </c>
      <c r="T282" s="348">
        <v>0.51546391752577303</v>
      </c>
      <c r="U282" s="348">
        <v>0</v>
      </c>
      <c r="V282" s="348">
        <v>0</v>
      </c>
      <c r="W282" s="348">
        <v>2.38095238095238</v>
      </c>
    </row>
    <row r="283" spans="1:23" ht="83.25" customHeight="1" x14ac:dyDescent="0.3">
      <c r="A283" s="328" t="s">
        <v>1010</v>
      </c>
      <c r="B283" s="328" t="s">
        <v>681</v>
      </c>
      <c r="C283" s="97" t="s">
        <v>52</v>
      </c>
      <c r="D283" s="328" t="s">
        <v>527</v>
      </c>
      <c r="E283" s="328" t="s">
        <v>150</v>
      </c>
      <c r="F283" s="455">
        <v>18.399999999999999</v>
      </c>
      <c r="G283" s="349">
        <v>17.1875</v>
      </c>
      <c r="H283" s="349">
        <v>18.018018018018019</v>
      </c>
      <c r="I283" s="349">
        <v>11.627906976744185</v>
      </c>
      <c r="J283" s="349">
        <v>21.621621621621621</v>
      </c>
      <c r="K283" s="349">
        <v>21.637426900584796</v>
      </c>
      <c r="L283" s="349">
        <v>34.146341463414636</v>
      </c>
      <c r="M283" s="349">
        <v>18</v>
      </c>
      <c r="N283" s="349">
        <v>6</v>
      </c>
      <c r="O283" s="455">
        <v>12.3</v>
      </c>
      <c r="P283" s="349">
        <v>10.160427807486601</v>
      </c>
      <c r="Q283" s="349">
        <v>16.6666666666667</v>
      </c>
      <c r="R283" s="349">
        <v>10.975609756097599</v>
      </c>
      <c r="S283" s="349">
        <v>2.7777777777777799</v>
      </c>
      <c r="T283" s="349">
        <v>19.072164948453601</v>
      </c>
      <c r="U283" s="349">
        <v>11.6279069767442</v>
      </c>
      <c r="V283" s="349">
        <v>11.5942028985507</v>
      </c>
      <c r="W283" s="349">
        <v>7.1428571428571397</v>
      </c>
    </row>
    <row r="284" spans="1:23" ht="21" x14ac:dyDescent="0.3">
      <c r="A284" s="328" t="s">
        <v>1011</v>
      </c>
      <c r="B284" s="334" t="s">
        <v>682</v>
      </c>
      <c r="C284" s="97" t="s">
        <v>52</v>
      </c>
      <c r="D284" s="328" t="s">
        <v>527</v>
      </c>
      <c r="E284" s="328" t="s">
        <v>150</v>
      </c>
      <c r="F284" s="453">
        <v>15.2</v>
      </c>
      <c r="G284" s="348">
        <v>13.4375</v>
      </c>
      <c r="H284" s="348">
        <v>13.513513513513514</v>
      </c>
      <c r="I284" s="348">
        <v>9.3023255813953494</v>
      </c>
      <c r="J284" s="348">
        <v>16.216216216216218</v>
      </c>
      <c r="K284" s="348">
        <v>19.298245614035086</v>
      </c>
      <c r="L284" s="348">
        <v>30.487804878048781</v>
      </c>
      <c r="M284" s="348">
        <v>15</v>
      </c>
      <c r="N284" s="348">
        <v>6</v>
      </c>
      <c r="O284" s="463">
        <v>11.3</v>
      </c>
      <c r="P284" s="406">
        <v>9.3582887700534805</v>
      </c>
      <c r="Q284" s="406">
        <v>14.1025641025641</v>
      </c>
      <c r="R284" s="406">
        <v>10.365853658536601</v>
      </c>
      <c r="S284" s="406">
        <v>2.7777777777777799</v>
      </c>
      <c r="T284" s="406">
        <v>18.041237113402101</v>
      </c>
      <c r="U284" s="406">
        <v>11.6279069767442</v>
      </c>
      <c r="V284" s="406">
        <v>8.6956521739130395</v>
      </c>
      <c r="W284" s="406">
        <v>7.1428571428571397</v>
      </c>
    </row>
    <row r="285" spans="1:23" ht="21" x14ac:dyDescent="0.3">
      <c r="A285" s="328" t="s">
        <v>1012</v>
      </c>
      <c r="B285" s="334" t="s">
        <v>683</v>
      </c>
      <c r="C285" s="97" t="s">
        <v>52</v>
      </c>
      <c r="D285" s="328" t="s">
        <v>527</v>
      </c>
      <c r="E285" s="328" t="s">
        <v>150</v>
      </c>
      <c r="F285" s="453">
        <v>8.2000000000000011</v>
      </c>
      <c r="G285" s="348">
        <v>10.3125</v>
      </c>
      <c r="H285" s="348">
        <v>7.2072072072072073</v>
      </c>
      <c r="I285" s="348">
        <v>4.6511627906976747</v>
      </c>
      <c r="J285" s="348">
        <v>10.810810810810811</v>
      </c>
      <c r="K285" s="348">
        <v>6.4327485380116958</v>
      </c>
      <c r="L285" s="348">
        <v>13.414634146341465</v>
      </c>
      <c r="M285" s="348">
        <v>8</v>
      </c>
      <c r="N285" s="348">
        <v>2</v>
      </c>
      <c r="O285" s="463">
        <v>2.9</v>
      </c>
      <c r="P285" s="406">
        <v>3.2085561497326198</v>
      </c>
      <c r="Q285" s="406">
        <v>3.8461538461538498</v>
      </c>
      <c r="R285" s="406">
        <v>1.2195121951219501</v>
      </c>
      <c r="S285" s="406">
        <v>2.7777777777777799</v>
      </c>
      <c r="T285" s="406">
        <v>3.6082474226804098</v>
      </c>
      <c r="U285" s="406">
        <v>0</v>
      </c>
      <c r="V285" s="406">
        <v>4.3478260869565197</v>
      </c>
      <c r="W285" s="406">
        <v>2.38095238095238</v>
      </c>
    </row>
    <row r="286" spans="1:23" ht="67.5" customHeight="1" x14ac:dyDescent="0.3">
      <c r="A286" s="98" t="s">
        <v>1013</v>
      </c>
      <c r="B286" s="98" t="s">
        <v>350</v>
      </c>
      <c r="C286" s="98" t="s">
        <v>76</v>
      </c>
      <c r="D286" s="98" t="s">
        <v>53</v>
      </c>
      <c r="E286" s="98" t="s">
        <v>54</v>
      </c>
      <c r="F286" s="447">
        <v>128444</v>
      </c>
      <c r="G286" s="201">
        <v>99798</v>
      </c>
      <c r="H286" s="201">
        <v>3917</v>
      </c>
      <c r="I286" s="201">
        <v>4146</v>
      </c>
      <c r="J286" s="201">
        <v>982</v>
      </c>
      <c r="K286" s="201">
        <v>8526</v>
      </c>
      <c r="L286" s="201">
        <v>3021</v>
      </c>
      <c r="M286" s="201">
        <v>4419</v>
      </c>
      <c r="N286" s="201">
        <v>3635</v>
      </c>
      <c r="O286" s="447">
        <v>50705.835820895525</v>
      </c>
      <c r="P286" s="201">
        <v>24242</v>
      </c>
      <c r="Q286" s="201">
        <v>3677</v>
      </c>
      <c r="R286" s="201">
        <v>4024</v>
      </c>
      <c r="S286" s="201">
        <v>1050</v>
      </c>
      <c r="T286" s="201">
        <v>7705.8358208955224</v>
      </c>
      <c r="U286" s="201">
        <v>2397</v>
      </c>
      <c r="V286" s="201">
        <v>4376</v>
      </c>
      <c r="W286" s="201">
        <v>3234</v>
      </c>
    </row>
    <row r="287" spans="1:23" ht="21" x14ac:dyDescent="0.3">
      <c r="A287" s="98" t="s">
        <v>1014</v>
      </c>
      <c r="B287" s="124" t="s">
        <v>178</v>
      </c>
      <c r="C287" s="98" t="s">
        <v>76</v>
      </c>
      <c r="D287" s="98" t="s">
        <v>53</v>
      </c>
      <c r="E287" s="98" t="s">
        <v>54</v>
      </c>
      <c r="F287" s="448">
        <v>123777</v>
      </c>
      <c r="G287" s="76">
        <v>98195</v>
      </c>
      <c r="H287" s="76">
        <v>3724</v>
      </c>
      <c r="I287" s="76">
        <v>3639</v>
      </c>
      <c r="J287" s="76">
        <v>936</v>
      </c>
      <c r="K287" s="76">
        <v>7744</v>
      </c>
      <c r="L287" s="76">
        <v>2850</v>
      </c>
      <c r="M287" s="76">
        <v>3415</v>
      </c>
      <c r="N287" s="76">
        <v>3274</v>
      </c>
      <c r="O287" s="448">
        <v>46399.835820895525</v>
      </c>
      <c r="P287" s="76">
        <v>22725</v>
      </c>
      <c r="Q287" s="76">
        <v>3524</v>
      </c>
      <c r="R287" s="76">
        <v>3604</v>
      </c>
      <c r="S287" s="76">
        <v>1048</v>
      </c>
      <c r="T287" s="76">
        <v>7103.8358208955224</v>
      </c>
      <c r="U287" s="76">
        <v>2211</v>
      </c>
      <c r="V287" s="76">
        <v>3195</v>
      </c>
      <c r="W287" s="76">
        <v>2989</v>
      </c>
    </row>
    <row r="288" spans="1:23" ht="21" x14ac:dyDescent="0.3">
      <c r="A288" s="98" t="s">
        <v>1015</v>
      </c>
      <c r="B288" s="124" t="s">
        <v>221</v>
      </c>
      <c r="C288" s="98" t="s">
        <v>76</v>
      </c>
      <c r="D288" s="98" t="s">
        <v>53</v>
      </c>
      <c r="E288" s="98" t="s">
        <v>54</v>
      </c>
      <c r="F288" s="448">
        <v>89973</v>
      </c>
      <c r="G288" s="76">
        <v>73612</v>
      </c>
      <c r="H288" s="76">
        <v>1901</v>
      </c>
      <c r="I288" s="76">
        <v>2741</v>
      </c>
      <c r="J288" s="76">
        <v>712</v>
      </c>
      <c r="K288" s="76">
        <v>4598</v>
      </c>
      <c r="L288" s="76">
        <v>1997</v>
      </c>
      <c r="M288" s="76">
        <v>2041</v>
      </c>
      <c r="N288" s="76">
        <v>2371</v>
      </c>
      <c r="O288" s="448">
        <v>28258.074626865673</v>
      </c>
      <c r="P288" s="76">
        <v>14359</v>
      </c>
      <c r="Q288" s="76">
        <v>1740</v>
      </c>
      <c r="R288" s="76">
        <v>2548</v>
      </c>
      <c r="S288" s="76">
        <v>762</v>
      </c>
      <c r="T288" s="76">
        <v>3748.0746268656717</v>
      </c>
      <c r="U288" s="76">
        <v>1378</v>
      </c>
      <c r="V288" s="76">
        <v>1732</v>
      </c>
      <c r="W288" s="76">
        <v>1991</v>
      </c>
    </row>
    <row r="289" spans="1:23" ht="21" x14ac:dyDescent="0.3">
      <c r="A289" s="98" t="s">
        <v>1016</v>
      </c>
      <c r="B289" s="124" t="s">
        <v>24</v>
      </c>
      <c r="C289" s="98" t="s">
        <v>76</v>
      </c>
      <c r="D289" s="98" t="s">
        <v>53</v>
      </c>
      <c r="E289" s="98" t="s">
        <v>54</v>
      </c>
      <c r="F289" s="448">
        <v>2756</v>
      </c>
      <c r="G289" s="76">
        <v>465</v>
      </c>
      <c r="H289" s="76">
        <v>134</v>
      </c>
      <c r="I289" s="76">
        <v>356</v>
      </c>
      <c r="J289" s="76">
        <v>46</v>
      </c>
      <c r="K289" s="76">
        <v>731</v>
      </c>
      <c r="L289" s="76">
        <v>85</v>
      </c>
      <c r="M289" s="76">
        <v>667</v>
      </c>
      <c r="N289" s="76">
        <v>272</v>
      </c>
      <c r="O289" s="448">
        <v>2079</v>
      </c>
      <c r="P289" s="76">
        <v>352</v>
      </c>
      <c r="Q289" s="76">
        <v>75</v>
      </c>
      <c r="R289" s="76">
        <v>255</v>
      </c>
      <c r="S289" s="76">
        <v>2</v>
      </c>
      <c r="T289" s="76">
        <v>569</v>
      </c>
      <c r="U289" s="76">
        <v>69</v>
      </c>
      <c r="V289" s="76">
        <v>559</v>
      </c>
      <c r="W289" s="76">
        <v>198</v>
      </c>
    </row>
    <row r="290" spans="1:23" ht="21" x14ac:dyDescent="0.3">
      <c r="A290" s="209" t="s">
        <v>1017</v>
      </c>
      <c r="B290" s="124" t="s">
        <v>221</v>
      </c>
      <c r="C290" s="98" t="s">
        <v>76</v>
      </c>
      <c r="D290" s="98" t="s">
        <v>53</v>
      </c>
      <c r="E290" s="98" t="s">
        <v>54</v>
      </c>
      <c r="F290" s="448">
        <v>1060</v>
      </c>
      <c r="G290" s="184">
        <v>92</v>
      </c>
      <c r="H290" s="184">
        <v>44</v>
      </c>
      <c r="I290" s="184">
        <v>114</v>
      </c>
      <c r="J290" s="184">
        <v>38</v>
      </c>
      <c r="K290" s="184">
        <v>235</v>
      </c>
      <c r="L290" s="184">
        <v>58</v>
      </c>
      <c r="M290" s="184">
        <v>375</v>
      </c>
      <c r="N290" s="184">
        <v>104</v>
      </c>
      <c r="O290" s="448">
        <v>1006</v>
      </c>
      <c r="P290" s="184">
        <v>186</v>
      </c>
      <c r="Q290" s="184">
        <v>33</v>
      </c>
      <c r="R290" s="184">
        <v>97</v>
      </c>
      <c r="S290" s="184">
        <v>0</v>
      </c>
      <c r="T290" s="184">
        <v>222</v>
      </c>
      <c r="U290" s="184">
        <v>23</v>
      </c>
      <c r="V290" s="184">
        <v>363</v>
      </c>
      <c r="W290" s="184">
        <v>82</v>
      </c>
    </row>
    <row r="291" spans="1:23" ht="21" customHeight="1" x14ac:dyDescent="0.3">
      <c r="A291" s="209" t="s">
        <v>1018</v>
      </c>
      <c r="B291" s="255" t="s">
        <v>22</v>
      </c>
      <c r="C291" s="98" t="s">
        <v>76</v>
      </c>
      <c r="D291" s="98" t="s">
        <v>53</v>
      </c>
      <c r="E291" s="98" t="s">
        <v>54</v>
      </c>
      <c r="F291" s="448">
        <v>1911</v>
      </c>
      <c r="G291" s="184">
        <v>1138</v>
      </c>
      <c r="H291" s="184">
        <v>59</v>
      </c>
      <c r="I291" s="184">
        <v>151</v>
      </c>
      <c r="J291" s="184">
        <v>0</v>
      </c>
      <c r="K291" s="184">
        <v>51</v>
      </c>
      <c r="L291" s="184">
        <v>86</v>
      </c>
      <c r="M291" s="184">
        <v>337</v>
      </c>
      <c r="N291" s="184">
        <v>89</v>
      </c>
      <c r="O291" s="448">
        <v>2227</v>
      </c>
      <c r="P291" s="184">
        <v>1165</v>
      </c>
      <c r="Q291" s="184">
        <v>78</v>
      </c>
      <c r="R291" s="184">
        <v>165</v>
      </c>
      <c r="S291" s="184">
        <v>0</v>
      </c>
      <c r="T291" s="184">
        <v>33</v>
      </c>
      <c r="U291" s="184">
        <v>117</v>
      </c>
      <c r="V291" s="184">
        <v>622</v>
      </c>
      <c r="W291" s="184">
        <v>47</v>
      </c>
    </row>
    <row r="292" spans="1:23" ht="42" x14ac:dyDescent="0.3">
      <c r="A292" s="98" t="s">
        <v>302</v>
      </c>
      <c r="B292" s="98" t="s">
        <v>224</v>
      </c>
      <c r="C292" s="98" t="s">
        <v>76</v>
      </c>
      <c r="D292" s="98" t="s">
        <v>53</v>
      </c>
      <c r="E292" s="98" t="s">
        <v>54</v>
      </c>
      <c r="F292" s="447">
        <v>2854</v>
      </c>
      <c r="G292" s="77">
        <v>527</v>
      </c>
      <c r="H292" s="77">
        <v>0</v>
      </c>
      <c r="I292" s="77">
        <v>783</v>
      </c>
      <c r="J292" s="77">
        <v>78</v>
      </c>
      <c r="K292" s="77">
        <v>1372</v>
      </c>
      <c r="L292" s="77">
        <v>0</v>
      </c>
      <c r="M292" s="77">
        <v>77</v>
      </c>
      <c r="N292" s="77">
        <v>17</v>
      </c>
      <c r="O292" s="447">
        <v>2371</v>
      </c>
      <c r="P292" s="77">
        <v>309</v>
      </c>
      <c r="Q292" s="77">
        <v>0</v>
      </c>
      <c r="R292" s="77">
        <v>678</v>
      </c>
      <c r="S292" s="77">
        <v>125</v>
      </c>
      <c r="T292" s="77">
        <v>1151</v>
      </c>
      <c r="U292" s="77">
        <v>0</v>
      </c>
      <c r="V292" s="77">
        <v>96</v>
      </c>
      <c r="W292" s="77">
        <v>12</v>
      </c>
    </row>
    <row r="293" spans="1:23" ht="21" x14ac:dyDescent="0.3">
      <c r="A293" s="98" t="s">
        <v>1019</v>
      </c>
      <c r="B293" s="124" t="s">
        <v>221</v>
      </c>
      <c r="C293" s="98" t="s">
        <v>76</v>
      </c>
      <c r="D293" s="98" t="s">
        <v>53</v>
      </c>
      <c r="E293" s="98" t="s">
        <v>54</v>
      </c>
      <c r="F293" s="448">
        <v>1623</v>
      </c>
      <c r="G293" s="76">
        <v>91</v>
      </c>
      <c r="H293" s="76">
        <v>0</v>
      </c>
      <c r="I293" s="76">
        <v>563</v>
      </c>
      <c r="J293" s="76">
        <v>56</v>
      </c>
      <c r="K293" s="76">
        <v>896</v>
      </c>
      <c r="L293" s="76">
        <v>0</v>
      </c>
      <c r="M293" s="76">
        <v>14</v>
      </c>
      <c r="N293" s="76">
        <v>3</v>
      </c>
      <c r="O293" s="448">
        <v>1285</v>
      </c>
      <c r="P293" s="76">
        <v>22</v>
      </c>
      <c r="Q293" s="76">
        <v>0</v>
      </c>
      <c r="R293" s="76">
        <v>469</v>
      </c>
      <c r="S293" s="76">
        <v>89</v>
      </c>
      <c r="T293" s="76">
        <v>698</v>
      </c>
      <c r="U293" s="76">
        <v>0</v>
      </c>
      <c r="V293" s="76">
        <v>5</v>
      </c>
      <c r="W293" s="76">
        <v>2</v>
      </c>
    </row>
    <row r="294" spans="1:23" ht="42" x14ac:dyDescent="0.3">
      <c r="A294" s="98" t="s">
        <v>303</v>
      </c>
      <c r="B294" s="98" t="s">
        <v>225</v>
      </c>
      <c r="C294" s="98" t="s">
        <v>76</v>
      </c>
      <c r="D294" s="98" t="s">
        <v>53</v>
      </c>
      <c r="E294" s="98" t="s">
        <v>54</v>
      </c>
      <c r="F294" s="447">
        <v>120923</v>
      </c>
      <c r="G294" s="77">
        <v>97668</v>
      </c>
      <c r="H294" s="77">
        <v>3724</v>
      </c>
      <c r="I294" s="77">
        <v>2856</v>
      </c>
      <c r="J294" s="77">
        <v>858</v>
      </c>
      <c r="K294" s="77">
        <v>6372</v>
      </c>
      <c r="L294" s="77">
        <v>2850</v>
      </c>
      <c r="M294" s="77">
        <v>3338</v>
      </c>
      <c r="N294" s="77">
        <v>3257</v>
      </c>
      <c r="O294" s="447">
        <v>44028.835820895525</v>
      </c>
      <c r="P294" s="77">
        <v>22416</v>
      </c>
      <c r="Q294" s="77">
        <v>3524</v>
      </c>
      <c r="R294" s="77">
        <v>2926</v>
      </c>
      <c r="S294" s="77">
        <v>923</v>
      </c>
      <c r="T294" s="77">
        <v>5952.8358208955224</v>
      </c>
      <c r="U294" s="77">
        <v>2211</v>
      </c>
      <c r="V294" s="77">
        <v>3099</v>
      </c>
      <c r="W294" s="77">
        <v>2977</v>
      </c>
    </row>
    <row r="295" spans="1:23" ht="21" x14ac:dyDescent="0.3">
      <c r="A295" s="98" t="s">
        <v>1020</v>
      </c>
      <c r="B295" s="124" t="s">
        <v>221</v>
      </c>
      <c r="C295" s="98" t="s">
        <v>76</v>
      </c>
      <c r="D295" s="98" t="s">
        <v>53</v>
      </c>
      <c r="E295" s="98" t="s">
        <v>54</v>
      </c>
      <c r="F295" s="448">
        <v>88350</v>
      </c>
      <c r="G295" s="76">
        <v>73521</v>
      </c>
      <c r="H295" s="76">
        <v>1901</v>
      </c>
      <c r="I295" s="76">
        <v>2178</v>
      </c>
      <c r="J295" s="76">
        <v>656</v>
      </c>
      <c r="K295" s="76">
        <v>3702</v>
      </c>
      <c r="L295" s="76">
        <v>1997</v>
      </c>
      <c r="M295" s="76">
        <v>2027</v>
      </c>
      <c r="N295" s="76">
        <v>2368</v>
      </c>
      <c r="O295" s="448">
        <v>26973.074626865673</v>
      </c>
      <c r="P295" s="76">
        <v>14337</v>
      </c>
      <c r="Q295" s="76">
        <v>1740</v>
      </c>
      <c r="R295" s="76">
        <v>2079</v>
      </c>
      <c r="S295" s="76">
        <v>673</v>
      </c>
      <c r="T295" s="76">
        <v>3050.0746268656717</v>
      </c>
      <c r="U295" s="76">
        <v>1378</v>
      </c>
      <c r="V295" s="76">
        <v>1727</v>
      </c>
      <c r="W295" s="76">
        <v>1989</v>
      </c>
    </row>
    <row r="296" spans="1:23" ht="87" customHeight="1" x14ac:dyDescent="0.3">
      <c r="A296" s="328" t="s">
        <v>437</v>
      </c>
      <c r="B296" s="328" t="s">
        <v>687</v>
      </c>
      <c r="C296" s="98" t="s">
        <v>76</v>
      </c>
      <c r="D296" s="328" t="s">
        <v>527</v>
      </c>
      <c r="E296" s="328" t="s">
        <v>150</v>
      </c>
      <c r="F296" s="455">
        <v>61.7</v>
      </c>
      <c r="G296" s="349">
        <v>62.5</v>
      </c>
      <c r="H296" s="349">
        <v>62.162162162162161</v>
      </c>
      <c r="I296" s="349">
        <v>58.914728682170548</v>
      </c>
      <c r="J296" s="349">
        <v>67.567567567567565</v>
      </c>
      <c r="K296" s="349">
        <v>59.064327485380119</v>
      </c>
      <c r="L296" s="349">
        <v>67.073170731707322</v>
      </c>
      <c r="M296" s="349">
        <v>60</v>
      </c>
      <c r="N296" s="349">
        <v>62</v>
      </c>
      <c r="O296" s="455">
        <v>42.1</v>
      </c>
      <c r="P296" s="349">
        <v>52.139037433155075</v>
      </c>
      <c r="Q296" s="349">
        <v>34.615384615384613</v>
      </c>
      <c r="R296" s="349">
        <v>35.975609756097562</v>
      </c>
      <c r="S296" s="349">
        <v>25</v>
      </c>
      <c r="T296" s="349">
        <v>39.690721649484537</v>
      </c>
      <c r="U296" s="349">
        <v>30.232558139534881</v>
      </c>
      <c r="V296" s="349">
        <v>33.333333333333329</v>
      </c>
      <c r="W296" s="349">
        <v>42.857142857142854</v>
      </c>
    </row>
    <row r="297" spans="1:23" ht="33" customHeight="1" x14ac:dyDescent="0.3">
      <c r="A297" s="328" t="s">
        <v>480</v>
      </c>
      <c r="B297" s="410" t="s">
        <v>10</v>
      </c>
      <c r="C297" s="98" t="s">
        <v>76</v>
      </c>
      <c r="D297" s="328" t="s">
        <v>527</v>
      </c>
      <c r="E297" s="328" t="s">
        <v>150</v>
      </c>
      <c r="F297" s="460">
        <v>60.9</v>
      </c>
      <c r="G297" s="407">
        <v>61.875</v>
      </c>
      <c r="H297" s="407">
        <v>60.360360360360367</v>
      </c>
      <c r="I297" s="407">
        <v>57.36434108527132</v>
      </c>
      <c r="J297" s="407">
        <v>67.567567567567565</v>
      </c>
      <c r="K297" s="407">
        <v>58.479532163742689</v>
      </c>
      <c r="L297" s="407">
        <v>65.853658536585371</v>
      </c>
      <c r="M297" s="407">
        <v>60</v>
      </c>
      <c r="N297" s="407">
        <v>62</v>
      </c>
      <c r="O297" s="460">
        <v>41.199999999999996</v>
      </c>
      <c r="P297" s="407">
        <v>51.871657754010691</v>
      </c>
      <c r="Q297" s="407">
        <v>34.615384615384613</v>
      </c>
      <c r="R297" s="407">
        <v>34.756097560975604</v>
      </c>
      <c r="S297" s="407">
        <v>25</v>
      </c>
      <c r="T297" s="407">
        <v>37.628865979381445</v>
      </c>
      <c r="U297" s="407">
        <v>27.906976744186046</v>
      </c>
      <c r="V297" s="407">
        <v>33.333333333333329</v>
      </c>
      <c r="W297" s="407">
        <v>40.476190476190474</v>
      </c>
    </row>
    <row r="298" spans="1:23" ht="21" x14ac:dyDescent="0.3">
      <c r="A298" s="328" t="s">
        <v>1021</v>
      </c>
      <c r="B298" s="323" t="s">
        <v>720</v>
      </c>
      <c r="C298" s="22" t="s">
        <v>76</v>
      </c>
      <c r="D298" s="321" t="s">
        <v>527</v>
      </c>
      <c r="E298" s="298" t="s">
        <v>150</v>
      </c>
      <c r="F298" s="461">
        <v>16.600000000000001</v>
      </c>
      <c r="G298" s="408">
        <v>15.937499999999998</v>
      </c>
      <c r="H298" s="408">
        <v>24.324324324324326</v>
      </c>
      <c r="I298" s="408">
        <v>15.503875968992247</v>
      </c>
      <c r="J298" s="408">
        <v>8.1081081081081088</v>
      </c>
      <c r="K298" s="408">
        <v>16.374269005847953</v>
      </c>
      <c r="L298" s="408">
        <v>13.414634146341465</v>
      </c>
      <c r="M298" s="408">
        <v>17</v>
      </c>
      <c r="N298" s="408">
        <v>18</v>
      </c>
      <c r="O298" s="461">
        <v>2.5</v>
      </c>
      <c r="P298" s="408">
        <v>4.5454545454545503</v>
      </c>
      <c r="Q298" s="408">
        <v>0</v>
      </c>
      <c r="R298" s="408">
        <v>1.2195121951219501</v>
      </c>
      <c r="S298" s="408">
        <v>2.7777777777777799</v>
      </c>
      <c r="T298" s="408">
        <v>2.0618556701030899</v>
      </c>
      <c r="U298" s="408">
        <v>2.32558139534884</v>
      </c>
      <c r="V298" s="408">
        <v>0</v>
      </c>
      <c r="W298" s="408">
        <v>0</v>
      </c>
    </row>
    <row r="299" spans="1:23" ht="21" x14ac:dyDescent="0.3">
      <c r="A299" s="328" t="s">
        <v>1022</v>
      </c>
      <c r="B299" s="323" t="s">
        <v>721</v>
      </c>
      <c r="C299" s="22" t="s">
        <v>76</v>
      </c>
      <c r="D299" s="321" t="s">
        <v>527</v>
      </c>
      <c r="E299" s="298" t="s">
        <v>150</v>
      </c>
      <c r="F299" s="461">
        <v>14.399999999999999</v>
      </c>
      <c r="G299" s="408">
        <v>14.374999999999998</v>
      </c>
      <c r="H299" s="408">
        <v>17.117117117117118</v>
      </c>
      <c r="I299" s="408">
        <v>10.077519379844961</v>
      </c>
      <c r="J299" s="408">
        <v>8.1081081081081088</v>
      </c>
      <c r="K299" s="408">
        <v>10.526315789473683</v>
      </c>
      <c r="L299" s="408">
        <v>15.853658536585366</v>
      </c>
      <c r="M299" s="408">
        <v>22</v>
      </c>
      <c r="N299" s="408">
        <v>20</v>
      </c>
      <c r="O299" s="461">
        <v>2.2999999999999998</v>
      </c>
      <c r="P299" s="408">
        <v>3.4759358288770104</v>
      </c>
      <c r="Q299" s="408">
        <v>2.5641025641025599</v>
      </c>
      <c r="R299" s="408">
        <v>1.8292682926829298</v>
      </c>
      <c r="S299" s="408">
        <v>0</v>
      </c>
      <c r="T299" s="408">
        <v>2.0618556701030899</v>
      </c>
      <c r="U299" s="408">
        <v>0</v>
      </c>
      <c r="V299" s="408">
        <v>0</v>
      </c>
      <c r="W299" s="408">
        <v>2.38095238095238</v>
      </c>
    </row>
    <row r="300" spans="1:23" ht="21" x14ac:dyDescent="0.3">
      <c r="A300" s="328" t="s">
        <v>1023</v>
      </c>
      <c r="B300" s="323" t="s">
        <v>722</v>
      </c>
      <c r="C300" s="22" t="s">
        <v>76</v>
      </c>
      <c r="D300" s="321" t="s">
        <v>527</v>
      </c>
      <c r="E300" s="298" t="s">
        <v>150</v>
      </c>
      <c r="F300" s="461">
        <v>17.7</v>
      </c>
      <c r="G300" s="408">
        <v>20</v>
      </c>
      <c r="H300" s="408">
        <v>18.918918918918919</v>
      </c>
      <c r="I300" s="408">
        <v>20.155038759689923</v>
      </c>
      <c r="J300" s="408">
        <v>5.4054054054054053</v>
      </c>
      <c r="K300" s="408">
        <v>14.619883040935672</v>
      </c>
      <c r="L300" s="408">
        <v>19.512195121951219</v>
      </c>
      <c r="M300" s="408">
        <v>13</v>
      </c>
      <c r="N300" s="408">
        <v>20</v>
      </c>
      <c r="O300" s="461">
        <v>3.9</v>
      </c>
      <c r="P300" s="408">
        <v>5.8823529411764701</v>
      </c>
      <c r="Q300" s="408">
        <v>3.8461538461538498</v>
      </c>
      <c r="R300" s="408">
        <v>3.6585365853658498</v>
      </c>
      <c r="S300" s="408">
        <v>5.5555555555555598</v>
      </c>
      <c r="T300" s="408">
        <v>1.5463917525773201</v>
      </c>
      <c r="U300" s="408">
        <v>2.32558139534884</v>
      </c>
      <c r="V300" s="408">
        <v>0</v>
      </c>
      <c r="W300" s="408">
        <v>4.7619047619047601</v>
      </c>
    </row>
    <row r="301" spans="1:23" ht="69" customHeight="1" x14ac:dyDescent="0.3">
      <c r="A301" s="328" t="s">
        <v>1024</v>
      </c>
      <c r="B301" s="323" t="s">
        <v>723</v>
      </c>
      <c r="C301" s="22" t="s">
        <v>76</v>
      </c>
      <c r="D301" s="321" t="s">
        <v>527</v>
      </c>
      <c r="E301" s="298" t="s">
        <v>150</v>
      </c>
      <c r="F301" s="461">
        <v>9</v>
      </c>
      <c r="G301" s="408">
        <v>12.5</v>
      </c>
      <c r="H301" s="408">
        <v>9.0090090090090094</v>
      </c>
      <c r="I301" s="408">
        <v>4.6511627906976747</v>
      </c>
      <c r="J301" s="408">
        <v>8.1081081081081088</v>
      </c>
      <c r="K301" s="408">
        <v>8.7719298245614024</v>
      </c>
      <c r="L301" s="408">
        <v>4.8780487804878048</v>
      </c>
      <c r="M301" s="408">
        <v>10</v>
      </c>
      <c r="N301" s="408">
        <v>4</v>
      </c>
      <c r="O301" s="464" t="s">
        <v>80</v>
      </c>
      <c r="P301" s="409" t="s">
        <v>80</v>
      </c>
      <c r="Q301" s="409" t="s">
        <v>80</v>
      </c>
      <c r="R301" s="409" t="s">
        <v>80</v>
      </c>
      <c r="S301" s="409" t="s">
        <v>80</v>
      </c>
      <c r="T301" s="409" t="s">
        <v>80</v>
      </c>
      <c r="U301" s="409" t="s">
        <v>80</v>
      </c>
      <c r="V301" s="409" t="s">
        <v>80</v>
      </c>
      <c r="W301" s="409" t="s">
        <v>80</v>
      </c>
    </row>
    <row r="302" spans="1:23" ht="42" x14ac:dyDescent="0.3">
      <c r="A302" s="328" t="s">
        <v>1025</v>
      </c>
      <c r="B302" s="323" t="s">
        <v>724</v>
      </c>
      <c r="C302" s="22" t="s">
        <v>76</v>
      </c>
      <c r="D302" s="321" t="s">
        <v>527</v>
      </c>
      <c r="E302" s="298" t="s">
        <v>150</v>
      </c>
      <c r="F302" s="461">
        <v>6.5</v>
      </c>
      <c r="G302" s="408">
        <v>8.4375</v>
      </c>
      <c r="H302" s="408">
        <v>9.0090090090090094</v>
      </c>
      <c r="I302" s="408">
        <v>1.5503875968992249</v>
      </c>
      <c r="J302" s="408">
        <v>2.7027027027027026</v>
      </c>
      <c r="K302" s="408">
        <v>7.6023391812865491</v>
      </c>
      <c r="L302" s="408">
        <v>3.6585365853658534</v>
      </c>
      <c r="M302" s="408">
        <v>8</v>
      </c>
      <c r="N302" s="408">
        <v>2</v>
      </c>
      <c r="O302" s="464" t="s">
        <v>80</v>
      </c>
      <c r="P302" s="409" t="s">
        <v>80</v>
      </c>
      <c r="Q302" s="409" t="s">
        <v>80</v>
      </c>
      <c r="R302" s="409" t="s">
        <v>80</v>
      </c>
      <c r="S302" s="409" t="s">
        <v>80</v>
      </c>
      <c r="T302" s="409" t="s">
        <v>80</v>
      </c>
      <c r="U302" s="409" t="s">
        <v>80</v>
      </c>
      <c r="V302" s="409" t="s">
        <v>80</v>
      </c>
      <c r="W302" s="409" t="s">
        <v>80</v>
      </c>
    </row>
    <row r="303" spans="1:23" ht="63" x14ac:dyDescent="0.3">
      <c r="A303" s="328" t="s">
        <v>1026</v>
      </c>
      <c r="B303" s="323" t="s">
        <v>725</v>
      </c>
      <c r="C303" s="22" t="s">
        <v>76</v>
      </c>
      <c r="D303" s="321" t="s">
        <v>527</v>
      </c>
      <c r="E303" s="298" t="s">
        <v>150</v>
      </c>
      <c r="F303" s="461">
        <v>5.5</v>
      </c>
      <c r="G303" s="408">
        <v>7.8125</v>
      </c>
      <c r="H303" s="408">
        <v>9.9099099099099099</v>
      </c>
      <c r="I303" s="408">
        <v>3.1007751937984498</v>
      </c>
      <c r="J303" s="408">
        <v>0</v>
      </c>
      <c r="K303" s="408">
        <v>5.2631578947368416</v>
      </c>
      <c r="L303" s="408">
        <v>1.2195121951219512</v>
      </c>
      <c r="M303" s="408">
        <v>4</v>
      </c>
      <c r="N303" s="408">
        <v>2</v>
      </c>
      <c r="O303" s="464" t="s">
        <v>80</v>
      </c>
      <c r="P303" s="409" t="s">
        <v>80</v>
      </c>
      <c r="Q303" s="409" t="s">
        <v>80</v>
      </c>
      <c r="R303" s="409" t="s">
        <v>80</v>
      </c>
      <c r="S303" s="409" t="s">
        <v>80</v>
      </c>
      <c r="T303" s="409" t="s">
        <v>80</v>
      </c>
      <c r="U303" s="409" t="s">
        <v>80</v>
      </c>
      <c r="V303" s="409" t="s">
        <v>80</v>
      </c>
      <c r="W303" s="409" t="s">
        <v>80</v>
      </c>
    </row>
    <row r="304" spans="1:23" ht="21" x14ac:dyDescent="0.3">
      <c r="A304" s="328" t="s">
        <v>1027</v>
      </c>
      <c r="B304" s="323" t="s">
        <v>726</v>
      </c>
      <c r="C304" s="22" t="s">
        <v>76</v>
      </c>
      <c r="D304" s="321" t="s">
        <v>527</v>
      </c>
      <c r="E304" s="298" t="s">
        <v>150</v>
      </c>
      <c r="F304" s="461">
        <v>0.3</v>
      </c>
      <c r="G304" s="408">
        <v>0.3125</v>
      </c>
      <c r="H304" s="408">
        <v>0</v>
      </c>
      <c r="I304" s="408">
        <v>0.77519379844961245</v>
      </c>
      <c r="J304" s="408">
        <v>0</v>
      </c>
      <c r="K304" s="408">
        <v>0</v>
      </c>
      <c r="L304" s="408">
        <v>0</v>
      </c>
      <c r="M304" s="408">
        <v>1</v>
      </c>
      <c r="N304" s="408">
        <v>0</v>
      </c>
      <c r="O304" s="464" t="s">
        <v>80</v>
      </c>
      <c r="P304" s="409" t="s">
        <v>80</v>
      </c>
      <c r="Q304" s="409" t="s">
        <v>80</v>
      </c>
      <c r="R304" s="409" t="s">
        <v>80</v>
      </c>
      <c r="S304" s="409" t="s">
        <v>80</v>
      </c>
      <c r="T304" s="409" t="s">
        <v>80</v>
      </c>
      <c r="U304" s="409" t="s">
        <v>80</v>
      </c>
      <c r="V304" s="409" t="s">
        <v>80</v>
      </c>
      <c r="W304" s="409" t="s">
        <v>80</v>
      </c>
    </row>
    <row r="305" spans="1:23" ht="21" x14ac:dyDescent="0.3">
      <c r="A305" s="328" t="s">
        <v>481</v>
      </c>
      <c r="B305" s="328" t="s">
        <v>557</v>
      </c>
      <c r="C305" s="98" t="s">
        <v>76</v>
      </c>
      <c r="D305" s="328" t="s">
        <v>527</v>
      </c>
      <c r="E305" s="328" t="s">
        <v>150</v>
      </c>
      <c r="F305" s="460">
        <v>14.899999999999999</v>
      </c>
      <c r="G305" s="407">
        <v>17.8125</v>
      </c>
      <c r="H305" s="407">
        <v>18.018018018018019</v>
      </c>
      <c r="I305" s="407">
        <v>13.953488372093023</v>
      </c>
      <c r="J305" s="407">
        <v>18.918918918918919</v>
      </c>
      <c r="K305" s="407">
        <v>12.865497076023392</v>
      </c>
      <c r="L305" s="407">
        <v>6.0975609756097562</v>
      </c>
      <c r="M305" s="407">
        <v>16</v>
      </c>
      <c r="N305" s="407">
        <v>8</v>
      </c>
      <c r="O305" s="460">
        <v>4.2</v>
      </c>
      <c r="P305" s="407">
        <v>5.0802139037433198</v>
      </c>
      <c r="Q305" s="407">
        <v>1.2820512820512799</v>
      </c>
      <c r="R305" s="407">
        <v>1.8292682926829298</v>
      </c>
      <c r="S305" s="407">
        <v>2.7777777777777799</v>
      </c>
      <c r="T305" s="407">
        <v>4.63917525773196</v>
      </c>
      <c r="U305" s="407">
        <v>4.6511627906976702</v>
      </c>
      <c r="V305" s="407">
        <v>7.2463768115942004</v>
      </c>
      <c r="W305" s="407">
        <v>4.7619047619047601</v>
      </c>
    </row>
    <row r="306" spans="1:23" ht="21" x14ac:dyDescent="0.3">
      <c r="A306" s="328" t="s">
        <v>1028</v>
      </c>
      <c r="B306" s="334" t="s">
        <v>14</v>
      </c>
      <c r="C306" s="98" t="s">
        <v>76</v>
      </c>
      <c r="D306" s="328" t="s">
        <v>527</v>
      </c>
      <c r="E306" s="328" t="s">
        <v>150</v>
      </c>
      <c r="F306" s="460">
        <v>11.600000000000001</v>
      </c>
      <c r="G306" s="407">
        <v>14.0625</v>
      </c>
      <c r="H306" s="407">
        <v>15.315315315315313</v>
      </c>
      <c r="I306" s="407">
        <v>10.077519379844961</v>
      </c>
      <c r="J306" s="407">
        <v>16.216216216216218</v>
      </c>
      <c r="K306" s="407">
        <v>9.9415204678362574</v>
      </c>
      <c r="L306" s="407">
        <v>4.8780487804878048</v>
      </c>
      <c r="M306" s="407">
        <v>11</v>
      </c>
      <c r="N306" s="407">
        <v>6</v>
      </c>
      <c r="O306" s="460">
        <v>3.4000000000000004</v>
      </c>
      <c r="P306" s="407">
        <v>4.2780748663101598</v>
      </c>
      <c r="Q306" s="407">
        <v>1.2820512820512799</v>
      </c>
      <c r="R306" s="407">
        <v>1.2195121951219501</v>
      </c>
      <c r="S306" s="407"/>
      <c r="T306" s="407">
        <v>3.6082474226804098</v>
      </c>
      <c r="U306" s="407">
        <v>2.32558139534884</v>
      </c>
      <c r="V306" s="407">
        <v>7.2463768115942004</v>
      </c>
      <c r="W306" s="407">
        <v>4.7619047619047601</v>
      </c>
    </row>
    <row r="307" spans="1:23" ht="21" x14ac:dyDescent="0.3">
      <c r="A307" s="328" t="s">
        <v>1029</v>
      </c>
      <c r="B307" s="334" t="s">
        <v>20</v>
      </c>
      <c r="C307" s="98" t="s">
        <v>76</v>
      </c>
      <c r="D307" s="328" t="s">
        <v>527</v>
      </c>
      <c r="E307" s="328" t="s">
        <v>150</v>
      </c>
      <c r="F307" s="460">
        <v>7.9</v>
      </c>
      <c r="G307" s="407">
        <v>10</v>
      </c>
      <c r="H307" s="407">
        <v>9.9099099099099099</v>
      </c>
      <c r="I307" s="407">
        <v>5.4263565891472867</v>
      </c>
      <c r="J307" s="407">
        <v>10.810810810810811</v>
      </c>
      <c r="K307" s="407">
        <v>6.4327485380116958</v>
      </c>
      <c r="L307" s="407">
        <v>4.8780487804878048</v>
      </c>
      <c r="M307" s="407">
        <v>7.0000000000000009</v>
      </c>
      <c r="N307" s="407">
        <v>6</v>
      </c>
      <c r="O307" s="460">
        <v>1.3</v>
      </c>
      <c r="P307" s="407">
        <v>0.80213903743315496</v>
      </c>
      <c r="Q307" s="407"/>
      <c r="R307" s="407">
        <v>0.60975609756097604</v>
      </c>
      <c r="S307" s="407">
        <v>2.7777777777777799</v>
      </c>
      <c r="T307" s="407">
        <v>2.0618556701030899</v>
      </c>
      <c r="U307" s="407">
        <v>2.32558139534884</v>
      </c>
      <c r="V307" s="407">
        <v>2.8985507246376798</v>
      </c>
      <c r="W307" s="407">
        <v>2.38095238095238</v>
      </c>
    </row>
    <row r="308" spans="1:23" ht="21" x14ac:dyDescent="0.4">
      <c r="A308" s="328" t="s">
        <v>1030</v>
      </c>
      <c r="B308" s="334" t="s">
        <v>22</v>
      </c>
      <c r="C308" s="98" t="s">
        <v>76</v>
      </c>
      <c r="D308" s="328" t="s">
        <v>527</v>
      </c>
      <c r="E308" s="328" t="s">
        <v>150</v>
      </c>
      <c r="F308" s="460">
        <v>7.1</v>
      </c>
      <c r="G308" s="407">
        <v>9.0625</v>
      </c>
      <c r="H308" s="407">
        <v>9.9099099099099099</v>
      </c>
      <c r="I308" s="407">
        <v>5.4263565891472867</v>
      </c>
      <c r="J308" s="407">
        <v>5.4054054054054053</v>
      </c>
      <c r="K308" s="407">
        <v>5.8479532163742682</v>
      </c>
      <c r="L308" s="407">
        <v>4.8780487804878048</v>
      </c>
      <c r="M308" s="407">
        <v>7.0000000000000009</v>
      </c>
      <c r="N308" s="407">
        <v>2</v>
      </c>
      <c r="O308" s="465">
        <v>0.7</v>
      </c>
      <c r="P308" s="407">
        <v>0.53475935828876997</v>
      </c>
      <c r="Q308" s="407"/>
      <c r="R308" s="407">
        <v>0.60975609756097604</v>
      </c>
      <c r="S308" s="407">
        <v>2.7777777777777799</v>
      </c>
      <c r="T308" s="407">
        <v>0.51546391752577303</v>
      </c>
      <c r="U308" s="407"/>
      <c r="V308" s="407">
        <v>1.4492753623188399</v>
      </c>
      <c r="W308" s="407">
        <v>2.38095238095238</v>
      </c>
    </row>
    <row r="309" spans="1:23" ht="64.5" customHeight="1" x14ac:dyDescent="0.3">
      <c r="A309" s="328" t="s">
        <v>304</v>
      </c>
      <c r="B309" s="328" t="s">
        <v>691</v>
      </c>
      <c r="C309" s="98" t="s">
        <v>76</v>
      </c>
      <c r="D309" s="328" t="s">
        <v>527</v>
      </c>
      <c r="E309" s="328" t="s">
        <v>150</v>
      </c>
      <c r="F309" s="455">
        <v>29.4</v>
      </c>
      <c r="G309" s="349">
        <v>29.062500000000004</v>
      </c>
      <c r="H309" s="349">
        <v>30.630630630630627</v>
      </c>
      <c r="I309" s="349">
        <v>27.131782945736433</v>
      </c>
      <c r="J309" s="349">
        <v>32.432432432432435</v>
      </c>
      <c r="K309" s="349">
        <v>32.748538011695906</v>
      </c>
      <c r="L309" s="349">
        <v>42.68292682926829</v>
      </c>
      <c r="M309" s="349">
        <v>23</v>
      </c>
      <c r="N309" s="349">
        <v>12</v>
      </c>
      <c r="O309" s="455">
        <v>14.6</v>
      </c>
      <c r="P309" s="349">
        <v>13.1016042780749</v>
      </c>
      <c r="Q309" s="349">
        <v>17.948717948717899</v>
      </c>
      <c r="R309" s="349">
        <v>12.804878048780498</v>
      </c>
      <c r="S309" s="349">
        <v>5.5555555555555598</v>
      </c>
      <c r="T309" s="349">
        <v>21.134020618556701</v>
      </c>
      <c r="U309" s="349">
        <v>11.6279069767442</v>
      </c>
      <c r="V309" s="349">
        <v>15.9420289855072</v>
      </c>
      <c r="W309" s="349">
        <v>7.1428571428571397</v>
      </c>
    </row>
    <row r="310" spans="1:23" ht="21" x14ac:dyDescent="0.3">
      <c r="A310" s="328" t="s">
        <v>1031</v>
      </c>
      <c r="B310" s="334" t="s">
        <v>689</v>
      </c>
      <c r="C310" s="98" t="s">
        <v>76</v>
      </c>
      <c r="D310" s="328" t="s">
        <v>527</v>
      </c>
      <c r="E310" s="328" t="s">
        <v>150</v>
      </c>
      <c r="F310" s="453">
        <v>25</v>
      </c>
      <c r="G310" s="348">
        <v>23.4375</v>
      </c>
      <c r="H310" s="348">
        <v>27.027027027027028</v>
      </c>
      <c r="I310" s="348">
        <v>24.031007751937985</v>
      </c>
      <c r="J310" s="348">
        <v>24.324324324324326</v>
      </c>
      <c r="K310" s="348">
        <v>29.82456140350877</v>
      </c>
      <c r="L310" s="348">
        <v>37.804878048780488</v>
      </c>
      <c r="M310" s="348">
        <v>19</v>
      </c>
      <c r="N310" s="348">
        <v>8</v>
      </c>
      <c r="O310" s="453">
        <v>13.5</v>
      </c>
      <c r="P310" s="348">
        <v>12.2994652406417</v>
      </c>
      <c r="Q310" s="348">
        <v>15.384615384615399</v>
      </c>
      <c r="R310" s="348">
        <v>12.1951219512195</v>
      </c>
      <c r="S310" s="348">
        <v>5.5555555555555598</v>
      </c>
      <c r="T310" s="348">
        <v>19.587628865979401</v>
      </c>
      <c r="U310" s="348">
        <v>11.6279069767442</v>
      </c>
      <c r="V310" s="348">
        <v>13.043478260869602</v>
      </c>
      <c r="W310" s="348">
        <v>7.1428571428571397</v>
      </c>
    </row>
    <row r="311" spans="1:23" ht="21" x14ac:dyDescent="0.3">
      <c r="A311" s="328" t="s">
        <v>1032</v>
      </c>
      <c r="B311" s="334" t="s">
        <v>690</v>
      </c>
      <c r="C311" s="98" t="s">
        <v>76</v>
      </c>
      <c r="D311" s="328" t="s">
        <v>527</v>
      </c>
      <c r="E311" s="328" t="s">
        <v>150</v>
      </c>
      <c r="F311" s="453">
        <v>15.4</v>
      </c>
      <c r="G311" s="348">
        <v>17.8125</v>
      </c>
      <c r="H311" s="348">
        <v>18.918918918918919</v>
      </c>
      <c r="I311" s="348">
        <v>10.077519379844961</v>
      </c>
      <c r="J311" s="348">
        <v>18.918918918918919</v>
      </c>
      <c r="K311" s="348">
        <v>14.035087719298245</v>
      </c>
      <c r="L311" s="348">
        <v>19.512195121951219</v>
      </c>
      <c r="M311" s="348">
        <v>13</v>
      </c>
      <c r="N311" s="348">
        <v>6</v>
      </c>
      <c r="O311" s="453">
        <v>3.6000000000000005</v>
      </c>
      <c r="P311" s="348">
        <v>4.2780748663101598</v>
      </c>
      <c r="Q311" s="348">
        <v>3.8461538461538498</v>
      </c>
      <c r="R311" s="348">
        <v>1.2195121951219501</v>
      </c>
      <c r="S311" s="348">
        <v>2.7777777777777799</v>
      </c>
      <c r="T311" s="348">
        <v>4.1237113402061896</v>
      </c>
      <c r="U311" s="348">
        <v>2.32558139534884</v>
      </c>
      <c r="V311" s="348">
        <v>5.7971014492753596</v>
      </c>
      <c r="W311" s="348">
        <v>2.38095238095238</v>
      </c>
    </row>
    <row r="312" spans="1:23" ht="63" x14ac:dyDescent="0.3">
      <c r="A312" s="98" t="s">
        <v>482</v>
      </c>
      <c r="B312" s="257" t="s">
        <v>1231</v>
      </c>
      <c r="C312" s="98" t="s">
        <v>52</v>
      </c>
      <c r="D312" s="98" t="s">
        <v>79</v>
      </c>
      <c r="E312" s="98" t="s">
        <v>54</v>
      </c>
      <c r="F312" s="450">
        <v>12433.066999999999</v>
      </c>
      <c r="G312" s="80">
        <v>5484.6329999999998</v>
      </c>
      <c r="H312" s="80">
        <v>1305.4580000000001</v>
      </c>
      <c r="I312" s="80">
        <v>1357.8230000000001</v>
      </c>
      <c r="J312" s="80">
        <v>249.69499999999999</v>
      </c>
      <c r="K312" s="80">
        <v>1659.0029999999999</v>
      </c>
      <c r="L312" s="80">
        <v>844.49900000000002</v>
      </c>
      <c r="M312" s="80">
        <v>884.38599999999997</v>
      </c>
      <c r="N312" s="80">
        <v>647.56899999999996</v>
      </c>
      <c r="O312" s="450">
        <v>9610.6380000000008</v>
      </c>
      <c r="P312" s="80">
        <v>4320.3519999999999</v>
      </c>
      <c r="Q312" s="80">
        <v>1119.8</v>
      </c>
      <c r="R312" s="80">
        <v>895.61300000000006</v>
      </c>
      <c r="S312" s="80">
        <v>198.55199999999999</v>
      </c>
      <c r="T312" s="80">
        <v>1197.752</v>
      </c>
      <c r="U312" s="80">
        <v>607.90599999999995</v>
      </c>
      <c r="V312" s="80">
        <v>744.41399999999999</v>
      </c>
      <c r="W312" s="80">
        <v>526.24900000000002</v>
      </c>
    </row>
    <row r="313" spans="1:23" ht="21" customHeight="1" x14ac:dyDescent="0.3">
      <c r="A313" s="98" t="s">
        <v>1033</v>
      </c>
      <c r="B313" s="124" t="s">
        <v>226</v>
      </c>
      <c r="C313" s="98" t="s">
        <v>52</v>
      </c>
      <c r="D313" s="98" t="s">
        <v>79</v>
      </c>
      <c r="E313" s="258" t="s">
        <v>54</v>
      </c>
      <c r="F313" s="451">
        <v>1099.097</v>
      </c>
      <c r="G313" s="81">
        <v>287.88499999999999</v>
      </c>
      <c r="H313" s="81">
        <v>85.372</v>
      </c>
      <c r="I313" s="81">
        <v>174.00800000000001</v>
      </c>
      <c r="J313" s="81">
        <v>43.850999999999999</v>
      </c>
      <c r="K313" s="81">
        <v>198.238</v>
      </c>
      <c r="L313" s="81">
        <v>95.677999999999997</v>
      </c>
      <c r="M313" s="81">
        <v>131.96700000000001</v>
      </c>
      <c r="N313" s="81">
        <v>82.099000000000004</v>
      </c>
      <c r="O313" s="451">
        <v>759.87699999999995</v>
      </c>
      <c r="P313" s="81">
        <v>202.494</v>
      </c>
      <c r="Q313" s="81">
        <v>57.332000000000001</v>
      </c>
      <c r="R313" s="81">
        <v>121.983</v>
      </c>
      <c r="S313" s="81">
        <v>30.425999999999998</v>
      </c>
      <c r="T313" s="81">
        <v>134.48400000000001</v>
      </c>
      <c r="U313" s="81">
        <v>61.906999999999996</v>
      </c>
      <c r="V313" s="81">
        <v>93.537000000000006</v>
      </c>
      <c r="W313" s="81">
        <v>57.713999999999999</v>
      </c>
    </row>
    <row r="314" spans="1:23" ht="63" x14ac:dyDescent="0.3">
      <c r="A314" s="98" t="s">
        <v>1034</v>
      </c>
      <c r="B314" s="98" t="s">
        <v>227</v>
      </c>
      <c r="C314" s="98" t="s">
        <v>52</v>
      </c>
      <c r="D314" s="98" t="s">
        <v>79</v>
      </c>
      <c r="E314" s="98" t="s">
        <v>54</v>
      </c>
      <c r="F314" s="450">
        <v>620</v>
      </c>
      <c r="G314" s="80">
        <v>374.32100000000003</v>
      </c>
      <c r="H314" s="80">
        <v>55.857999999999997</v>
      </c>
      <c r="I314" s="80">
        <v>44.594000000000001</v>
      </c>
      <c r="J314" s="80">
        <v>19.870999999999999</v>
      </c>
      <c r="K314" s="80">
        <v>53.616999999999997</v>
      </c>
      <c r="L314" s="80">
        <v>28.027999999999999</v>
      </c>
      <c r="M314" s="80">
        <v>32.146000000000001</v>
      </c>
      <c r="N314" s="80">
        <v>11.564</v>
      </c>
      <c r="O314" s="450">
        <v>537.95500000000004</v>
      </c>
      <c r="P314" s="80">
        <v>288.048</v>
      </c>
      <c r="Q314" s="80">
        <v>45.948999999999998</v>
      </c>
      <c r="R314" s="80">
        <v>52.307000000000002</v>
      </c>
      <c r="S314" s="80">
        <v>21.27</v>
      </c>
      <c r="T314" s="80">
        <v>62.89</v>
      </c>
      <c r="U314" s="80">
        <v>21.221</v>
      </c>
      <c r="V314" s="80">
        <v>32.545000000000002</v>
      </c>
      <c r="W314" s="80">
        <v>13.725</v>
      </c>
    </row>
    <row r="315" spans="1:23" ht="21" customHeight="1" x14ac:dyDescent="0.3">
      <c r="A315" s="98" t="s">
        <v>1035</v>
      </c>
      <c r="B315" s="124" t="s">
        <v>226</v>
      </c>
      <c r="C315" s="98" t="s">
        <v>52</v>
      </c>
      <c r="D315" s="98" t="s">
        <v>79</v>
      </c>
      <c r="E315" s="98" t="s">
        <v>54</v>
      </c>
      <c r="F315" s="451">
        <v>41.133000000000003</v>
      </c>
      <c r="G315" s="81">
        <v>10.68</v>
      </c>
      <c r="H315" s="81">
        <v>3.1429999999999998</v>
      </c>
      <c r="I315" s="81">
        <v>5.8739999999999997</v>
      </c>
      <c r="J315" s="81">
        <v>3.1419999999999999</v>
      </c>
      <c r="K315" s="81">
        <v>6.9589999999999996</v>
      </c>
      <c r="L315" s="81">
        <v>3.4729999999999999</v>
      </c>
      <c r="M315" s="81">
        <v>5.2039999999999997</v>
      </c>
      <c r="N315" s="81">
        <v>2.6579999999999999</v>
      </c>
      <c r="O315" s="451">
        <v>28.73</v>
      </c>
      <c r="P315" s="81">
        <v>8.4290000000000003</v>
      </c>
      <c r="Q315" s="81">
        <v>1.893</v>
      </c>
      <c r="R315" s="81">
        <v>3.8490000000000002</v>
      </c>
      <c r="S315" s="81">
        <v>2.266</v>
      </c>
      <c r="T315" s="81">
        <v>4.3280000000000003</v>
      </c>
      <c r="U315" s="81">
        <v>2.0910000000000002</v>
      </c>
      <c r="V315" s="81">
        <v>3.8380000000000001</v>
      </c>
      <c r="W315" s="81">
        <v>2.0369999999999999</v>
      </c>
    </row>
    <row r="316" spans="1:23" ht="84.75" customHeight="1" x14ac:dyDescent="0.3">
      <c r="A316" s="98" t="s">
        <v>1036</v>
      </c>
      <c r="B316" s="98" t="s">
        <v>228</v>
      </c>
      <c r="C316" s="98" t="s">
        <v>52</v>
      </c>
      <c r="D316" s="98" t="s">
        <v>72</v>
      </c>
      <c r="E316" s="98" t="s">
        <v>54</v>
      </c>
      <c r="F316" s="462">
        <v>19.183206519335865</v>
      </c>
      <c r="G316" s="78">
        <v>16.212034254876972</v>
      </c>
      <c r="H316" s="78">
        <v>14.81346742401797</v>
      </c>
      <c r="I316" s="78">
        <v>37.907876876586798</v>
      </c>
      <c r="J316" s="78">
        <v>45.183360898690978</v>
      </c>
      <c r="K316" s="78">
        <v>30.737629516074971</v>
      </c>
      <c r="L316" s="78">
        <v>15.638685022992318</v>
      </c>
      <c r="M316" s="78">
        <v>25.40155134589568</v>
      </c>
      <c r="N316" s="78">
        <v>17.24341405054032</v>
      </c>
      <c r="O316" s="462">
        <v>18.899999999999999</v>
      </c>
      <c r="P316" s="78">
        <v>16.2</v>
      </c>
      <c r="Q316" s="78">
        <v>16.78</v>
      </c>
      <c r="R316" s="78">
        <v>31.35</v>
      </c>
      <c r="S316" s="78">
        <v>38.25</v>
      </c>
      <c r="T316" s="78">
        <v>28.04</v>
      </c>
      <c r="U316" s="78">
        <v>13.43</v>
      </c>
      <c r="V316" s="78">
        <v>28.06</v>
      </c>
      <c r="W316" s="78">
        <v>19.739999999999998</v>
      </c>
    </row>
    <row r="317" spans="1:23" ht="66" x14ac:dyDescent="0.3">
      <c r="A317" s="98" t="s">
        <v>1037</v>
      </c>
      <c r="B317" s="98" t="s">
        <v>229</v>
      </c>
      <c r="C317" s="98" t="s">
        <v>52</v>
      </c>
      <c r="D317" s="98" t="s">
        <v>79</v>
      </c>
      <c r="E317" s="98" t="s">
        <v>54</v>
      </c>
      <c r="F317" s="450">
        <v>90.948874138000008</v>
      </c>
      <c r="G317" s="80">
        <v>20.752371011999994</v>
      </c>
      <c r="H317" s="80">
        <v>11.423983094999997</v>
      </c>
      <c r="I317" s="80">
        <v>12.335975851000001</v>
      </c>
      <c r="J317" s="80">
        <v>3.4928271490000005</v>
      </c>
      <c r="K317" s="80">
        <v>16.944164665999999</v>
      </c>
      <c r="L317" s="80">
        <v>7.0341948889999992</v>
      </c>
      <c r="M317" s="80">
        <v>9.7626653380000015</v>
      </c>
      <c r="N317" s="80">
        <v>9.2026921379999997</v>
      </c>
      <c r="O317" s="450">
        <v>81.059765489</v>
      </c>
      <c r="P317" s="80">
        <v>16.926042976000005</v>
      </c>
      <c r="Q317" s="80">
        <v>12.334790457000002</v>
      </c>
      <c r="R317" s="80">
        <v>11.717688122</v>
      </c>
      <c r="S317" s="80">
        <v>3.2979124880000001</v>
      </c>
      <c r="T317" s="80">
        <v>14.197345516000002</v>
      </c>
      <c r="U317" s="80">
        <v>6.5334904389999995</v>
      </c>
      <c r="V317" s="80">
        <v>8.0050927640000022</v>
      </c>
      <c r="W317" s="80">
        <v>8.0474027269999997</v>
      </c>
    </row>
    <row r="318" spans="1:23" ht="21" x14ac:dyDescent="0.3">
      <c r="A318" s="98" t="s">
        <v>1038</v>
      </c>
      <c r="B318" s="124" t="s">
        <v>178</v>
      </c>
      <c r="C318" s="98" t="s">
        <v>52</v>
      </c>
      <c r="D318" s="98" t="s">
        <v>79</v>
      </c>
      <c r="E318" s="98" t="s">
        <v>54</v>
      </c>
      <c r="F318" s="451">
        <v>80.512442930000006</v>
      </c>
      <c r="G318" s="81">
        <v>19.997112091999995</v>
      </c>
      <c r="H318" s="81">
        <v>8.0778066819999985</v>
      </c>
      <c r="I318" s="81">
        <v>11.137278886000001</v>
      </c>
      <c r="J318" s="81">
        <v>3.3461191490000006</v>
      </c>
      <c r="K318" s="81">
        <v>16.179629984999998</v>
      </c>
      <c r="L318" s="81">
        <v>6.1721098559999996</v>
      </c>
      <c r="M318" s="81">
        <v>8.1603769170000007</v>
      </c>
      <c r="N318" s="81">
        <v>7.4420093629999995</v>
      </c>
      <c r="O318" s="451">
        <v>72.151069008000007</v>
      </c>
      <c r="P318" s="81">
        <v>16.151627193000007</v>
      </c>
      <c r="Q318" s="81">
        <v>9.5675347630000029</v>
      </c>
      <c r="R318" s="81">
        <v>10.319643113</v>
      </c>
      <c r="S318" s="81">
        <v>3.2979124880000001</v>
      </c>
      <c r="T318" s="81">
        <v>13.537620819000002</v>
      </c>
      <c r="U318" s="81">
        <v>5.3704594829999994</v>
      </c>
      <c r="V318" s="81">
        <v>6.4958270830000018</v>
      </c>
      <c r="W318" s="81">
        <v>7.4104440660000002</v>
      </c>
    </row>
    <row r="319" spans="1:23" ht="21" x14ac:dyDescent="0.3">
      <c r="A319" s="98" t="s">
        <v>1039</v>
      </c>
      <c r="B319" s="124" t="s">
        <v>221</v>
      </c>
      <c r="C319" s="98" t="s">
        <v>52</v>
      </c>
      <c r="D319" s="98" t="s">
        <v>79</v>
      </c>
      <c r="E319" s="98" t="s">
        <v>54</v>
      </c>
      <c r="F319" s="451">
        <v>45.728730512000013</v>
      </c>
      <c r="G319" s="81">
        <v>11.399111683000001</v>
      </c>
      <c r="H319" s="81">
        <v>3.5812030390000005</v>
      </c>
      <c r="I319" s="81">
        <v>7.5602130269999988</v>
      </c>
      <c r="J319" s="81">
        <v>2.3280246469999999</v>
      </c>
      <c r="K319" s="81">
        <v>8.2889279730000016</v>
      </c>
      <c r="L319" s="81">
        <v>3.5075921189999995</v>
      </c>
      <c r="M319" s="81">
        <v>4.2238237300000003</v>
      </c>
      <c r="N319" s="81">
        <v>4.839834294000001</v>
      </c>
      <c r="O319" s="451">
        <v>37.584226162</v>
      </c>
      <c r="P319" s="81">
        <v>8.4989647819999963</v>
      </c>
      <c r="Q319" s="81">
        <v>3.2841690239999992</v>
      </c>
      <c r="R319" s="81">
        <v>6.7300586490000009</v>
      </c>
      <c r="S319" s="81">
        <v>2.2628196579999997</v>
      </c>
      <c r="T319" s="81">
        <v>6.3509681599999999</v>
      </c>
      <c r="U319" s="81">
        <v>2.8895905829999999</v>
      </c>
      <c r="V319" s="81">
        <v>3.0915714759999995</v>
      </c>
      <c r="W319" s="81">
        <v>4.4760838300000003</v>
      </c>
    </row>
    <row r="320" spans="1:23" ht="63" x14ac:dyDescent="0.3">
      <c r="A320" s="98" t="s">
        <v>1040</v>
      </c>
      <c r="B320" s="98" t="s">
        <v>230</v>
      </c>
      <c r="C320" s="98" t="s">
        <v>52</v>
      </c>
      <c r="D320" s="98" t="s">
        <v>79</v>
      </c>
      <c r="E320" s="98" t="s">
        <v>54</v>
      </c>
      <c r="F320" s="450">
        <v>4.9931728030000011</v>
      </c>
      <c r="G320" s="80">
        <v>2.0442242210000003</v>
      </c>
      <c r="H320" s="80">
        <v>0.28482597399999998</v>
      </c>
      <c r="I320" s="80">
        <v>0.43953506400000003</v>
      </c>
      <c r="J320" s="80">
        <v>0.43777492200000001</v>
      </c>
      <c r="K320" s="80">
        <v>0.58830972299999984</v>
      </c>
      <c r="L320" s="80">
        <v>0.14082271699999999</v>
      </c>
      <c r="M320" s="80">
        <v>0.38815851000000001</v>
      </c>
      <c r="N320" s="80">
        <v>0.66952167200000001</v>
      </c>
      <c r="O320" s="450">
        <v>4.2879676739999999</v>
      </c>
      <c r="P320" s="80">
        <v>1.4746074199999997</v>
      </c>
      <c r="Q320" s="80">
        <v>0.47201043300000012</v>
      </c>
      <c r="R320" s="80">
        <v>0.41665474299999994</v>
      </c>
      <c r="S320" s="80">
        <v>0.597449436</v>
      </c>
      <c r="T320" s="80">
        <v>0.38438661999999996</v>
      </c>
      <c r="U320" s="80">
        <v>0.11693989099999998</v>
      </c>
      <c r="V320" s="80">
        <v>0.391496752</v>
      </c>
      <c r="W320" s="80">
        <v>0.43442237899999991</v>
      </c>
    </row>
    <row r="321" spans="1:23" ht="21" x14ac:dyDescent="0.3">
      <c r="A321" s="98" t="s">
        <v>1041</v>
      </c>
      <c r="B321" s="124" t="s">
        <v>24</v>
      </c>
      <c r="C321" s="98" t="s">
        <v>52</v>
      </c>
      <c r="D321" s="98" t="s">
        <v>79</v>
      </c>
      <c r="E321" s="98" t="s">
        <v>54</v>
      </c>
      <c r="F321" s="451">
        <v>6.7125140000000005</v>
      </c>
      <c r="G321" s="81">
        <v>0.36076500000000011</v>
      </c>
      <c r="H321" s="81">
        <v>3.047275</v>
      </c>
      <c r="I321" s="81">
        <v>0.34222899999999995</v>
      </c>
      <c r="J321" s="79">
        <v>0.14670800000000001</v>
      </c>
      <c r="K321" s="81">
        <v>0.40894299999999989</v>
      </c>
      <c r="L321" s="81">
        <v>0.21364700000000003</v>
      </c>
      <c r="M321" s="81">
        <v>1.4654389999999999</v>
      </c>
      <c r="N321" s="81">
        <v>0.72750800000000004</v>
      </c>
      <c r="O321" s="451">
        <v>5.8054430000000004</v>
      </c>
      <c r="P321" s="81">
        <v>0.28861399999999993</v>
      </c>
      <c r="Q321" s="81">
        <v>2.4903719999999998</v>
      </c>
      <c r="R321" s="81">
        <v>0.72146300000000008</v>
      </c>
      <c r="S321" s="79">
        <v>0</v>
      </c>
      <c r="T321" s="81">
        <v>0.38825100000000001</v>
      </c>
      <c r="U321" s="81">
        <v>0.13941100000000001</v>
      </c>
      <c r="V321" s="81">
        <v>1.383141</v>
      </c>
      <c r="W321" s="81">
        <v>0.39419100000000001</v>
      </c>
    </row>
    <row r="322" spans="1:23" ht="63" x14ac:dyDescent="0.3">
      <c r="A322" s="98" t="s">
        <v>1042</v>
      </c>
      <c r="B322" s="98" t="s">
        <v>231</v>
      </c>
      <c r="C322" s="98" t="s">
        <v>52</v>
      </c>
      <c r="D322" s="98" t="s">
        <v>79</v>
      </c>
      <c r="E322" s="98" t="s">
        <v>54</v>
      </c>
      <c r="F322" s="451">
        <v>0.47416480699999997</v>
      </c>
      <c r="G322" s="81">
        <v>0.15176432699999998</v>
      </c>
      <c r="H322" s="79">
        <v>4.9354670000000003E-2</v>
      </c>
      <c r="I322" s="81">
        <v>1.5462794E-2</v>
      </c>
      <c r="J322" s="76">
        <v>3.56552E-4</v>
      </c>
      <c r="K322" s="81">
        <v>0.12799979800000003</v>
      </c>
      <c r="L322" s="79">
        <v>3.8262026000000005E-2</v>
      </c>
      <c r="M322" s="79">
        <v>5.3424144999999999E-2</v>
      </c>
      <c r="N322" s="79">
        <v>3.7540495E-2</v>
      </c>
      <c r="O322" s="451">
        <v>0.48795857000000004</v>
      </c>
      <c r="P322" s="81">
        <v>0.120648581</v>
      </c>
      <c r="Q322" s="79">
        <v>0.13571390100000003</v>
      </c>
      <c r="R322" s="81">
        <v>2.5341799000000002E-2</v>
      </c>
      <c r="S322" s="76">
        <v>0</v>
      </c>
      <c r="T322" s="81">
        <v>0.12389402999999997</v>
      </c>
      <c r="U322" s="79">
        <v>2.7774401000000001E-2</v>
      </c>
      <c r="V322" s="79">
        <v>4.4433262000000008E-2</v>
      </c>
      <c r="W322" s="79">
        <v>1.0152596E-2</v>
      </c>
    </row>
    <row r="323" spans="1:23" ht="18" customHeight="1" x14ac:dyDescent="0.3">
      <c r="A323" s="98" t="s">
        <v>1043</v>
      </c>
      <c r="B323" s="124" t="s">
        <v>180</v>
      </c>
      <c r="C323" s="98" t="s">
        <v>52</v>
      </c>
      <c r="D323" s="98" t="s">
        <v>79</v>
      </c>
      <c r="E323" s="98" t="s">
        <v>54</v>
      </c>
      <c r="F323" s="451">
        <v>3.7239172080000005</v>
      </c>
      <c r="G323" s="81">
        <v>0.39449392000000005</v>
      </c>
      <c r="H323" s="81">
        <v>0.298901413</v>
      </c>
      <c r="I323" s="81">
        <v>0.85646796499999989</v>
      </c>
      <c r="J323" s="76">
        <v>0</v>
      </c>
      <c r="K323" s="81">
        <v>0.35559168099999994</v>
      </c>
      <c r="L323" s="81">
        <v>0.64843803300000002</v>
      </c>
      <c r="M323" s="81">
        <v>0.13684942100000003</v>
      </c>
      <c r="N323" s="81">
        <v>1.0331747750000002</v>
      </c>
      <c r="O323" s="451">
        <v>3.1032534809999994</v>
      </c>
      <c r="P323" s="81">
        <v>0.48580178300000004</v>
      </c>
      <c r="Q323" s="81">
        <v>0.27688369400000001</v>
      </c>
      <c r="R323" s="81">
        <v>0.67658200899999998</v>
      </c>
      <c r="S323" s="76">
        <v>0</v>
      </c>
      <c r="T323" s="81">
        <v>0.27147369699999996</v>
      </c>
      <c r="U323" s="81">
        <v>1.0236199559999999</v>
      </c>
      <c r="V323" s="81">
        <v>0.12612468099999999</v>
      </c>
      <c r="W323" s="81">
        <v>0.24276766100000002</v>
      </c>
    </row>
    <row r="324" spans="1:23" ht="18" customHeight="1" x14ac:dyDescent="0.3">
      <c r="A324" s="98" t="s">
        <v>1044</v>
      </c>
      <c r="B324" s="124" t="s">
        <v>221</v>
      </c>
      <c r="C324" s="98" t="s">
        <v>52</v>
      </c>
      <c r="D324" s="98" t="s">
        <v>79</v>
      </c>
      <c r="E324" s="98" t="s">
        <v>54</v>
      </c>
      <c r="F324" s="451">
        <v>0.84822433799999997</v>
      </c>
      <c r="G324" s="186">
        <v>8.3761270000000006E-3</v>
      </c>
      <c r="H324" s="186">
        <v>0.11087760300000001</v>
      </c>
      <c r="I324" s="186">
        <v>0.32131128400000003</v>
      </c>
      <c r="J324" s="186">
        <v>0</v>
      </c>
      <c r="K324" s="186">
        <v>9.8332656000000004E-2</v>
      </c>
      <c r="L324" s="186">
        <v>0.10871162799999998</v>
      </c>
      <c r="M324" s="186">
        <v>4.8533335999999996E-2</v>
      </c>
      <c r="N324" s="186">
        <v>0.15208170399999998</v>
      </c>
      <c r="O324" s="451">
        <v>0.7832139199999999</v>
      </c>
      <c r="P324" s="186">
        <v>0</v>
      </c>
      <c r="Q324" s="186">
        <v>6.9874433999999999E-2</v>
      </c>
      <c r="R324" s="186">
        <v>0.30025688999999989</v>
      </c>
      <c r="S324" s="186">
        <v>0</v>
      </c>
      <c r="T324" s="186">
        <v>5.4069602000000001E-2</v>
      </c>
      <c r="U324" s="186">
        <v>0.11639252499999998</v>
      </c>
      <c r="V324" s="186">
        <v>4.4022773000000001E-2</v>
      </c>
      <c r="W324" s="186">
        <v>0.19859769600000002</v>
      </c>
    </row>
    <row r="325" spans="1:23" ht="63" x14ac:dyDescent="0.3">
      <c r="A325" s="98" t="s">
        <v>305</v>
      </c>
      <c r="B325" s="98" t="s">
        <v>232</v>
      </c>
      <c r="C325" s="98" t="s">
        <v>52</v>
      </c>
      <c r="D325" s="98" t="s">
        <v>79</v>
      </c>
      <c r="E325" s="98" t="s">
        <v>54</v>
      </c>
      <c r="F325" s="450">
        <v>5.2709909809999997</v>
      </c>
      <c r="G325" s="80">
        <v>0.47845728099999996</v>
      </c>
      <c r="H325" s="77">
        <v>0</v>
      </c>
      <c r="I325" s="80">
        <v>2.291430289</v>
      </c>
      <c r="J325" s="80">
        <v>0.45522813699999998</v>
      </c>
      <c r="K325" s="80">
        <v>1.9720365800000001</v>
      </c>
      <c r="L325" s="77">
        <v>0</v>
      </c>
      <c r="M325" s="77">
        <v>3.7680287E-2</v>
      </c>
      <c r="N325" s="82">
        <v>3.6158406999999997E-2</v>
      </c>
      <c r="O325" s="450">
        <v>4.5311187809999991</v>
      </c>
      <c r="P325" s="80">
        <v>0.31195541099999996</v>
      </c>
      <c r="Q325" s="77">
        <v>0</v>
      </c>
      <c r="R325" s="80">
        <v>1.8610042940000002</v>
      </c>
      <c r="S325" s="80">
        <v>0.48384724699999998</v>
      </c>
      <c r="T325" s="80">
        <v>1.792907</v>
      </c>
      <c r="U325" s="77">
        <v>0</v>
      </c>
      <c r="V325" s="77">
        <v>3.3226789000000007E-2</v>
      </c>
      <c r="W325" s="82">
        <v>4.8178039999999998E-2</v>
      </c>
    </row>
    <row r="326" spans="1:23" ht="21" x14ac:dyDescent="0.3">
      <c r="A326" s="98" t="s">
        <v>1045</v>
      </c>
      <c r="B326" s="124" t="s">
        <v>221</v>
      </c>
      <c r="C326" s="98" t="s">
        <v>52</v>
      </c>
      <c r="D326" s="98" t="s">
        <v>79</v>
      </c>
      <c r="E326" s="98" t="s">
        <v>54</v>
      </c>
      <c r="F326" s="451">
        <v>2.9452766850000001</v>
      </c>
      <c r="G326" s="79">
        <v>7.429863099999999E-2</v>
      </c>
      <c r="H326" s="76">
        <v>0</v>
      </c>
      <c r="I326" s="79">
        <v>1.4538371059999999</v>
      </c>
      <c r="J326" s="79">
        <v>0.31253490299999998</v>
      </c>
      <c r="K326" s="79">
        <v>1.0947929640000003</v>
      </c>
      <c r="L326" s="76">
        <v>0</v>
      </c>
      <c r="M326" s="210">
        <v>4.1817439999999994E-3</v>
      </c>
      <c r="N326" s="79">
        <v>5.6313370000000001E-3</v>
      </c>
      <c r="O326" s="451">
        <v>2.4145704930000003</v>
      </c>
      <c r="P326" s="79">
        <v>2.7254358999999999E-2</v>
      </c>
      <c r="Q326" s="76">
        <v>0</v>
      </c>
      <c r="R326" s="81">
        <v>1.0953803590000002</v>
      </c>
      <c r="S326" s="81">
        <v>0.323876477</v>
      </c>
      <c r="T326" s="81">
        <v>0.95689199999999996</v>
      </c>
      <c r="U326" s="76">
        <v>0</v>
      </c>
      <c r="V326" s="210">
        <v>4.33082E-3</v>
      </c>
      <c r="W326" s="79">
        <v>6.836478E-3</v>
      </c>
    </row>
    <row r="327" spans="1:23" ht="63" x14ac:dyDescent="0.3">
      <c r="A327" s="98" t="s">
        <v>1046</v>
      </c>
      <c r="B327" s="98" t="s">
        <v>233</v>
      </c>
      <c r="C327" s="98" t="s">
        <v>52</v>
      </c>
      <c r="D327" s="98" t="s">
        <v>79</v>
      </c>
      <c r="E327" s="98" t="s">
        <v>54</v>
      </c>
      <c r="F327" s="450">
        <v>0.39144898000000006</v>
      </c>
      <c r="G327" s="80">
        <v>0.17877217200000001</v>
      </c>
      <c r="H327" s="77">
        <v>0</v>
      </c>
      <c r="I327" s="82">
        <v>4.6534638000000003E-2</v>
      </c>
      <c r="J327" s="82">
        <v>3.2032761999999999E-2</v>
      </c>
      <c r="K327" s="80">
        <v>0.125411209</v>
      </c>
      <c r="L327" s="77">
        <v>0</v>
      </c>
      <c r="M327" s="82">
        <v>2.5964600000000004E-4</v>
      </c>
      <c r="N327" s="82">
        <v>8.4385529999999997E-3</v>
      </c>
      <c r="O327" s="450">
        <v>0.12648000300000001</v>
      </c>
      <c r="P327" s="82">
        <v>2.8043777000000002E-2</v>
      </c>
      <c r="Q327" s="77">
        <v>0</v>
      </c>
      <c r="R327" s="82">
        <v>2.2017276999999998E-2</v>
      </c>
      <c r="S327" s="82">
        <v>1.7573044000000003E-2</v>
      </c>
      <c r="T327" s="82">
        <v>4.4859330000000003E-2</v>
      </c>
      <c r="U327" s="77">
        <v>0</v>
      </c>
      <c r="V327" s="82">
        <v>7.1796300000000002E-3</v>
      </c>
      <c r="W327" s="82">
        <v>6.806945E-3</v>
      </c>
    </row>
    <row r="328" spans="1:23" ht="63" x14ac:dyDescent="0.3">
      <c r="A328" s="98" t="s">
        <v>483</v>
      </c>
      <c r="B328" s="98" t="s">
        <v>234</v>
      </c>
      <c r="C328" s="98" t="s">
        <v>52</v>
      </c>
      <c r="D328" s="98" t="s">
        <v>79</v>
      </c>
      <c r="E328" s="98" t="s">
        <v>54</v>
      </c>
      <c r="F328" s="450">
        <v>75.241451948999995</v>
      </c>
      <c r="G328" s="80">
        <v>19.518654810999998</v>
      </c>
      <c r="H328" s="80">
        <v>8.0778066819999985</v>
      </c>
      <c r="I328" s="80">
        <v>8.8458485969999998</v>
      </c>
      <c r="J328" s="80">
        <v>2.8908910120000004</v>
      </c>
      <c r="K328" s="80">
        <v>14.207593404999999</v>
      </c>
      <c r="L328" s="80">
        <v>6.1721098559999996</v>
      </c>
      <c r="M328" s="80">
        <v>8.1226966300000019</v>
      </c>
      <c r="N328" s="80">
        <v>7.4058509560000001</v>
      </c>
      <c r="O328" s="450">
        <v>67.619950227000004</v>
      </c>
      <c r="P328" s="80">
        <v>15.839671782000007</v>
      </c>
      <c r="Q328" s="80">
        <v>9.5675347630000029</v>
      </c>
      <c r="R328" s="80">
        <v>8.4586388190000008</v>
      </c>
      <c r="S328" s="80">
        <v>2.8140652410000002</v>
      </c>
      <c r="T328" s="80">
        <v>11.744713819000001</v>
      </c>
      <c r="U328" s="80">
        <v>5.3704594829999994</v>
      </c>
      <c r="V328" s="80">
        <v>6.4626002940000014</v>
      </c>
      <c r="W328" s="80">
        <v>7.3622660260000004</v>
      </c>
    </row>
    <row r="329" spans="1:23" ht="21" x14ac:dyDescent="0.3">
      <c r="A329" s="98" t="s">
        <v>1047</v>
      </c>
      <c r="B329" s="124" t="s">
        <v>221</v>
      </c>
      <c r="C329" s="98" t="s">
        <v>52</v>
      </c>
      <c r="D329" s="98" t="s">
        <v>79</v>
      </c>
      <c r="E329" s="98" t="s">
        <v>54</v>
      </c>
      <c r="F329" s="451">
        <v>42.78345382700001</v>
      </c>
      <c r="G329" s="81">
        <v>11.324813052000001</v>
      </c>
      <c r="H329" s="81">
        <v>3.5812030390000005</v>
      </c>
      <c r="I329" s="81">
        <v>6.1063759209999988</v>
      </c>
      <c r="J329" s="81">
        <v>2.0154897439999999</v>
      </c>
      <c r="K329" s="81">
        <v>7.1941350090000018</v>
      </c>
      <c r="L329" s="81">
        <v>3.5075921189999995</v>
      </c>
      <c r="M329" s="81">
        <v>4.2196419860000001</v>
      </c>
      <c r="N329" s="81">
        <v>4.8342029570000005</v>
      </c>
      <c r="O329" s="451">
        <v>35.169655669000001</v>
      </c>
      <c r="P329" s="81">
        <v>8.4717104229999975</v>
      </c>
      <c r="Q329" s="81">
        <v>3.2841690239999992</v>
      </c>
      <c r="R329" s="81">
        <v>5.634678290000001</v>
      </c>
      <c r="S329" s="81">
        <v>1.938943181</v>
      </c>
      <c r="T329" s="81">
        <v>5.39407616</v>
      </c>
      <c r="U329" s="81">
        <v>2.8895905829999999</v>
      </c>
      <c r="V329" s="81">
        <v>3.0872406559999996</v>
      </c>
      <c r="W329" s="81">
        <v>4.469247352</v>
      </c>
    </row>
    <row r="330" spans="1:23" ht="63" x14ac:dyDescent="0.3">
      <c r="A330" s="98" t="s">
        <v>1048</v>
      </c>
      <c r="B330" s="98" t="s">
        <v>235</v>
      </c>
      <c r="C330" s="98" t="s">
        <v>52</v>
      </c>
      <c r="D330" s="98" t="s">
        <v>79</v>
      </c>
      <c r="E330" s="98" t="s">
        <v>54</v>
      </c>
      <c r="F330" s="450">
        <v>4.6017238230000004</v>
      </c>
      <c r="G330" s="80">
        <v>1.8654520490000002</v>
      </c>
      <c r="H330" s="80">
        <v>0.28482597399999998</v>
      </c>
      <c r="I330" s="80">
        <v>0.39300042599999996</v>
      </c>
      <c r="J330" s="80">
        <v>0.40574216000000002</v>
      </c>
      <c r="K330" s="80">
        <v>0.46289851399999987</v>
      </c>
      <c r="L330" s="80">
        <v>0.14082271699999999</v>
      </c>
      <c r="M330" s="80">
        <v>0.38789886400000001</v>
      </c>
      <c r="N330" s="80">
        <v>0.66108311900000005</v>
      </c>
      <c r="O330" s="450">
        <v>4.1614876709999997</v>
      </c>
      <c r="P330" s="80">
        <v>1.4465636429999997</v>
      </c>
      <c r="Q330" s="80">
        <v>0.47201043300000012</v>
      </c>
      <c r="R330" s="80">
        <v>0.39463746599999994</v>
      </c>
      <c r="S330" s="80">
        <v>0.57987639199999996</v>
      </c>
      <c r="T330" s="80">
        <v>0.33952728999999993</v>
      </c>
      <c r="U330" s="80">
        <v>0.11693989099999998</v>
      </c>
      <c r="V330" s="80">
        <v>0.38431712199999996</v>
      </c>
      <c r="W330" s="80">
        <v>0.42761543399999991</v>
      </c>
    </row>
    <row r="331" spans="1:23" ht="63" x14ac:dyDescent="0.3">
      <c r="A331" s="98" t="s">
        <v>306</v>
      </c>
      <c r="B331" s="98" t="s">
        <v>236</v>
      </c>
      <c r="C331" s="98" t="s">
        <v>52</v>
      </c>
      <c r="D331" s="98" t="s">
        <v>79</v>
      </c>
      <c r="E331" s="98" t="s">
        <v>54</v>
      </c>
      <c r="F331" s="450">
        <f>F312+F317</f>
        <v>12524.015874137998</v>
      </c>
      <c r="G331" s="80">
        <f t="shared" ref="G331:N331" si="4">G312+G317</f>
        <v>5505.3853710120002</v>
      </c>
      <c r="H331" s="80">
        <f t="shared" si="4"/>
        <v>1316.8819830950001</v>
      </c>
      <c r="I331" s="80">
        <f t="shared" si="4"/>
        <v>1370.1589758510002</v>
      </c>
      <c r="J331" s="80">
        <f t="shared" si="4"/>
        <v>253.18782714899999</v>
      </c>
      <c r="K331" s="80">
        <f t="shared" si="4"/>
        <v>1675.9471646659999</v>
      </c>
      <c r="L331" s="80">
        <f t="shared" si="4"/>
        <v>851.53319488900001</v>
      </c>
      <c r="M331" s="80">
        <f t="shared" si="4"/>
        <v>894.148665338</v>
      </c>
      <c r="N331" s="80">
        <f t="shared" si="4"/>
        <v>656.77169213799993</v>
      </c>
      <c r="O331" s="450">
        <f>O312+O317</f>
        <v>9691.6977654890015</v>
      </c>
      <c r="P331" s="83">
        <f t="shared" ref="P331:W331" si="5">P312+P317</f>
        <v>4337.2780429759996</v>
      </c>
      <c r="Q331" s="83">
        <f t="shared" si="5"/>
        <v>1132.134790457</v>
      </c>
      <c r="R331" s="83">
        <f t="shared" si="5"/>
        <v>907.33068812200008</v>
      </c>
      <c r="S331" s="83">
        <f t="shared" si="5"/>
        <v>201.849912488</v>
      </c>
      <c r="T331" s="83">
        <f t="shared" si="5"/>
        <v>1211.949345516</v>
      </c>
      <c r="U331" s="83">
        <f t="shared" si="5"/>
        <v>614.439490439</v>
      </c>
      <c r="V331" s="83">
        <f t="shared" si="5"/>
        <v>752.41909276399997</v>
      </c>
      <c r="W331" s="83">
        <f t="shared" si="5"/>
        <v>534.29640272699999</v>
      </c>
    </row>
    <row r="332" spans="1:23" ht="42" x14ac:dyDescent="0.3">
      <c r="A332" s="98" t="s">
        <v>1049</v>
      </c>
      <c r="B332" s="98" t="s">
        <v>182</v>
      </c>
      <c r="C332" s="98" t="s">
        <v>52</v>
      </c>
      <c r="D332" s="98" t="s">
        <v>72</v>
      </c>
      <c r="E332" s="98" t="s">
        <v>58</v>
      </c>
      <c r="F332" s="450">
        <f>F331/Справочно!$D$14*100</f>
        <v>7.2751313886906601</v>
      </c>
      <c r="G332" s="80">
        <f>G331/Справочно!$D$14*100</f>
        <v>3.1980478404052244</v>
      </c>
      <c r="H332" s="80">
        <f>H331/Справочно!$D$14*100</f>
        <v>0.76496944324378247</v>
      </c>
      <c r="I332" s="80">
        <f>I331/Справочно!$D$14*100</f>
        <v>0.79591775297042577</v>
      </c>
      <c r="J332" s="80">
        <f>J331/Справочно!$D$14*100</f>
        <v>0.14707540512861689</v>
      </c>
      <c r="K332" s="80">
        <f>K331/Справочно!$D$14*100</f>
        <v>0.97354841657671809</v>
      </c>
      <c r="L332" s="80">
        <f>L331/Справочно!$D$14*100</f>
        <v>0.49465091204824069</v>
      </c>
      <c r="M332" s="80">
        <f>M331/Справочно!$D$14*100</f>
        <v>0.51940600257376091</v>
      </c>
      <c r="N332" s="80">
        <f>N331/Справочно!$D$14*100</f>
        <v>0.3815150348494355</v>
      </c>
      <c r="O332" s="450">
        <f>O331/Справочно!$M$14*100</f>
        <v>6.2450980358856407</v>
      </c>
      <c r="P332" s="199">
        <f>P331/Справочно!$M$14*100</f>
        <v>2.7948381431922056</v>
      </c>
      <c r="Q332" s="199">
        <f>Q331/Справочно!$M$14*100</f>
        <v>0.72952055742155875</v>
      </c>
      <c r="R332" s="199">
        <f>R331/Справочно!$M$14*100</f>
        <v>0.58466217533802434</v>
      </c>
      <c r="S332" s="199">
        <f>S331/Справочно!$M$14*100</f>
        <v>0.1300672516337899</v>
      </c>
      <c r="T332" s="199">
        <f>T331/Справочно!$M$14*100</f>
        <v>0.78095114606506433</v>
      </c>
      <c r="U332" s="199">
        <f>U331/Справочно!$M$14*100</f>
        <v>0.39593009891157727</v>
      </c>
      <c r="V332" s="199">
        <f>V331/Справочно!$M$14*100</f>
        <v>0.48484085163237894</v>
      </c>
      <c r="W332" s="199">
        <f>W331/Справочно!$M$14*100</f>
        <v>0.34428781169104</v>
      </c>
    </row>
    <row r="333" spans="1:23" ht="42" x14ac:dyDescent="0.3">
      <c r="A333" s="99" t="s">
        <v>484</v>
      </c>
      <c r="B333" s="259" t="s">
        <v>1232</v>
      </c>
      <c r="C333" s="99" t="s">
        <v>76</v>
      </c>
      <c r="D333" s="99" t="s">
        <v>79</v>
      </c>
      <c r="E333" s="99" t="s">
        <v>54</v>
      </c>
      <c r="F333" s="450">
        <v>15924.436</v>
      </c>
      <c r="G333" s="88">
        <v>6594.0479999999998</v>
      </c>
      <c r="H333" s="88">
        <v>1616.2249999999999</v>
      </c>
      <c r="I333" s="88">
        <v>1538.029</v>
      </c>
      <c r="J333" s="88">
        <v>246.279</v>
      </c>
      <c r="K333" s="88">
        <v>2402.5050000000001</v>
      </c>
      <c r="L333" s="88">
        <v>1250.922</v>
      </c>
      <c r="M333" s="88">
        <v>1321.212</v>
      </c>
      <c r="N333" s="88">
        <v>955.21699999999998</v>
      </c>
      <c r="O333" s="450">
        <v>11408.76</v>
      </c>
      <c r="P333" s="88">
        <v>4567.5609999999997</v>
      </c>
      <c r="Q333" s="88">
        <v>1400.3009999999999</v>
      </c>
      <c r="R333" s="88">
        <v>1057.7729999999999</v>
      </c>
      <c r="S333" s="88">
        <v>212.589</v>
      </c>
      <c r="T333" s="88">
        <v>1692.473</v>
      </c>
      <c r="U333" s="88">
        <v>852.87400000000002</v>
      </c>
      <c r="V333" s="88">
        <v>1074.8530000000001</v>
      </c>
      <c r="W333" s="88">
        <v>550.33399999999995</v>
      </c>
    </row>
    <row r="334" spans="1:23" ht="21" x14ac:dyDescent="0.3">
      <c r="A334" s="99" t="s">
        <v>1050</v>
      </c>
      <c r="B334" s="260" t="s">
        <v>237</v>
      </c>
      <c r="C334" s="99" t="s">
        <v>76</v>
      </c>
      <c r="D334" s="99" t="s">
        <v>79</v>
      </c>
      <c r="E334" s="99" t="s">
        <v>54</v>
      </c>
      <c r="F334" s="451">
        <v>1392.421</v>
      </c>
      <c r="G334" s="89">
        <v>369.44</v>
      </c>
      <c r="H334" s="89">
        <v>136.548</v>
      </c>
      <c r="I334" s="89">
        <v>207.33099999999999</v>
      </c>
      <c r="J334" s="89">
        <v>50.213000000000001</v>
      </c>
      <c r="K334" s="89">
        <v>240.93100000000001</v>
      </c>
      <c r="L334" s="89">
        <v>123.294</v>
      </c>
      <c r="M334" s="89">
        <v>168.768</v>
      </c>
      <c r="N334" s="89">
        <v>95.9</v>
      </c>
      <c r="O334" s="451">
        <v>862.20699999999999</v>
      </c>
      <c r="P334" s="89">
        <v>212.45</v>
      </c>
      <c r="Q334" s="89">
        <v>80.228999999999999</v>
      </c>
      <c r="R334" s="89">
        <v>135.66999999999999</v>
      </c>
      <c r="S334" s="89">
        <v>31.067</v>
      </c>
      <c r="T334" s="89">
        <v>151.58600000000001</v>
      </c>
      <c r="U334" s="89">
        <v>73.748999999999995</v>
      </c>
      <c r="V334" s="89">
        <v>113.30800000000001</v>
      </c>
      <c r="W334" s="89">
        <v>64.138999999999996</v>
      </c>
    </row>
    <row r="335" spans="1:23" ht="63" x14ac:dyDescent="0.3">
      <c r="A335" s="99" t="s">
        <v>1051</v>
      </c>
      <c r="B335" s="99" t="s">
        <v>351</v>
      </c>
      <c r="C335" s="99" t="s">
        <v>76</v>
      </c>
      <c r="D335" s="99" t="s">
        <v>79</v>
      </c>
      <c r="E335" s="99" t="s">
        <v>54</v>
      </c>
      <c r="F335" s="450">
        <v>118.45046123800002</v>
      </c>
      <c r="G335" s="199">
        <v>55.126160588000005</v>
      </c>
      <c r="H335" s="199">
        <v>8.8429752219999997</v>
      </c>
      <c r="I335" s="199">
        <v>10.371344232000002</v>
      </c>
      <c r="J335" s="199">
        <v>2.1393184199999999</v>
      </c>
      <c r="K335" s="199">
        <v>16.749216179000001</v>
      </c>
      <c r="L335" s="199">
        <v>6.4280749570000015</v>
      </c>
      <c r="M335" s="199">
        <v>11.814858777999998</v>
      </c>
      <c r="N335" s="199">
        <v>6.9785128619999997</v>
      </c>
      <c r="O335" s="450">
        <v>79.881428170527101</v>
      </c>
      <c r="P335" s="199">
        <v>23.378090535999998</v>
      </c>
      <c r="Q335" s="199">
        <v>8.0669186319999984</v>
      </c>
      <c r="R335" s="199">
        <v>9.8105229810000001</v>
      </c>
      <c r="S335" s="199">
        <v>1.8976467370000003</v>
      </c>
      <c r="T335" s="199">
        <v>13.553790849527093</v>
      </c>
      <c r="U335" s="199">
        <v>5.7479899979999995</v>
      </c>
      <c r="V335" s="199">
        <v>10.100808039</v>
      </c>
      <c r="W335" s="199">
        <v>7.3256603980000001</v>
      </c>
    </row>
    <row r="336" spans="1:23" ht="21" x14ac:dyDescent="0.3">
      <c r="A336" s="99" t="s">
        <v>1052</v>
      </c>
      <c r="B336" s="260" t="s">
        <v>178</v>
      </c>
      <c r="C336" s="99" t="s">
        <v>76</v>
      </c>
      <c r="D336" s="99" t="s">
        <v>79</v>
      </c>
      <c r="E336" s="99" t="s">
        <v>54</v>
      </c>
      <c r="F336" s="451">
        <v>103.62335658800002</v>
      </c>
      <c r="G336" s="89">
        <v>53.214157732000004</v>
      </c>
      <c r="H336" s="89">
        <v>7.3522342219999999</v>
      </c>
      <c r="I336" s="89">
        <v>8.5575247790000013</v>
      </c>
      <c r="J336" s="89">
        <v>1.8107384200000001</v>
      </c>
      <c r="K336" s="89">
        <v>14.665871179</v>
      </c>
      <c r="L336" s="89">
        <v>5.6235192160000009</v>
      </c>
      <c r="M336" s="89">
        <v>7.0714581779999994</v>
      </c>
      <c r="N336" s="89">
        <v>5.3278528619999994</v>
      </c>
      <c r="O336" s="451">
        <v>68.764681044527094</v>
      </c>
      <c r="P336" s="89">
        <v>21.919834785999999</v>
      </c>
      <c r="Q336" s="89">
        <v>7.1709626319999993</v>
      </c>
      <c r="R336" s="89">
        <v>8.3712633350000001</v>
      </c>
      <c r="S336" s="89">
        <v>1.8654467370000003</v>
      </c>
      <c r="T336" s="89">
        <v>12.535602589527093</v>
      </c>
      <c r="U336" s="89">
        <v>4.7681506249999996</v>
      </c>
      <c r="V336" s="89">
        <v>6.0561723389999997</v>
      </c>
      <c r="W336" s="89">
        <v>6.0772480010000001</v>
      </c>
    </row>
    <row r="337" spans="1:23" ht="21" x14ac:dyDescent="0.3">
      <c r="A337" s="99" t="s">
        <v>485</v>
      </c>
      <c r="B337" s="260" t="s">
        <v>221</v>
      </c>
      <c r="C337" s="99" t="s">
        <v>76</v>
      </c>
      <c r="D337" s="99" t="s">
        <v>79</v>
      </c>
      <c r="E337" s="99" t="s">
        <v>54</v>
      </c>
      <c r="F337" s="451">
        <v>64.773153961000006</v>
      </c>
      <c r="G337" s="89">
        <v>36.157726066000009</v>
      </c>
      <c r="H337" s="89">
        <v>3.0116106120000001</v>
      </c>
      <c r="I337" s="89">
        <v>6.0194881760000003</v>
      </c>
      <c r="J337" s="89">
        <v>1.328989142</v>
      </c>
      <c r="K337" s="89">
        <v>7.5430337299999994</v>
      </c>
      <c r="L337" s="89">
        <v>3.4660072190000002</v>
      </c>
      <c r="M337" s="89">
        <v>3.6884792229999999</v>
      </c>
      <c r="N337" s="89">
        <v>3.5578197929999997</v>
      </c>
      <c r="O337" s="451">
        <v>35.516922690672367</v>
      </c>
      <c r="P337" s="89">
        <v>11.453719211999999</v>
      </c>
      <c r="Q337" s="89">
        <v>2.7235083990000004</v>
      </c>
      <c r="R337" s="89">
        <v>5.4301474140000012</v>
      </c>
      <c r="S337" s="89">
        <v>1.30993092</v>
      </c>
      <c r="T337" s="89">
        <v>5.6730375326723603</v>
      </c>
      <c r="U337" s="89">
        <v>2.4997370650000001</v>
      </c>
      <c r="V337" s="89">
        <v>2.7860897340000004</v>
      </c>
      <c r="W337" s="89">
        <v>3.6407524140000005</v>
      </c>
    </row>
    <row r="338" spans="1:23" ht="21" x14ac:dyDescent="0.3">
      <c r="A338" s="99" t="s">
        <v>1053</v>
      </c>
      <c r="B338" s="260" t="s">
        <v>24</v>
      </c>
      <c r="C338" s="99" t="s">
        <v>76</v>
      </c>
      <c r="D338" s="99" t="s">
        <v>79</v>
      </c>
      <c r="E338" s="99" t="s">
        <v>54</v>
      </c>
      <c r="F338" s="451">
        <v>10.002488</v>
      </c>
      <c r="G338" s="89">
        <v>1.3126150000000003</v>
      </c>
      <c r="H338" s="89">
        <v>1.3340070000000002</v>
      </c>
      <c r="I338" s="89">
        <v>1.4698299999999997</v>
      </c>
      <c r="J338" s="90">
        <v>0.32857999999999998</v>
      </c>
      <c r="K338" s="89">
        <v>1.9046639999999997</v>
      </c>
      <c r="L338" s="89">
        <v>0.32485400000000003</v>
      </c>
      <c r="M338" s="89">
        <v>2.4891179999999995</v>
      </c>
      <c r="N338" s="89">
        <v>0.8388199999999999</v>
      </c>
      <c r="O338" s="451">
        <v>4.7738990000000001</v>
      </c>
      <c r="P338" s="89">
        <v>0.92935100000000004</v>
      </c>
      <c r="Q338" s="89">
        <v>0.76722899999999994</v>
      </c>
      <c r="R338" s="89">
        <v>0.76792599999999989</v>
      </c>
      <c r="S338" s="90">
        <v>3.2199999999999999E-2</v>
      </c>
      <c r="T338" s="89">
        <v>0.84258000000000022</v>
      </c>
      <c r="U338" s="89">
        <v>0.135993</v>
      </c>
      <c r="V338" s="89">
        <v>0.70086899999999996</v>
      </c>
      <c r="W338" s="89">
        <v>0.59775099999999992</v>
      </c>
    </row>
    <row r="339" spans="1:23" ht="21" x14ac:dyDescent="0.3">
      <c r="A339" s="209" t="s">
        <v>741</v>
      </c>
      <c r="B339" s="255" t="s">
        <v>22</v>
      </c>
      <c r="C339" s="99" t="s">
        <v>76</v>
      </c>
      <c r="D339" s="99" t="s">
        <v>79</v>
      </c>
      <c r="E339" s="99" t="s">
        <v>54</v>
      </c>
      <c r="F339" s="451">
        <v>4.8246166499999994</v>
      </c>
      <c r="G339" s="186">
        <v>0.59938785600000011</v>
      </c>
      <c r="H339" s="186">
        <v>0.15673399999999998</v>
      </c>
      <c r="I339" s="186">
        <v>0.343989453</v>
      </c>
      <c r="J339" s="184">
        <v>0</v>
      </c>
      <c r="K339" s="186">
        <v>0.17868099999999998</v>
      </c>
      <c r="L339" s="186">
        <v>0.47970174100000007</v>
      </c>
      <c r="M339" s="186">
        <v>2.2542825999999998</v>
      </c>
      <c r="N339" s="186">
        <v>0.81184000000000001</v>
      </c>
      <c r="O339" s="451">
        <v>6.3428481259999998</v>
      </c>
      <c r="P339" s="186">
        <v>0.52890474999999992</v>
      </c>
      <c r="Q339" s="186">
        <v>0.12872700000000001</v>
      </c>
      <c r="R339" s="186">
        <v>0.67133364600000001</v>
      </c>
      <c r="S339" s="184">
        <v>0</v>
      </c>
      <c r="T339" s="186">
        <v>0.17560826000000002</v>
      </c>
      <c r="U339" s="186">
        <v>0.84384637299999998</v>
      </c>
      <c r="V339" s="186">
        <v>3.3437667000000002</v>
      </c>
      <c r="W339" s="186">
        <v>0.65066139699999992</v>
      </c>
    </row>
    <row r="340" spans="1:23" ht="42" x14ac:dyDescent="0.3">
      <c r="A340" s="99" t="s">
        <v>742</v>
      </c>
      <c r="B340" s="99" t="s">
        <v>238</v>
      </c>
      <c r="C340" s="99" t="s">
        <v>76</v>
      </c>
      <c r="D340" s="99" t="s">
        <v>79</v>
      </c>
      <c r="E340" s="99" t="s">
        <v>54</v>
      </c>
      <c r="F340" s="450">
        <v>6.1066145070000006</v>
      </c>
      <c r="G340" s="88">
        <v>1.6191605260000002</v>
      </c>
      <c r="H340" s="91">
        <v>0</v>
      </c>
      <c r="I340" s="88">
        <v>1.9848249640000002</v>
      </c>
      <c r="J340" s="88">
        <v>0.26340905999999997</v>
      </c>
      <c r="K340" s="88">
        <v>2.0852554570000001</v>
      </c>
      <c r="L340" s="91">
        <v>0</v>
      </c>
      <c r="M340" s="88">
        <v>9.4614500000000004E-2</v>
      </c>
      <c r="N340" s="211">
        <v>5.935E-2</v>
      </c>
      <c r="O340" s="450">
        <v>4.8974213560000006</v>
      </c>
      <c r="P340" s="88">
        <v>1.025654069</v>
      </c>
      <c r="Q340" s="91">
        <v>0</v>
      </c>
      <c r="R340" s="88">
        <v>1.6976412870000002</v>
      </c>
      <c r="S340" s="88">
        <v>0.41600999999999999</v>
      </c>
      <c r="T340" s="88">
        <v>1.6223970000000001</v>
      </c>
      <c r="U340" s="91">
        <v>0</v>
      </c>
      <c r="V340" s="88">
        <v>8.8649000000000006E-2</v>
      </c>
      <c r="W340" s="211">
        <v>4.7070000000000001E-2</v>
      </c>
    </row>
    <row r="341" spans="1:23" ht="21" x14ac:dyDescent="0.3">
      <c r="A341" s="99" t="s">
        <v>1054</v>
      </c>
      <c r="B341" s="260" t="s">
        <v>221</v>
      </c>
      <c r="C341" s="99" t="s">
        <v>76</v>
      </c>
      <c r="D341" s="99" t="s">
        <v>79</v>
      </c>
      <c r="E341" s="99" t="s">
        <v>54</v>
      </c>
      <c r="F341" s="451">
        <v>2.7654214029999999</v>
      </c>
      <c r="G341" s="89">
        <v>0.168071781</v>
      </c>
      <c r="H341" s="92">
        <v>0</v>
      </c>
      <c r="I341" s="89">
        <v>1.3253444990000001</v>
      </c>
      <c r="J341" s="89">
        <v>0.18865905999999999</v>
      </c>
      <c r="K341" s="89">
        <v>1.046042063</v>
      </c>
      <c r="L341" s="92">
        <v>0</v>
      </c>
      <c r="M341" s="90">
        <v>2.8303999999999999E-2</v>
      </c>
      <c r="N341" s="212">
        <v>8.9999999999999993E-3</v>
      </c>
      <c r="O341" s="451">
        <v>2.1362586129999999</v>
      </c>
      <c r="P341" s="89">
        <v>5.6398675000000002E-2</v>
      </c>
      <c r="Q341" s="92">
        <v>0</v>
      </c>
      <c r="R341" s="89">
        <v>1.0341449380000001</v>
      </c>
      <c r="S341" s="89">
        <v>0.28006999999999999</v>
      </c>
      <c r="T341" s="89">
        <v>0.75399499999999997</v>
      </c>
      <c r="U341" s="92">
        <v>0</v>
      </c>
      <c r="V341" s="90">
        <v>7.5300000000000002E-3</v>
      </c>
      <c r="W341" s="212">
        <v>4.1200000000000004E-3</v>
      </c>
    </row>
    <row r="342" spans="1:23" ht="42" x14ac:dyDescent="0.3">
      <c r="A342" s="99" t="s">
        <v>743</v>
      </c>
      <c r="B342" s="99" t="s">
        <v>239</v>
      </c>
      <c r="C342" s="99" t="s">
        <v>76</v>
      </c>
      <c r="D342" s="99" t="s">
        <v>79</v>
      </c>
      <c r="E342" s="99" t="s">
        <v>54</v>
      </c>
      <c r="F342" s="450">
        <v>97.516742081000018</v>
      </c>
      <c r="G342" s="88">
        <v>51.594997206000002</v>
      </c>
      <c r="H342" s="88">
        <v>7.3522342219999999</v>
      </c>
      <c r="I342" s="88">
        <v>6.572699815</v>
      </c>
      <c r="J342" s="88">
        <v>1.5473293600000002</v>
      </c>
      <c r="K342" s="88">
        <v>12.580615721999999</v>
      </c>
      <c r="L342" s="88">
        <v>5.6235192160000009</v>
      </c>
      <c r="M342" s="88">
        <v>6.9768436779999989</v>
      </c>
      <c r="N342" s="88">
        <v>5.2685028620000001</v>
      </c>
      <c r="O342" s="450">
        <v>63.867259688527099</v>
      </c>
      <c r="P342" s="88">
        <v>20.894180717000001</v>
      </c>
      <c r="Q342" s="88">
        <v>7.1709626319999993</v>
      </c>
      <c r="R342" s="88">
        <v>6.6736220480000004</v>
      </c>
      <c r="S342" s="88">
        <v>1.4494367370000003</v>
      </c>
      <c r="T342" s="88">
        <v>10.913205589527093</v>
      </c>
      <c r="U342" s="88">
        <v>4.7681506249999996</v>
      </c>
      <c r="V342" s="88">
        <v>5.9675233389999995</v>
      </c>
      <c r="W342" s="88">
        <v>6.0301780010000003</v>
      </c>
    </row>
    <row r="343" spans="1:23" ht="21" x14ac:dyDescent="0.3">
      <c r="A343" s="99" t="s">
        <v>1055</v>
      </c>
      <c r="B343" s="260" t="s">
        <v>221</v>
      </c>
      <c r="C343" s="99" t="s">
        <v>76</v>
      </c>
      <c r="D343" s="99" t="s">
        <v>79</v>
      </c>
      <c r="E343" s="99" t="s">
        <v>54</v>
      </c>
      <c r="F343" s="451">
        <v>62.007732558000008</v>
      </c>
      <c r="G343" s="89">
        <v>35.989654285000007</v>
      </c>
      <c r="H343" s="89">
        <v>3.0116106120000001</v>
      </c>
      <c r="I343" s="89">
        <v>4.6941436770000005</v>
      </c>
      <c r="J343" s="89">
        <v>1.140330082</v>
      </c>
      <c r="K343" s="89">
        <v>6.4969916669999996</v>
      </c>
      <c r="L343" s="89">
        <v>3.4660072190000002</v>
      </c>
      <c r="M343" s="89">
        <v>3.660175223</v>
      </c>
      <c r="N343" s="89">
        <v>3.5488197929999994</v>
      </c>
      <c r="O343" s="451">
        <v>33.380664077672364</v>
      </c>
      <c r="P343" s="89">
        <v>11.397320536999999</v>
      </c>
      <c r="Q343" s="89">
        <v>2.7235083990000004</v>
      </c>
      <c r="R343" s="89">
        <v>4.3960024760000005</v>
      </c>
      <c r="S343" s="89">
        <v>1.02986092</v>
      </c>
      <c r="T343" s="89">
        <v>4.9190425326723606</v>
      </c>
      <c r="U343" s="89">
        <v>2.4997370650000001</v>
      </c>
      <c r="V343" s="89">
        <v>2.7785597340000003</v>
      </c>
      <c r="W343" s="89">
        <v>3.6366324140000001</v>
      </c>
    </row>
    <row r="344" spans="1:23" ht="63" customHeight="1" x14ac:dyDescent="0.3">
      <c r="A344" s="99" t="s">
        <v>307</v>
      </c>
      <c r="B344" s="99" t="s">
        <v>352</v>
      </c>
      <c r="C344" s="99" t="s">
        <v>76</v>
      </c>
      <c r="D344" s="99" t="s">
        <v>79</v>
      </c>
      <c r="E344" s="99" t="s">
        <v>54</v>
      </c>
      <c r="F344" s="450">
        <f>F333+F335</f>
        <v>16042.886461238</v>
      </c>
      <c r="G344" s="93">
        <f t="shared" ref="G344:N344" si="6">G333+G335</f>
        <v>6649.1741605879997</v>
      </c>
      <c r="H344" s="93">
        <f t="shared" si="6"/>
        <v>1625.0679752219999</v>
      </c>
      <c r="I344" s="93">
        <f t="shared" si="6"/>
        <v>1548.400344232</v>
      </c>
      <c r="J344" s="93">
        <f t="shared" si="6"/>
        <v>248.41831841999999</v>
      </c>
      <c r="K344" s="93">
        <f t="shared" si="6"/>
        <v>2419.2542161790002</v>
      </c>
      <c r="L344" s="93">
        <f t="shared" si="6"/>
        <v>1257.3500749570001</v>
      </c>
      <c r="M344" s="93">
        <f t="shared" si="6"/>
        <v>1333.0268587779999</v>
      </c>
      <c r="N344" s="93">
        <f t="shared" si="6"/>
        <v>962.19551286199999</v>
      </c>
      <c r="O344" s="450">
        <f>O333+O335</f>
        <v>11488.641428170527</v>
      </c>
      <c r="P344" s="93">
        <f t="shared" ref="P344:W344" si="7">P333+P335</f>
        <v>4590.9390905359996</v>
      </c>
      <c r="Q344" s="93">
        <f t="shared" si="7"/>
        <v>1408.3679186319998</v>
      </c>
      <c r="R344" s="93">
        <f t="shared" si="7"/>
        <v>1067.583522981</v>
      </c>
      <c r="S344" s="93">
        <f t="shared" si="7"/>
        <v>214.486646737</v>
      </c>
      <c r="T344" s="93">
        <f t="shared" si="7"/>
        <v>1706.0267908495271</v>
      </c>
      <c r="U344" s="93">
        <f t="shared" si="7"/>
        <v>858.621989998</v>
      </c>
      <c r="V344" s="93">
        <f t="shared" si="7"/>
        <v>1084.953808039</v>
      </c>
      <c r="W344" s="93">
        <f t="shared" si="7"/>
        <v>557.65966039799991</v>
      </c>
    </row>
    <row r="345" spans="1:23" ht="21" x14ac:dyDescent="0.3">
      <c r="A345" s="535" t="s">
        <v>417</v>
      </c>
      <c r="B345" s="535"/>
      <c r="C345" s="535"/>
      <c r="D345" s="535"/>
      <c r="E345" s="535"/>
      <c r="F345" s="252"/>
      <c r="G345" s="252"/>
      <c r="H345" s="252"/>
      <c r="I345" s="252"/>
      <c r="J345" s="252"/>
      <c r="K345" s="252"/>
      <c r="L345" s="252"/>
      <c r="M345" s="252"/>
      <c r="N345" s="252"/>
      <c r="O345" s="252"/>
      <c r="P345" s="252"/>
      <c r="Q345" s="252"/>
      <c r="R345" s="252"/>
      <c r="S345" s="252"/>
      <c r="T345" s="252"/>
      <c r="U345" s="252"/>
      <c r="V345" s="252"/>
      <c r="W345" s="252"/>
    </row>
    <row r="346" spans="1:23" ht="112.5" customHeight="1" x14ac:dyDescent="0.3">
      <c r="A346" s="146" t="s">
        <v>1056</v>
      </c>
      <c r="B346" s="141" t="s">
        <v>525</v>
      </c>
      <c r="C346" s="141" t="s">
        <v>76</v>
      </c>
      <c r="D346" s="140" t="s">
        <v>79</v>
      </c>
      <c r="E346" s="140" t="s">
        <v>54</v>
      </c>
      <c r="F346" s="450">
        <v>11.986890000000001</v>
      </c>
      <c r="G346" s="143" t="s">
        <v>80</v>
      </c>
      <c r="H346" s="143" t="s">
        <v>80</v>
      </c>
      <c r="I346" s="143" t="s">
        <v>80</v>
      </c>
      <c r="J346" s="143" t="s">
        <v>80</v>
      </c>
      <c r="K346" s="143" t="s">
        <v>80</v>
      </c>
      <c r="L346" s="143" t="s">
        <v>80</v>
      </c>
      <c r="M346" s="143" t="s">
        <v>80</v>
      </c>
      <c r="N346" s="143" t="s">
        <v>80</v>
      </c>
      <c r="O346" s="450">
        <v>5.6</v>
      </c>
      <c r="P346" s="143" t="s">
        <v>80</v>
      </c>
      <c r="Q346" s="143" t="s">
        <v>80</v>
      </c>
      <c r="R346" s="143" t="s">
        <v>80</v>
      </c>
      <c r="S346" s="143" t="s">
        <v>80</v>
      </c>
      <c r="T346" s="143" t="s">
        <v>80</v>
      </c>
      <c r="U346" s="143" t="s">
        <v>80</v>
      </c>
      <c r="V346" s="143" t="s">
        <v>80</v>
      </c>
      <c r="W346" s="143" t="s">
        <v>80</v>
      </c>
    </row>
    <row r="347" spans="1:23" ht="21" x14ac:dyDescent="0.3">
      <c r="A347" s="535" t="s">
        <v>439</v>
      </c>
      <c r="B347" s="535"/>
      <c r="C347" s="535"/>
      <c r="D347" s="535"/>
      <c r="E347" s="535"/>
      <c r="F347" s="252"/>
      <c r="G347" s="252"/>
      <c r="H347" s="252"/>
      <c r="I347" s="252"/>
      <c r="J347" s="252"/>
      <c r="K347" s="252"/>
      <c r="L347" s="252"/>
      <c r="M347" s="252"/>
      <c r="N347" s="252"/>
      <c r="O347" s="252"/>
      <c r="P347" s="252"/>
      <c r="Q347" s="252"/>
      <c r="R347" s="252"/>
      <c r="S347" s="252"/>
      <c r="T347" s="252"/>
      <c r="U347" s="252"/>
      <c r="V347" s="252"/>
      <c r="W347" s="252"/>
    </row>
    <row r="348" spans="1:23" ht="84" x14ac:dyDescent="0.3">
      <c r="A348" s="292" t="s">
        <v>308</v>
      </c>
      <c r="B348" s="248" t="s">
        <v>413</v>
      </c>
      <c r="C348" s="250" t="s">
        <v>76</v>
      </c>
      <c r="D348" s="250" t="s">
        <v>53</v>
      </c>
      <c r="E348" s="250" t="s">
        <v>54</v>
      </c>
      <c r="F348" s="466">
        <v>18774</v>
      </c>
      <c r="G348" s="251" t="s">
        <v>80</v>
      </c>
      <c r="H348" s="251" t="s">
        <v>80</v>
      </c>
      <c r="I348" s="251" t="s">
        <v>80</v>
      </c>
      <c r="J348" s="251" t="s">
        <v>80</v>
      </c>
      <c r="K348" s="251" t="s">
        <v>80</v>
      </c>
      <c r="L348" s="251" t="s">
        <v>80</v>
      </c>
      <c r="M348" s="251" t="s">
        <v>80</v>
      </c>
      <c r="N348" s="251" t="s">
        <v>80</v>
      </c>
      <c r="O348" s="466" t="s">
        <v>80</v>
      </c>
      <c r="P348" s="251" t="s">
        <v>80</v>
      </c>
      <c r="Q348" s="251" t="s">
        <v>80</v>
      </c>
      <c r="R348" s="251" t="s">
        <v>80</v>
      </c>
      <c r="S348" s="251" t="s">
        <v>80</v>
      </c>
      <c r="T348" s="251" t="s">
        <v>80</v>
      </c>
      <c r="U348" s="251" t="s">
        <v>80</v>
      </c>
      <c r="V348" s="251" t="s">
        <v>80</v>
      </c>
      <c r="W348" s="251" t="s">
        <v>80</v>
      </c>
    </row>
    <row r="349" spans="1:23" ht="63" x14ac:dyDescent="0.3">
      <c r="A349" s="292" t="s">
        <v>1057</v>
      </c>
      <c r="B349" s="250" t="s">
        <v>411</v>
      </c>
      <c r="C349" s="250" t="s">
        <v>76</v>
      </c>
      <c r="D349" s="250" t="s">
        <v>79</v>
      </c>
      <c r="E349" s="250" t="s">
        <v>54</v>
      </c>
      <c r="F349" s="450">
        <v>30.751365077999999</v>
      </c>
      <c r="G349" s="143">
        <v>13.366950139</v>
      </c>
      <c r="H349" s="143">
        <v>3.6333770419999998</v>
      </c>
      <c r="I349" s="143">
        <v>1.809343073</v>
      </c>
      <c r="J349" s="143">
        <v>0.511680405</v>
      </c>
      <c r="K349" s="143">
        <v>4.6591439079999999</v>
      </c>
      <c r="L349" s="143">
        <v>3.8527299930000001</v>
      </c>
      <c r="M349" s="143">
        <v>2.0534625210000002</v>
      </c>
      <c r="N349" s="143">
        <v>0.86467799599999995</v>
      </c>
      <c r="O349" s="450">
        <v>14.3</v>
      </c>
      <c r="P349" s="143" t="s">
        <v>80</v>
      </c>
      <c r="Q349" s="143" t="s">
        <v>80</v>
      </c>
      <c r="R349" s="143" t="s">
        <v>80</v>
      </c>
      <c r="S349" s="143" t="s">
        <v>80</v>
      </c>
      <c r="T349" s="143" t="s">
        <v>80</v>
      </c>
      <c r="U349" s="143" t="s">
        <v>80</v>
      </c>
      <c r="V349" s="143" t="s">
        <v>80</v>
      </c>
      <c r="W349" s="143" t="s">
        <v>80</v>
      </c>
    </row>
    <row r="350" spans="1:23" ht="21" customHeight="1" x14ac:dyDescent="0.3">
      <c r="A350" s="292" t="s">
        <v>1058</v>
      </c>
      <c r="B350" s="249" t="s">
        <v>416</v>
      </c>
      <c r="C350" s="250" t="s">
        <v>76</v>
      </c>
      <c r="D350" s="250" t="s">
        <v>79</v>
      </c>
      <c r="E350" s="250" t="s">
        <v>54</v>
      </c>
      <c r="F350" s="467">
        <v>26.13320147764</v>
      </c>
      <c r="G350" s="280">
        <v>9.1907220638999991</v>
      </c>
      <c r="H350" s="280">
        <v>3.6319682923899999</v>
      </c>
      <c r="I350" s="280">
        <v>1.745477771</v>
      </c>
      <c r="J350" s="280">
        <v>0.51168040486999999</v>
      </c>
      <c r="K350" s="280">
        <v>4.3311520079300001</v>
      </c>
      <c r="L350" s="280">
        <v>3.8042277104400002</v>
      </c>
      <c r="M350" s="280">
        <v>2.0532952311699999</v>
      </c>
      <c r="N350" s="280">
        <v>0.86467799629999997</v>
      </c>
      <c r="O350" s="467" t="s">
        <v>80</v>
      </c>
      <c r="P350" s="280" t="s">
        <v>80</v>
      </c>
      <c r="Q350" s="280" t="s">
        <v>80</v>
      </c>
      <c r="R350" s="280" t="s">
        <v>80</v>
      </c>
      <c r="S350" s="280" t="s">
        <v>80</v>
      </c>
      <c r="T350" s="280" t="s">
        <v>80</v>
      </c>
      <c r="U350" s="280" t="s">
        <v>80</v>
      </c>
      <c r="V350" s="280" t="s">
        <v>80</v>
      </c>
      <c r="W350" s="280" t="s">
        <v>80</v>
      </c>
    </row>
    <row r="351" spans="1:23" ht="21" customHeight="1" x14ac:dyDescent="0.3">
      <c r="A351" s="292" t="s">
        <v>1059</v>
      </c>
      <c r="B351" s="249" t="s">
        <v>412</v>
      </c>
      <c r="C351" s="250" t="s">
        <v>76</v>
      </c>
      <c r="D351" s="250" t="s">
        <v>79</v>
      </c>
      <c r="E351" s="250" t="s">
        <v>54</v>
      </c>
      <c r="F351" s="467">
        <v>4.6181635999199999</v>
      </c>
      <c r="G351" s="280">
        <v>4.176228075</v>
      </c>
      <c r="H351" s="280">
        <v>1.4087500000000001E-3</v>
      </c>
      <c r="I351" s="280">
        <v>6.3865301999999999E-2</v>
      </c>
      <c r="J351" s="280">
        <v>0</v>
      </c>
      <c r="K351" s="280">
        <v>0.3279919</v>
      </c>
      <c r="L351" s="280">
        <v>4.8502283E-2</v>
      </c>
      <c r="M351" s="280">
        <v>1.6728992E-4</v>
      </c>
      <c r="N351" s="280">
        <v>0</v>
      </c>
      <c r="O351" s="467" t="s">
        <v>80</v>
      </c>
      <c r="P351" s="280" t="s">
        <v>80</v>
      </c>
      <c r="Q351" s="280" t="s">
        <v>80</v>
      </c>
      <c r="R351" s="280" t="s">
        <v>80</v>
      </c>
      <c r="S351" s="280" t="s">
        <v>80</v>
      </c>
      <c r="T351" s="280" t="s">
        <v>80</v>
      </c>
      <c r="U351" s="280" t="s">
        <v>80</v>
      </c>
      <c r="V351" s="280" t="s">
        <v>80</v>
      </c>
      <c r="W351" s="280" t="s">
        <v>80</v>
      </c>
    </row>
    <row r="352" spans="1:23" ht="109.5" customHeight="1" x14ac:dyDescent="0.3">
      <c r="A352" s="328" t="s">
        <v>357</v>
      </c>
      <c r="B352" s="328" t="s">
        <v>684</v>
      </c>
      <c r="C352" s="97" t="s">
        <v>52</v>
      </c>
      <c r="D352" s="328" t="s">
        <v>527</v>
      </c>
      <c r="E352" s="328" t="s">
        <v>150</v>
      </c>
      <c r="F352" s="455">
        <v>4.4000000000000004</v>
      </c>
      <c r="G352" s="349">
        <v>5.625</v>
      </c>
      <c r="H352" s="349">
        <v>3.6036036036036037</v>
      </c>
      <c r="I352" s="349">
        <v>3.1007751937984498</v>
      </c>
      <c r="J352" s="349">
        <v>5.4054054054054053</v>
      </c>
      <c r="K352" s="349">
        <v>3.5087719298245612</v>
      </c>
      <c r="L352" s="349">
        <v>4.8780487804878048</v>
      </c>
      <c r="M352" s="349">
        <v>5</v>
      </c>
      <c r="N352" s="349">
        <v>2</v>
      </c>
      <c r="O352" s="468" t="s">
        <v>80</v>
      </c>
      <c r="P352" s="404" t="s">
        <v>80</v>
      </c>
      <c r="Q352" s="404" t="s">
        <v>80</v>
      </c>
      <c r="R352" s="404" t="s">
        <v>80</v>
      </c>
      <c r="S352" s="404" t="s">
        <v>80</v>
      </c>
      <c r="T352" s="404" t="s">
        <v>80</v>
      </c>
      <c r="U352" s="404" t="s">
        <v>80</v>
      </c>
      <c r="V352" s="404" t="s">
        <v>80</v>
      </c>
      <c r="W352" s="404" t="s">
        <v>80</v>
      </c>
    </row>
    <row r="353" spans="1:23" ht="42" x14ac:dyDescent="0.3">
      <c r="A353" s="328" t="s">
        <v>1060</v>
      </c>
      <c r="B353" s="334" t="s">
        <v>685</v>
      </c>
      <c r="C353" s="97" t="s">
        <v>52</v>
      </c>
      <c r="D353" s="328" t="s">
        <v>527</v>
      </c>
      <c r="E353" s="328" t="s">
        <v>150</v>
      </c>
      <c r="F353" s="453">
        <v>3.3000000000000003</v>
      </c>
      <c r="G353" s="348">
        <v>3.75</v>
      </c>
      <c r="H353" s="348">
        <v>2.7027027027027026</v>
      </c>
      <c r="I353" s="348">
        <v>1.5503875968992249</v>
      </c>
      <c r="J353" s="348">
        <v>5.4054054054054053</v>
      </c>
      <c r="K353" s="348">
        <v>2.9239766081871341</v>
      </c>
      <c r="L353" s="348">
        <v>4.8780487804878048</v>
      </c>
      <c r="M353" s="348">
        <v>4</v>
      </c>
      <c r="N353" s="348">
        <v>2</v>
      </c>
      <c r="O353" s="469" t="s">
        <v>80</v>
      </c>
      <c r="P353" s="331" t="s">
        <v>80</v>
      </c>
      <c r="Q353" s="331" t="s">
        <v>80</v>
      </c>
      <c r="R353" s="331" t="s">
        <v>80</v>
      </c>
      <c r="S353" s="331" t="s">
        <v>80</v>
      </c>
      <c r="T353" s="331" t="s">
        <v>80</v>
      </c>
      <c r="U353" s="331" t="s">
        <v>80</v>
      </c>
      <c r="V353" s="331" t="s">
        <v>80</v>
      </c>
      <c r="W353" s="331" t="s">
        <v>80</v>
      </c>
    </row>
    <row r="354" spans="1:23" ht="42" x14ac:dyDescent="0.3">
      <c r="A354" s="328" t="s">
        <v>1061</v>
      </c>
      <c r="B354" s="334" t="s">
        <v>686</v>
      </c>
      <c r="C354" s="97" t="s">
        <v>52</v>
      </c>
      <c r="D354" s="328" t="s">
        <v>527</v>
      </c>
      <c r="E354" s="328" t="s">
        <v>150</v>
      </c>
      <c r="F354" s="453">
        <v>3.6999999999999997</v>
      </c>
      <c r="G354" s="348">
        <v>5</v>
      </c>
      <c r="H354" s="348">
        <v>2.7027027027027026</v>
      </c>
      <c r="I354" s="348">
        <v>3.1007751937984498</v>
      </c>
      <c r="J354" s="348">
        <v>2.7027027027027026</v>
      </c>
      <c r="K354" s="348">
        <v>2.9239766081871341</v>
      </c>
      <c r="L354" s="348">
        <v>3.6585365853658534</v>
      </c>
      <c r="M354" s="348">
        <v>4</v>
      </c>
      <c r="N354" s="348">
        <v>2</v>
      </c>
      <c r="O354" s="469" t="s">
        <v>80</v>
      </c>
      <c r="P354" s="331" t="s">
        <v>80</v>
      </c>
      <c r="Q354" s="331" t="s">
        <v>80</v>
      </c>
      <c r="R354" s="331" t="s">
        <v>80</v>
      </c>
      <c r="S354" s="331" t="s">
        <v>80</v>
      </c>
      <c r="T354" s="331" t="s">
        <v>80</v>
      </c>
      <c r="U354" s="331" t="s">
        <v>80</v>
      </c>
      <c r="V354" s="331" t="s">
        <v>80</v>
      </c>
      <c r="W354" s="331" t="s">
        <v>80</v>
      </c>
    </row>
    <row r="355" spans="1:23" ht="24.9" customHeight="1" x14ac:dyDescent="0.3">
      <c r="A355" s="527" t="s">
        <v>240</v>
      </c>
      <c r="B355" s="527"/>
      <c r="C355" s="527"/>
      <c r="D355" s="527"/>
      <c r="E355" s="527"/>
      <c r="F355" s="237"/>
      <c r="G355" s="237"/>
      <c r="H355" s="237"/>
      <c r="I355" s="237"/>
      <c r="J355" s="237"/>
      <c r="K355" s="237"/>
      <c r="L355" s="237"/>
      <c r="M355" s="237"/>
      <c r="N355" s="237"/>
      <c r="O355" s="237"/>
      <c r="P355" s="237"/>
      <c r="Q355" s="237"/>
      <c r="R355" s="237"/>
      <c r="S355" s="237"/>
      <c r="T355" s="237"/>
      <c r="U355" s="237"/>
      <c r="V355" s="237"/>
      <c r="W355" s="237"/>
    </row>
    <row r="356" spans="1:23" ht="105.75" customHeight="1" x14ac:dyDescent="0.3">
      <c r="A356" s="309" t="s">
        <v>1062</v>
      </c>
      <c r="B356" s="248" t="s">
        <v>560</v>
      </c>
      <c r="C356" s="313" t="s">
        <v>76</v>
      </c>
      <c r="D356" s="298" t="s">
        <v>527</v>
      </c>
      <c r="E356" s="298" t="s">
        <v>150</v>
      </c>
      <c r="F356" s="456">
        <v>76.55085701760656</v>
      </c>
      <c r="G356" s="357">
        <v>78.014184397163362</v>
      </c>
      <c r="H356" s="357">
        <v>79.45205479452072</v>
      </c>
      <c r="I356" s="357">
        <v>71.345029239765907</v>
      </c>
      <c r="J356" s="357">
        <v>81.376518218623445</v>
      </c>
      <c r="K356" s="357">
        <v>74.149659863945587</v>
      </c>
      <c r="L356" s="357">
        <v>73.983739837398318</v>
      </c>
      <c r="M356" s="357">
        <v>79.640718562874255</v>
      </c>
      <c r="N356" s="357">
        <v>75.109170305676841</v>
      </c>
      <c r="O356" s="353">
        <v>75.432905405433601</v>
      </c>
      <c r="P356" s="354">
        <v>69.554455445544605</v>
      </c>
      <c r="Q356" s="354">
        <v>80.2816901408451</v>
      </c>
      <c r="R356" s="354">
        <v>86.060606060606204</v>
      </c>
      <c r="S356" s="354">
        <v>71.482889733840395</v>
      </c>
      <c r="T356" s="354">
        <v>77.739726027396898</v>
      </c>
      <c r="U356" s="354">
        <v>75.000000000000099</v>
      </c>
      <c r="V356" s="354">
        <v>72.455089820359106</v>
      </c>
      <c r="W356" s="354">
        <v>77.732793522267102</v>
      </c>
    </row>
    <row r="357" spans="1:23" ht="42" x14ac:dyDescent="0.3">
      <c r="A357" s="309" t="s">
        <v>1063</v>
      </c>
      <c r="B357" s="248" t="s">
        <v>561</v>
      </c>
      <c r="C357" s="313" t="s">
        <v>76</v>
      </c>
      <c r="D357" s="298" t="s">
        <v>527</v>
      </c>
      <c r="E357" s="298" t="s">
        <v>150</v>
      </c>
      <c r="F357" s="470">
        <v>50.895247395348278</v>
      </c>
      <c r="G357" s="411">
        <v>55.791962174941389</v>
      </c>
      <c r="H357" s="411">
        <v>60.95890410958922</v>
      </c>
      <c r="I357" s="411">
        <v>40.935672514619789</v>
      </c>
      <c r="J357" s="411">
        <v>47.773279352226638</v>
      </c>
      <c r="K357" s="411">
        <v>42.517006802721099</v>
      </c>
      <c r="L357" s="411">
        <v>51.219512195121986</v>
      </c>
      <c r="M357" s="411">
        <v>54.491017964071865</v>
      </c>
      <c r="N357" s="411">
        <v>54.585152838427916</v>
      </c>
      <c r="O357" s="355">
        <v>52.646540868484607</v>
      </c>
      <c r="P357" s="356">
        <v>45.049504950495198</v>
      </c>
      <c r="Q357" s="356">
        <v>53.521126760563497</v>
      </c>
      <c r="R357" s="356">
        <v>66.666666666666899</v>
      </c>
      <c r="S357" s="356">
        <v>49.809885931559002</v>
      </c>
      <c r="T357" s="356">
        <v>54.10958904109561</v>
      </c>
      <c r="U357" s="356">
        <v>45</v>
      </c>
      <c r="V357" s="356">
        <v>59.28143712574829</v>
      </c>
      <c r="W357" s="356">
        <v>56.275303643724598</v>
      </c>
    </row>
    <row r="358" spans="1:23" ht="42" x14ac:dyDescent="0.3">
      <c r="A358" s="309" t="s">
        <v>1064</v>
      </c>
      <c r="B358" s="249" t="s">
        <v>562</v>
      </c>
      <c r="C358" s="313" t="s">
        <v>76</v>
      </c>
      <c r="D358" s="298" t="s">
        <v>527</v>
      </c>
      <c r="E358" s="298" t="s">
        <v>150</v>
      </c>
      <c r="F358" s="470">
        <v>26.38337076466744</v>
      </c>
      <c r="G358" s="411">
        <v>33.096926713948335</v>
      </c>
      <c r="H358" s="411">
        <v>28.767123287671293</v>
      </c>
      <c r="I358" s="411">
        <v>18.713450292397621</v>
      </c>
      <c r="J358" s="411">
        <v>22.672064777327844</v>
      </c>
      <c r="K358" s="411">
        <v>20.408163265306136</v>
      </c>
      <c r="L358" s="411">
        <v>22.764227642276449</v>
      </c>
      <c r="M358" s="411">
        <v>29.341317365269472</v>
      </c>
      <c r="N358" s="411">
        <v>28.82096069868992</v>
      </c>
      <c r="O358" s="355">
        <v>50.165342090149899</v>
      </c>
      <c r="P358" s="356">
        <v>44.011142061281497</v>
      </c>
      <c r="Q358" s="356">
        <v>48.872180451127903</v>
      </c>
      <c r="R358" s="356">
        <v>60.666666666666899</v>
      </c>
      <c r="S358" s="356">
        <v>42.986425339366697</v>
      </c>
      <c r="T358" s="356">
        <v>53.992395437262097</v>
      </c>
      <c r="U358" s="356">
        <v>40.350877192982402</v>
      </c>
      <c r="V358" s="356">
        <v>60.416666666666494</v>
      </c>
      <c r="W358" s="356">
        <v>50.239234449760609</v>
      </c>
    </row>
    <row r="359" spans="1:23" ht="30" customHeight="1" x14ac:dyDescent="0.3">
      <c r="A359" s="309" t="s">
        <v>1065</v>
      </c>
      <c r="B359" s="249" t="s">
        <v>563</v>
      </c>
      <c r="C359" s="313" t="s">
        <v>76</v>
      </c>
      <c r="D359" s="298" t="s">
        <v>527</v>
      </c>
      <c r="E359" s="298" t="s">
        <v>150</v>
      </c>
      <c r="F359" s="470">
        <v>45.645985407015246</v>
      </c>
      <c r="G359" s="411">
        <v>48.699763593381149</v>
      </c>
      <c r="H359" s="411">
        <v>58.904109589041262</v>
      </c>
      <c r="I359" s="411">
        <v>36.842105263157826</v>
      </c>
      <c r="J359" s="411">
        <v>43.72469635627521</v>
      </c>
      <c r="K359" s="411">
        <v>37.75510204081634</v>
      </c>
      <c r="L359" s="411">
        <v>45.528455284552905</v>
      </c>
      <c r="M359" s="411">
        <v>49.101796407185638</v>
      </c>
      <c r="N359" s="411">
        <v>48.471615720523985</v>
      </c>
      <c r="O359" s="355">
        <v>40.950112075970999</v>
      </c>
      <c r="P359" s="356">
        <v>31.754874651810798</v>
      </c>
      <c r="Q359" s="356">
        <v>38.345864661654304</v>
      </c>
      <c r="R359" s="356">
        <v>54.000000000000206</v>
      </c>
      <c r="S359" s="356">
        <v>45.701357466063499</v>
      </c>
      <c r="T359" s="356">
        <v>41.0646387832698</v>
      </c>
      <c r="U359" s="356">
        <v>30.701754385964904</v>
      </c>
      <c r="V359" s="356">
        <v>51.388888888888793</v>
      </c>
      <c r="W359" s="356">
        <v>55.502392344497494</v>
      </c>
    </row>
    <row r="360" spans="1:23" ht="42" x14ac:dyDescent="0.3">
      <c r="A360" s="309" t="s">
        <v>1066</v>
      </c>
      <c r="B360" s="248" t="s">
        <v>564</v>
      </c>
      <c r="C360" s="313" t="s">
        <v>76</v>
      </c>
      <c r="D360" s="298" t="s">
        <v>527</v>
      </c>
      <c r="E360" s="298" t="s">
        <v>150</v>
      </c>
      <c r="F360" s="470">
        <v>68.757152907346594</v>
      </c>
      <c r="G360" s="411">
        <v>68.085106382979077</v>
      </c>
      <c r="H360" s="411">
        <v>72.602739726027608</v>
      </c>
      <c r="I360" s="411">
        <v>64.327485380116741</v>
      </c>
      <c r="J360" s="411">
        <v>72.874493927125457</v>
      </c>
      <c r="K360" s="411">
        <v>66.666666666666671</v>
      </c>
      <c r="L360" s="411">
        <v>70.731707317073131</v>
      </c>
      <c r="M360" s="411">
        <v>73.65269461077844</v>
      </c>
      <c r="N360" s="411">
        <v>64.192139737991255</v>
      </c>
      <c r="O360" s="355">
        <v>69.837951600826102</v>
      </c>
      <c r="P360" s="356">
        <v>63.861386138613909</v>
      </c>
      <c r="Q360" s="356">
        <v>69.718309859154999</v>
      </c>
      <c r="R360" s="356">
        <v>81.818181818181898</v>
      </c>
      <c r="S360" s="356">
        <v>66.539923954372696</v>
      </c>
      <c r="T360" s="356">
        <v>70.890410958903701</v>
      </c>
      <c r="U360" s="356">
        <v>71.6666666666667</v>
      </c>
      <c r="V360" s="356">
        <v>69.461077844311205</v>
      </c>
      <c r="W360" s="356">
        <v>73.684210526315695</v>
      </c>
    </row>
    <row r="361" spans="1:23" ht="21" x14ac:dyDescent="0.3">
      <c r="A361" s="309" t="s">
        <v>1067</v>
      </c>
      <c r="B361" s="249" t="s">
        <v>565</v>
      </c>
      <c r="C361" s="313" t="s">
        <v>76</v>
      </c>
      <c r="D361" s="298" t="s">
        <v>527</v>
      </c>
      <c r="E361" s="298" t="s">
        <v>150</v>
      </c>
      <c r="F361" s="470">
        <v>64.2212051161994</v>
      </c>
      <c r="G361" s="411">
        <v>65.011820330969655</v>
      </c>
      <c r="H361" s="411">
        <v>65.753424657534438</v>
      </c>
      <c r="I361" s="411">
        <v>59.06432748537992</v>
      </c>
      <c r="J361" s="411">
        <v>66.801619433198326</v>
      </c>
      <c r="K361" s="411">
        <v>62.585034013605444</v>
      </c>
      <c r="L361" s="411">
        <v>68.292682926829244</v>
      </c>
      <c r="M361" s="411">
        <v>67.065868263473064</v>
      </c>
      <c r="N361" s="411">
        <v>58.951965065502151</v>
      </c>
      <c r="O361" s="355">
        <v>74.357909270510604</v>
      </c>
      <c r="P361" s="356">
        <v>68.523676880222894</v>
      </c>
      <c r="Q361" s="356">
        <v>73.684210526315795</v>
      </c>
      <c r="R361" s="356">
        <v>86.666666666666799</v>
      </c>
      <c r="S361" s="356">
        <v>75.565610859728594</v>
      </c>
      <c r="T361" s="356">
        <v>73.384030418250603</v>
      </c>
      <c r="U361" s="356">
        <v>72.8070175438597</v>
      </c>
      <c r="V361" s="356">
        <v>74.999999999999801</v>
      </c>
      <c r="W361" s="356">
        <v>83.253588516746404</v>
      </c>
    </row>
    <row r="362" spans="1:23" ht="21" x14ac:dyDescent="0.4">
      <c r="A362" s="309" t="s">
        <v>1068</v>
      </c>
      <c r="B362" s="249" t="s">
        <v>566</v>
      </c>
      <c r="C362" s="313" t="s">
        <v>76</v>
      </c>
      <c r="D362" s="298" t="s">
        <v>527</v>
      </c>
      <c r="E362" s="298" t="s">
        <v>150</v>
      </c>
      <c r="F362" s="470">
        <v>32.95678863911305</v>
      </c>
      <c r="G362" s="411">
        <v>35.933806146572479</v>
      </c>
      <c r="H362" s="411">
        <v>43.150684931506959</v>
      </c>
      <c r="I362" s="411">
        <v>31.578947368421012</v>
      </c>
      <c r="J362" s="411">
        <v>42.914979757084929</v>
      </c>
      <c r="K362" s="411">
        <v>25.510204081632665</v>
      </c>
      <c r="L362" s="411">
        <v>19.51219512195124</v>
      </c>
      <c r="M362" s="411">
        <v>33.532934131736539</v>
      </c>
      <c r="N362" s="411">
        <v>36.244541484716123</v>
      </c>
      <c r="O362" s="412">
        <v>36.924559533566999</v>
      </c>
      <c r="P362" s="413">
        <v>31.197771587743901</v>
      </c>
      <c r="Q362" s="413">
        <v>33.834586466165497</v>
      </c>
      <c r="R362" s="413">
        <v>48.666666666666799</v>
      </c>
      <c r="S362" s="413">
        <v>40.271493212669803</v>
      </c>
      <c r="T362" s="413">
        <v>39.923954372623399</v>
      </c>
      <c r="U362" s="413">
        <v>23.684210526315798</v>
      </c>
      <c r="V362" s="413">
        <v>40.2777777777777</v>
      </c>
      <c r="W362" s="413">
        <v>47.368421052631398</v>
      </c>
    </row>
    <row r="363" spans="1:23" ht="21" x14ac:dyDescent="0.3">
      <c r="A363" s="309" t="s">
        <v>1066</v>
      </c>
      <c r="B363" s="248" t="s">
        <v>567</v>
      </c>
      <c r="C363" s="313" t="s">
        <v>76</v>
      </c>
      <c r="D363" s="298" t="s">
        <v>527</v>
      </c>
      <c r="E363" s="298" t="s">
        <v>150</v>
      </c>
      <c r="F363" s="457">
        <v>64.219655969337481</v>
      </c>
      <c r="G363" s="359">
        <v>67.13947990543771</v>
      </c>
      <c r="H363" s="359">
        <v>68.49315068493172</v>
      </c>
      <c r="I363" s="359">
        <v>61.403508771929602</v>
      </c>
      <c r="J363" s="359">
        <v>67.206477732793473</v>
      </c>
      <c r="K363" s="359">
        <v>59.183673469387763</v>
      </c>
      <c r="L363" s="359">
        <v>60.162601626016269</v>
      </c>
      <c r="M363" s="359">
        <v>65.269461077844312</v>
      </c>
      <c r="N363" s="359">
        <v>65.938864628820937</v>
      </c>
      <c r="O363" s="343">
        <v>44.223980236398901</v>
      </c>
      <c r="P363" s="344">
        <v>38.161559888579497</v>
      </c>
      <c r="Q363" s="344">
        <v>54.88721804511291</v>
      </c>
      <c r="R363" s="344">
        <v>48.666666666666799</v>
      </c>
      <c r="S363" s="344">
        <v>34.8416289592762</v>
      </c>
      <c r="T363" s="344">
        <v>42.965779467680399</v>
      </c>
      <c r="U363" s="344">
        <v>38.5964912280701</v>
      </c>
      <c r="V363" s="344">
        <v>52.7777777777777</v>
      </c>
      <c r="W363" s="344">
        <v>52.631578947368297</v>
      </c>
    </row>
    <row r="364" spans="1:23" ht="63" x14ac:dyDescent="0.3">
      <c r="A364" s="309" t="s">
        <v>418</v>
      </c>
      <c r="B364" s="336" t="s">
        <v>568</v>
      </c>
      <c r="C364" s="313" t="s">
        <v>76</v>
      </c>
      <c r="D364" s="298" t="s">
        <v>527</v>
      </c>
      <c r="E364" s="298" t="s">
        <v>150</v>
      </c>
      <c r="F364" s="456">
        <v>77.900389678505604</v>
      </c>
      <c r="G364" s="357">
        <v>79.669030732860747</v>
      </c>
      <c r="H364" s="357">
        <v>79.45205479452072</v>
      </c>
      <c r="I364" s="357">
        <v>74.269005847953068</v>
      </c>
      <c r="J364" s="357">
        <v>82.591093117408874</v>
      </c>
      <c r="K364" s="357">
        <v>74.489795918367349</v>
      </c>
      <c r="L364" s="357">
        <v>74.796747967479618</v>
      </c>
      <c r="M364" s="357">
        <v>81.437125748502993</v>
      </c>
      <c r="N364" s="357">
        <v>77.729257641921379</v>
      </c>
      <c r="O364" s="353">
        <v>74.605789470230306</v>
      </c>
      <c r="P364" s="354">
        <v>67.0792079207922</v>
      </c>
      <c r="Q364" s="354">
        <v>77.464788732394396</v>
      </c>
      <c r="R364" s="354">
        <v>86.060606060606204</v>
      </c>
      <c r="S364" s="354">
        <v>70.722433460076104</v>
      </c>
      <c r="T364" s="354">
        <v>77.739726027396898</v>
      </c>
      <c r="U364" s="354">
        <v>75.8333333333334</v>
      </c>
      <c r="V364" s="354">
        <v>73.053892215568695</v>
      </c>
      <c r="W364" s="354">
        <v>78.542510121457397</v>
      </c>
    </row>
    <row r="365" spans="1:23" ht="42" x14ac:dyDescent="0.3">
      <c r="A365" s="309" t="s">
        <v>1069</v>
      </c>
      <c r="B365" s="249" t="s">
        <v>569</v>
      </c>
      <c r="C365" s="313" t="s">
        <v>76</v>
      </c>
      <c r="D365" s="298" t="s">
        <v>527</v>
      </c>
      <c r="E365" s="298" t="s">
        <v>150</v>
      </c>
      <c r="F365" s="457">
        <v>76.00866855570915</v>
      </c>
      <c r="G365" s="359">
        <v>77.304964539007344</v>
      </c>
      <c r="H365" s="359">
        <v>79.45205479452072</v>
      </c>
      <c r="I365" s="359">
        <v>71.345029239765907</v>
      </c>
      <c r="J365" s="359">
        <v>80.566801619433164</v>
      </c>
      <c r="K365" s="359">
        <v>73.129251700680271</v>
      </c>
      <c r="L365" s="359">
        <v>73.983739837398318</v>
      </c>
      <c r="M365" s="359">
        <v>79.041916167664667</v>
      </c>
      <c r="N365" s="359">
        <v>74.67248908296942</v>
      </c>
      <c r="O365" s="355">
        <v>72.803889210892507</v>
      </c>
      <c r="P365" s="356">
        <v>66.8316831683169</v>
      </c>
      <c r="Q365" s="356">
        <v>74.647887323943706</v>
      </c>
      <c r="R365" s="356">
        <v>83.636363636363797</v>
      </c>
      <c r="S365" s="356">
        <v>68.821292775665498</v>
      </c>
      <c r="T365" s="356">
        <v>74.999999999999602</v>
      </c>
      <c r="U365" s="356">
        <v>74.1666666666667</v>
      </c>
      <c r="V365" s="356">
        <v>70.658682634730397</v>
      </c>
      <c r="W365" s="356">
        <v>76.518218623481701</v>
      </c>
    </row>
    <row r="366" spans="1:23" ht="21" x14ac:dyDescent="0.4">
      <c r="A366" s="309" t="s">
        <v>486</v>
      </c>
      <c r="B366" s="249" t="s">
        <v>570</v>
      </c>
      <c r="C366" s="313" t="s">
        <v>76</v>
      </c>
      <c r="D366" s="298" t="s">
        <v>527</v>
      </c>
      <c r="E366" s="298" t="s">
        <v>150</v>
      </c>
      <c r="F366" s="457">
        <v>22.653176280582617</v>
      </c>
      <c r="G366" s="359">
        <v>25.059101654846579</v>
      </c>
      <c r="H366" s="359">
        <v>23.972602739726074</v>
      </c>
      <c r="I366" s="359">
        <v>20.467836257309902</v>
      </c>
      <c r="J366" s="359">
        <v>27.125506072874376</v>
      </c>
      <c r="K366" s="359">
        <v>21.428571428571441</v>
      </c>
      <c r="L366" s="359">
        <v>13.00813008130082</v>
      </c>
      <c r="M366" s="359">
        <v>21.556886227544918</v>
      </c>
      <c r="N366" s="359">
        <v>28.384279475982492</v>
      </c>
      <c r="O366" s="457">
        <v>20.949153281670299</v>
      </c>
      <c r="P366" s="414">
        <v>19.801980198019901</v>
      </c>
      <c r="Q366" s="414">
        <v>20.4225352112677</v>
      </c>
      <c r="R366" s="414">
        <v>29.0909090909092</v>
      </c>
      <c r="S366" s="414">
        <v>16.349809885931599</v>
      </c>
      <c r="T366" s="414">
        <v>20.547945205479401</v>
      </c>
      <c r="U366" s="414">
        <v>18.3333333333333</v>
      </c>
      <c r="V366" s="414">
        <v>17.964071856287401</v>
      </c>
      <c r="W366" s="414">
        <v>27.935222672064704</v>
      </c>
    </row>
    <row r="367" spans="1:23" ht="125.25" customHeight="1" x14ac:dyDescent="0.3">
      <c r="A367" s="309" t="s">
        <v>1070</v>
      </c>
      <c r="B367" s="336" t="s">
        <v>692</v>
      </c>
      <c r="C367" s="313" t="s">
        <v>76</v>
      </c>
      <c r="D367" s="298" t="s">
        <v>527</v>
      </c>
      <c r="E367" s="298" t="s">
        <v>150</v>
      </c>
      <c r="F367" s="455">
        <v>81.8</v>
      </c>
      <c r="G367" s="358">
        <v>78.75</v>
      </c>
      <c r="H367" s="358">
        <v>85.585585585585591</v>
      </c>
      <c r="I367" s="358">
        <v>79.84496124031007</v>
      </c>
      <c r="J367" s="358">
        <v>83.78378378378379</v>
      </c>
      <c r="K367" s="358">
        <v>84.795321637426895</v>
      </c>
      <c r="L367" s="358">
        <v>89.024390243902445</v>
      </c>
      <c r="M367" s="358">
        <v>83</v>
      </c>
      <c r="N367" s="358">
        <v>72</v>
      </c>
      <c r="O367" s="455">
        <v>88.8</v>
      </c>
      <c r="P367" s="358">
        <v>88.502673796791399</v>
      </c>
      <c r="Q367" s="358">
        <v>88.461538461538495</v>
      </c>
      <c r="R367" s="358">
        <v>88.414634146341498</v>
      </c>
      <c r="S367" s="358">
        <v>75</v>
      </c>
      <c r="T367" s="358">
        <v>89.175257731958794</v>
      </c>
      <c r="U367" s="358">
        <v>86.046511627906995</v>
      </c>
      <c r="V367" s="358">
        <v>98.550724637681199</v>
      </c>
      <c r="W367" s="358">
        <v>90.476190476190496</v>
      </c>
    </row>
    <row r="368" spans="1:23" ht="42" x14ac:dyDescent="0.3">
      <c r="A368" s="309" t="s">
        <v>438</v>
      </c>
      <c r="B368" s="335" t="s">
        <v>561</v>
      </c>
      <c r="C368" s="313" t="s">
        <v>76</v>
      </c>
      <c r="D368" s="298" t="s">
        <v>527</v>
      </c>
      <c r="E368" s="298" t="s">
        <v>150</v>
      </c>
      <c r="F368" s="453">
        <v>78.400000000000006</v>
      </c>
      <c r="G368" s="360">
        <v>74.6875</v>
      </c>
      <c r="H368" s="360">
        <v>81.081081081081081</v>
      </c>
      <c r="I368" s="360">
        <v>78.294573643410843</v>
      </c>
      <c r="J368" s="360">
        <v>81.081081081081081</v>
      </c>
      <c r="K368" s="360">
        <v>78.94736842105263</v>
      </c>
      <c r="L368" s="360">
        <v>87.804878048780495</v>
      </c>
      <c r="M368" s="360">
        <v>82</v>
      </c>
      <c r="N368" s="360">
        <v>70</v>
      </c>
      <c r="O368" s="453">
        <v>85.3</v>
      </c>
      <c r="P368" s="360">
        <v>83.155080213903702</v>
      </c>
      <c r="Q368" s="360">
        <v>85.897435897435898</v>
      </c>
      <c r="R368" s="360">
        <v>88.414634146341498</v>
      </c>
      <c r="S368" s="360">
        <v>72.2222222222222</v>
      </c>
      <c r="T368" s="360">
        <v>86.597938144329902</v>
      </c>
      <c r="U368" s="360">
        <v>81.395348837209298</v>
      </c>
      <c r="V368" s="360">
        <v>92.753623188405797</v>
      </c>
      <c r="W368" s="360">
        <v>88.095238095238102</v>
      </c>
    </row>
    <row r="369" spans="1:23" ht="42" x14ac:dyDescent="0.3">
      <c r="A369" s="309" t="s">
        <v>1072</v>
      </c>
      <c r="B369" s="335" t="s">
        <v>562</v>
      </c>
      <c r="C369" s="313" t="s">
        <v>76</v>
      </c>
      <c r="D369" s="298" t="s">
        <v>527</v>
      </c>
      <c r="E369" s="298" t="s">
        <v>150</v>
      </c>
      <c r="F369" s="453">
        <v>72.3</v>
      </c>
      <c r="G369" s="360">
        <v>68.75</v>
      </c>
      <c r="H369" s="360">
        <v>78.378378378378372</v>
      </c>
      <c r="I369" s="360">
        <v>71.31782945736434</v>
      </c>
      <c r="J369" s="360">
        <v>70.270270270270274</v>
      </c>
      <c r="K369" s="360">
        <v>73.099415204678365</v>
      </c>
      <c r="L369" s="360">
        <v>78.048780487804876</v>
      </c>
      <c r="M369" s="360">
        <v>75</v>
      </c>
      <c r="N369" s="360">
        <v>68</v>
      </c>
      <c r="O369" s="453">
        <v>81.5</v>
      </c>
      <c r="P369" s="360">
        <v>80.748663101604294</v>
      </c>
      <c r="Q369" s="360">
        <v>85.897435897435898</v>
      </c>
      <c r="R369" s="360">
        <v>84.146341463414601</v>
      </c>
      <c r="S369" s="360">
        <v>61.111111111111107</v>
      </c>
      <c r="T369" s="360">
        <v>80.412371134020603</v>
      </c>
      <c r="U369" s="360">
        <v>79.069767441860506</v>
      </c>
      <c r="V369" s="360">
        <v>86.956521739130395</v>
      </c>
      <c r="W369" s="360">
        <v>85.714285714285694</v>
      </c>
    </row>
    <row r="370" spans="1:23" ht="21" x14ac:dyDescent="0.3">
      <c r="A370" s="309" t="s">
        <v>1073</v>
      </c>
      <c r="B370" s="335" t="s">
        <v>563</v>
      </c>
      <c r="C370" s="313" t="s">
        <v>76</v>
      </c>
      <c r="D370" s="298" t="s">
        <v>527</v>
      </c>
      <c r="E370" s="298" t="s">
        <v>150</v>
      </c>
      <c r="F370" s="453">
        <v>58.3</v>
      </c>
      <c r="G370" s="360">
        <v>57.8125</v>
      </c>
      <c r="H370" s="360">
        <v>61.261261261261254</v>
      </c>
      <c r="I370" s="360">
        <v>57.36434108527132</v>
      </c>
      <c r="J370" s="360">
        <v>70.270270270270274</v>
      </c>
      <c r="K370" s="360">
        <v>58.479532163742689</v>
      </c>
      <c r="L370" s="360">
        <v>59.756097560975604</v>
      </c>
      <c r="M370" s="360">
        <v>54</v>
      </c>
      <c r="N370" s="360">
        <v>54</v>
      </c>
      <c r="O370" s="453">
        <v>54.400000000000006</v>
      </c>
      <c r="P370" s="360">
        <v>61.229946524064196</v>
      </c>
      <c r="Q370" s="360">
        <v>44.871794871794897</v>
      </c>
      <c r="R370" s="360">
        <v>50.609756097560997</v>
      </c>
      <c r="S370" s="360">
        <v>58.3333333333333</v>
      </c>
      <c r="T370" s="360">
        <v>48.9690721649485</v>
      </c>
      <c r="U370" s="360">
        <v>44.1860465116279</v>
      </c>
      <c r="V370" s="360">
        <v>56.521739130434803</v>
      </c>
      <c r="W370" s="360">
        <v>54.761904761904802</v>
      </c>
    </row>
    <row r="371" spans="1:23" ht="42" x14ac:dyDescent="0.3">
      <c r="A371" s="309" t="s">
        <v>1071</v>
      </c>
      <c r="B371" s="336" t="s">
        <v>564</v>
      </c>
      <c r="C371" s="313" t="s">
        <v>76</v>
      </c>
      <c r="D371" s="298" t="s">
        <v>527</v>
      </c>
      <c r="E371" s="298" t="s">
        <v>150</v>
      </c>
      <c r="F371" s="453">
        <v>63.7</v>
      </c>
      <c r="G371" s="360">
        <v>65</v>
      </c>
      <c r="H371" s="360">
        <v>63.063063063063062</v>
      </c>
      <c r="I371" s="360">
        <v>61.240310077519375</v>
      </c>
      <c r="J371" s="360">
        <v>70.270270270270274</v>
      </c>
      <c r="K371" s="360">
        <v>65.497076023391813</v>
      </c>
      <c r="L371" s="360">
        <v>64.634146341463421</v>
      </c>
      <c r="M371" s="360">
        <v>62</v>
      </c>
      <c r="N371" s="360">
        <v>54</v>
      </c>
      <c r="O371" s="453">
        <v>58.599999999999994</v>
      </c>
      <c r="P371" s="360">
        <v>59.893048128342194</v>
      </c>
      <c r="Q371" s="360">
        <v>47.435897435897402</v>
      </c>
      <c r="R371" s="360">
        <v>56.097560975609809</v>
      </c>
      <c r="S371" s="360">
        <v>47.2222222222222</v>
      </c>
      <c r="T371" s="360">
        <v>61.340206185567006</v>
      </c>
      <c r="U371" s="360">
        <v>60.465116279069797</v>
      </c>
      <c r="V371" s="360">
        <v>68.115942028985501</v>
      </c>
      <c r="W371" s="360">
        <v>57.142857142857103</v>
      </c>
    </row>
    <row r="372" spans="1:23" ht="21" x14ac:dyDescent="0.3">
      <c r="A372" s="309" t="s">
        <v>1074</v>
      </c>
      <c r="B372" s="335" t="s">
        <v>565</v>
      </c>
      <c r="C372" s="313" t="s">
        <v>76</v>
      </c>
      <c r="D372" s="298" t="s">
        <v>527</v>
      </c>
      <c r="E372" s="298" t="s">
        <v>150</v>
      </c>
      <c r="F372" s="453">
        <v>57</v>
      </c>
      <c r="G372" s="360">
        <v>56.875</v>
      </c>
      <c r="H372" s="360">
        <v>54.954954954954957</v>
      </c>
      <c r="I372" s="360">
        <v>57.36434108527132</v>
      </c>
      <c r="J372" s="360">
        <v>64.86486486486487</v>
      </c>
      <c r="K372" s="360">
        <v>59.064327485380119</v>
      </c>
      <c r="L372" s="360">
        <v>57.317073170731703</v>
      </c>
      <c r="M372" s="360">
        <v>55.000000000000007</v>
      </c>
      <c r="N372" s="360">
        <v>52</v>
      </c>
      <c r="O372" s="453">
        <v>49.3</v>
      </c>
      <c r="P372" s="360">
        <v>51.604278074866308</v>
      </c>
      <c r="Q372" s="360">
        <v>41.025641025641001</v>
      </c>
      <c r="R372" s="360">
        <v>46.951219512195102</v>
      </c>
      <c r="S372" s="360">
        <v>47.2222222222222</v>
      </c>
      <c r="T372" s="360">
        <v>50</v>
      </c>
      <c r="U372" s="360">
        <v>41.860465116279101</v>
      </c>
      <c r="V372" s="360">
        <v>53.623188405797109</v>
      </c>
      <c r="W372" s="360">
        <v>52.380952380952408</v>
      </c>
    </row>
    <row r="373" spans="1:23" ht="21" x14ac:dyDescent="0.3">
      <c r="A373" s="309" t="s">
        <v>1075</v>
      </c>
      <c r="B373" s="335" t="s">
        <v>566</v>
      </c>
      <c r="C373" s="313" t="s">
        <v>76</v>
      </c>
      <c r="D373" s="298" t="s">
        <v>527</v>
      </c>
      <c r="E373" s="298" t="s">
        <v>150</v>
      </c>
      <c r="F373" s="453">
        <v>42.4</v>
      </c>
      <c r="G373" s="360">
        <v>42.1875</v>
      </c>
      <c r="H373" s="360">
        <v>40.54054054054054</v>
      </c>
      <c r="I373" s="360">
        <v>36.434108527131784</v>
      </c>
      <c r="J373" s="360">
        <v>62.162162162162161</v>
      </c>
      <c r="K373" s="360">
        <v>46.198830409356724</v>
      </c>
      <c r="L373" s="360">
        <v>47.560975609756099</v>
      </c>
      <c r="M373" s="360">
        <v>43</v>
      </c>
      <c r="N373" s="360">
        <v>26</v>
      </c>
      <c r="O373" s="453">
        <v>33.1</v>
      </c>
      <c r="P373" s="360">
        <v>31.283422459893</v>
      </c>
      <c r="Q373" s="360">
        <v>29.4871794871795</v>
      </c>
      <c r="R373" s="360">
        <v>33.536585365853703</v>
      </c>
      <c r="S373" s="360">
        <v>22.2222222222222</v>
      </c>
      <c r="T373" s="360">
        <v>34.020618556701002</v>
      </c>
      <c r="U373" s="360">
        <v>41.860465116279101</v>
      </c>
      <c r="V373" s="360">
        <v>39.130434782608702</v>
      </c>
      <c r="W373" s="360">
        <v>40.476190476190503</v>
      </c>
    </row>
    <row r="374" spans="1:23" ht="42" x14ac:dyDescent="0.3">
      <c r="A374" s="99" t="s">
        <v>1076</v>
      </c>
      <c r="B374" s="85" t="s">
        <v>1233</v>
      </c>
      <c r="C374" s="86" t="s">
        <v>52</v>
      </c>
      <c r="D374" s="86" t="s">
        <v>78</v>
      </c>
      <c r="E374" s="86" t="s">
        <v>54</v>
      </c>
      <c r="F374" s="447">
        <v>508277265</v>
      </c>
      <c r="G374" s="91">
        <v>487884389</v>
      </c>
      <c r="H374" s="91">
        <v>11800260</v>
      </c>
      <c r="I374" s="91">
        <v>0</v>
      </c>
      <c r="J374" s="91">
        <v>0</v>
      </c>
      <c r="K374" s="91">
        <v>2862415</v>
      </c>
      <c r="L374" s="91">
        <v>85437</v>
      </c>
      <c r="M374" s="91">
        <v>1787484</v>
      </c>
      <c r="N374" s="91">
        <v>3857280</v>
      </c>
      <c r="O374" s="447">
        <v>511435178</v>
      </c>
      <c r="P374" s="91">
        <v>487002816</v>
      </c>
      <c r="Q374" s="91">
        <v>14557134</v>
      </c>
      <c r="R374" s="91">
        <v>0</v>
      </c>
      <c r="S374" s="91">
        <v>0</v>
      </c>
      <c r="T374" s="91">
        <v>2928021</v>
      </c>
      <c r="U374" s="91">
        <v>88507</v>
      </c>
      <c r="V374" s="91">
        <v>2713784</v>
      </c>
      <c r="W374" s="91">
        <v>4144916</v>
      </c>
    </row>
    <row r="375" spans="1:23" ht="63" x14ac:dyDescent="0.3">
      <c r="A375" s="99" t="s">
        <v>487</v>
      </c>
      <c r="B375" s="85" t="s">
        <v>1234</v>
      </c>
      <c r="C375" s="86" t="s">
        <v>76</v>
      </c>
      <c r="D375" s="86" t="s">
        <v>78</v>
      </c>
      <c r="E375" s="86" t="s">
        <v>54</v>
      </c>
      <c r="F375" s="447">
        <v>296781842</v>
      </c>
      <c r="G375" s="91">
        <v>284452608</v>
      </c>
      <c r="H375" s="91">
        <v>7067788</v>
      </c>
      <c r="I375" s="91">
        <v>0</v>
      </c>
      <c r="J375" s="91">
        <v>0</v>
      </c>
      <c r="K375" s="91">
        <v>717468</v>
      </c>
      <c r="L375" s="91">
        <v>45978</v>
      </c>
      <c r="M375" s="91">
        <v>3519315</v>
      </c>
      <c r="N375" s="91">
        <v>978685</v>
      </c>
      <c r="O375" s="447">
        <v>284507302</v>
      </c>
      <c r="P375" s="91">
        <v>270248487</v>
      </c>
      <c r="Q375" s="91">
        <v>7123976</v>
      </c>
      <c r="R375" s="91">
        <v>0</v>
      </c>
      <c r="S375" s="91">
        <v>0</v>
      </c>
      <c r="T375" s="91">
        <v>962363</v>
      </c>
      <c r="U375" s="91">
        <v>60545</v>
      </c>
      <c r="V375" s="91">
        <v>5100183</v>
      </c>
      <c r="W375" s="91">
        <v>1011748</v>
      </c>
    </row>
    <row r="376" spans="1:23" ht="42" customHeight="1" x14ac:dyDescent="0.3">
      <c r="A376" s="99" t="s">
        <v>419</v>
      </c>
      <c r="B376" s="85" t="s">
        <v>1235</v>
      </c>
      <c r="C376" s="86" t="s">
        <v>76</v>
      </c>
      <c r="D376" s="86" t="s">
        <v>78</v>
      </c>
      <c r="E376" s="86" t="s">
        <v>54</v>
      </c>
      <c r="F376" s="447">
        <v>86944090846</v>
      </c>
      <c r="G376" s="91">
        <v>33977486670</v>
      </c>
      <c r="H376" s="91">
        <v>9069986425</v>
      </c>
      <c r="I376" s="91">
        <v>7443755884</v>
      </c>
      <c r="J376" s="91">
        <v>2369823192</v>
      </c>
      <c r="K376" s="91">
        <v>14078853702</v>
      </c>
      <c r="L376" s="91">
        <v>6769313240</v>
      </c>
      <c r="M376" s="91">
        <v>8680841334</v>
      </c>
      <c r="N376" s="91">
        <v>4461007869</v>
      </c>
      <c r="O376" s="447">
        <v>75741844400</v>
      </c>
      <c r="P376" s="91">
        <v>27812249009</v>
      </c>
      <c r="Q376" s="91">
        <v>8310131585</v>
      </c>
      <c r="R376" s="91">
        <v>6462971952</v>
      </c>
      <c r="S376" s="91">
        <v>2020794256</v>
      </c>
      <c r="T376" s="91">
        <v>12883735293</v>
      </c>
      <c r="U376" s="91">
        <v>6213025654</v>
      </c>
      <c r="V376" s="91">
        <v>7922227424</v>
      </c>
      <c r="W376" s="91">
        <v>4115241658</v>
      </c>
    </row>
    <row r="377" spans="1:23" ht="94.5" customHeight="1" x14ac:dyDescent="0.3">
      <c r="A377" s="99" t="s">
        <v>488</v>
      </c>
      <c r="B377" s="85" t="s">
        <v>1237</v>
      </c>
      <c r="C377" s="86" t="s">
        <v>76</v>
      </c>
      <c r="D377" s="86" t="s">
        <v>78</v>
      </c>
      <c r="E377" s="86" t="s">
        <v>54</v>
      </c>
      <c r="F377" s="447">
        <v>61359680939</v>
      </c>
      <c r="G377" s="91">
        <v>18934812259</v>
      </c>
      <c r="H377" s="91">
        <v>7097517130</v>
      </c>
      <c r="I377" s="91">
        <v>5901412665</v>
      </c>
      <c r="J377" s="91">
        <v>1436434053</v>
      </c>
      <c r="K377" s="91">
        <v>11661170801</v>
      </c>
      <c r="L377" s="91">
        <v>5622558109</v>
      </c>
      <c r="M377" s="91">
        <v>7097763094</v>
      </c>
      <c r="N377" s="91">
        <v>3529709543</v>
      </c>
      <c r="O377" s="447">
        <v>54358579784</v>
      </c>
      <c r="P377" s="91">
        <v>17034347969</v>
      </c>
      <c r="Q377" s="91">
        <v>6413506420</v>
      </c>
      <c r="R377" s="91">
        <v>4976725236</v>
      </c>
      <c r="S377" s="91">
        <v>1199953070</v>
      </c>
      <c r="T377" s="91">
        <v>10352957477</v>
      </c>
      <c r="U377" s="91">
        <v>4994187164</v>
      </c>
      <c r="V377" s="91">
        <v>6243931512</v>
      </c>
      <c r="W377" s="91">
        <v>3141868110</v>
      </c>
    </row>
    <row r="378" spans="1:23" ht="42" customHeight="1" x14ac:dyDescent="0.3">
      <c r="A378" s="99" t="s">
        <v>744</v>
      </c>
      <c r="B378" s="85" t="s">
        <v>1236</v>
      </c>
      <c r="C378" s="86" t="s">
        <v>76</v>
      </c>
      <c r="D378" s="86" t="s">
        <v>79</v>
      </c>
      <c r="E378" s="86" t="s">
        <v>54</v>
      </c>
      <c r="F378" s="450">
        <v>204895.32806148997</v>
      </c>
      <c r="G378" s="88">
        <v>104045.93470287</v>
      </c>
      <c r="H378" s="88">
        <v>19909.187876510001</v>
      </c>
      <c r="I378" s="88">
        <v>14218.662935410001</v>
      </c>
      <c r="J378" s="88">
        <v>5863.8590803999996</v>
      </c>
      <c r="K378" s="88">
        <v>22729.329258680002</v>
      </c>
      <c r="L378" s="88">
        <v>12746.990656239999</v>
      </c>
      <c r="M378" s="88">
        <v>15311.001492490001</v>
      </c>
      <c r="N378" s="88">
        <v>9829.43313648</v>
      </c>
      <c r="O378" s="450">
        <v>170639.99583763996</v>
      </c>
      <c r="P378" s="88">
        <v>83003.196866180006</v>
      </c>
      <c r="Q378" s="88">
        <v>17797.46004917</v>
      </c>
      <c r="R378" s="88">
        <v>11851.600907530001</v>
      </c>
      <c r="S378" s="88">
        <v>4741.9728792799997</v>
      </c>
      <c r="T378" s="88">
        <v>19894.831412349999</v>
      </c>
      <c r="U378" s="88">
        <v>11422.709439190001</v>
      </c>
      <c r="V378" s="88">
        <v>13308.61061998</v>
      </c>
      <c r="W378" s="88">
        <v>8612.1936064300007</v>
      </c>
    </row>
    <row r="379" spans="1:23" ht="84" x14ac:dyDescent="0.3">
      <c r="A379" s="99" t="s">
        <v>1077</v>
      </c>
      <c r="B379" s="85" t="s">
        <v>1238</v>
      </c>
      <c r="C379" s="86" t="s">
        <v>76</v>
      </c>
      <c r="D379" s="86" t="s">
        <v>79</v>
      </c>
      <c r="E379" s="86" t="s">
        <v>54</v>
      </c>
      <c r="F379" s="450">
        <v>55465.426522980008</v>
      </c>
      <c r="G379" s="128">
        <v>20096.116559890001</v>
      </c>
      <c r="H379" s="128">
        <v>6568.8182132600004</v>
      </c>
      <c r="I379" s="128">
        <v>4813.8139106400004</v>
      </c>
      <c r="J379" s="128">
        <v>1299.09692002</v>
      </c>
      <c r="K379" s="128">
        <v>8464.9984484300003</v>
      </c>
      <c r="L379" s="128">
        <v>4916.0633231100001</v>
      </c>
      <c r="M379" s="128">
        <v>5725.3276197299992</v>
      </c>
      <c r="N379" s="128">
        <v>3499.9188205400001</v>
      </c>
      <c r="O379" s="450">
        <v>47423.854718639996</v>
      </c>
      <c r="P379" s="128">
        <v>17781.26505193</v>
      </c>
      <c r="Q379" s="128">
        <v>5859.5496505800002</v>
      </c>
      <c r="R379" s="128">
        <v>3844.18831929</v>
      </c>
      <c r="S379" s="128">
        <v>1035.07375815</v>
      </c>
      <c r="T379" s="128">
        <v>7131.6261142100002</v>
      </c>
      <c r="U379" s="128">
        <v>4118.3713430300004</v>
      </c>
      <c r="V379" s="128">
        <v>4746.0427135899999</v>
      </c>
      <c r="W379" s="128">
        <v>2905.96154957</v>
      </c>
    </row>
    <row r="380" spans="1:23" ht="63" x14ac:dyDescent="0.3">
      <c r="A380" s="146" t="s">
        <v>1078</v>
      </c>
      <c r="B380" s="86" t="s">
        <v>370</v>
      </c>
      <c r="C380" s="86" t="s">
        <v>76</v>
      </c>
      <c r="D380" s="86" t="s">
        <v>72</v>
      </c>
      <c r="E380" s="86" t="s">
        <v>58</v>
      </c>
      <c r="F380" s="462">
        <v>83.4</v>
      </c>
      <c r="G380" s="84" t="s">
        <v>80</v>
      </c>
      <c r="H380" s="84" t="s">
        <v>80</v>
      </c>
      <c r="I380" s="84" t="s">
        <v>80</v>
      </c>
      <c r="J380" s="84" t="s">
        <v>80</v>
      </c>
      <c r="K380" s="84" t="s">
        <v>80</v>
      </c>
      <c r="L380" s="84" t="s">
        <v>80</v>
      </c>
      <c r="M380" s="84" t="s">
        <v>80</v>
      </c>
      <c r="N380" s="84" t="s">
        <v>80</v>
      </c>
      <c r="O380" s="462">
        <v>78.099999999999994</v>
      </c>
      <c r="P380" s="84" t="s">
        <v>80</v>
      </c>
      <c r="Q380" s="84" t="s">
        <v>80</v>
      </c>
      <c r="R380" s="84" t="s">
        <v>80</v>
      </c>
      <c r="S380" s="84" t="s">
        <v>80</v>
      </c>
      <c r="T380" s="84" t="s">
        <v>80</v>
      </c>
      <c r="U380" s="84" t="s">
        <v>80</v>
      </c>
      <c r="V380" s="84" t="s">
        <v>80</v>
      </c>
      <c r="W380" s="84" t="s">
        <v>80</v>
      </c>
    </row>
    <row r="381" spans="1:23" ht="42" x14ac:dyDescent="0.3">
      <c r="A381" s="146" t="s">
        <v>1079</v>
      </c>
      <c r="B381" s="152" t="s">
        <v>516</v>
      </c>
      <c r="C381" s="149" t="s">
        <v>52</v>
      </c>
      <c r="D381" s="149" t="s">
        <v>53</v>
      </c>
      <c r="E381" s="149" t="s">
        <v>54</v>
      </c>
      <c r="F381" s="156">
        <v>449040166</v>
      </c>
      <c r="G381" s="121">
        <v>154353315</v>
      </c>
      <c r="H381" s="121">
        <v>44839333</v>
      </c>
      <c r="I381" s="121">
        <v>41643536</v>
      </c>
      <c r="J381" s="121">
        <v>14870805</v>
      </c>
      <c r="K381" s="121">
        <v>79074482</v>
      </c>
      <c r="L381" s="121">
        <v>37848606</v>
      </c>
      <c r="M381" s="121">
        <v>50126456</v>
      </c>
      <c r="N381" s="121">
        <v>22404995</v>
      </c>
      <c r="O381" s="156">
        <v>396477286</v>
      </c>
      <c r="P381" s="121">
        <v>136855263</v>
      </c>
      <c r="Q381" s="121">
        <v>40434381</v>
      </c>
      <c r="R381" s="121">
        <v>36953591</v>
      </c>
      <c r="S381" s="121">
        <v>12971345</v>
      </c>
      <c r="T381" s="121">
        <v>71377229</v>
      </c>
      <c r="U381" s="121">
        <v>34099164</v>
      </c>
      <c r="V381" s="121">
        <v>43060227</v>
      </c>
      <c r="W381" s="121">
        <v>20406449</v>
      </c>
    </row>
    <row r="382" spans="1:23" ht="85.2" customHeight="1" x14ac:dyDescent="0.3">
      <c r="A382" s="84" t="s">
        <v>1080</v>
      </c>
      <c r="B382" s="84" t="s">
        <v>241</v>
      </c>
      <c r="C382" s="84" t="s">
        <v>76</v>
      </c>
      <c r="D382" s="84" t="s">
        <v>53</v>
      </c>
      <c r="E382" s="84" t="s">
        <v>54</v>
      </c>
      <c r="F382" s="447">
        <v>272800972</v>
      </c>
      <c r="G382" s="91">
        <v>83970124</v>
      </c>
      <c r="H382" s="91">
        <v>28791892</v>
      </c>
      <c r="I382" s="91">
        <v>26992759</v>
      </c>
      <c r="J382" s="91">
        <v>9871975</v>
      </c>
      <c r="K382" s="91">
        <v>50246702</v>
      </c>
      <c r="L382" s="91">
        <v>24192713</v>
      </c>
      <c r="M382" s="91">
        <v>31257445</v>
      </c>
      <c r="N382" s="91">
        <v>14357624</v>
      </c>
      <c r="O382" s="447">
        <v>255354265</v>
      </c>
      <c r="P382" s="91">
        <v>80605274</v>
      </c>
      <c r="Q382" s="91">
        <v>27359706</v>
      </c>
      <c r="R382" s="91">
        <v>25308371</v>
      </c>
      <c r="S382" s="91">
        <v>9211700</v>
      </c>
      <c r="T382" s="91">
        <v>47528440</v>
      </c>
      <c r="U382" s="91">
        <v>22924128</v>
      </c>
      <c r="V382" s="91">
        <v>28660627</v>
      </c>
      <c r="W382" s="91">
        <v>13575235</v>
      </c>
    </row>
    <row r="383" spans="1:23" ht="21" customHeight="1" x14ac:dyDescent="0.3">
      <c r="A383" s="84" t="s">
        <v>1081</v>
      </c>
      <c r="B383" s="87" t="s">
        <v>242</v>
      </c>
      <c r="C383" s="84" t="s">
        <v>76</v>
      </c>
      <c r="D383" s="84" t="s">
        <v>53</v>
      </c>
      <c r="E383" s="84" t="s">
        <v>54</v>
      </c>
      <c r="F383" s="448">
        <v>237301980</v>
      </c>
      <c r="G383" s="94">
        <v>73072555</v>
      </c>
      <c r="H383" s="94">
        <v>25106928</v>
      </c>
      <c r="I383" s="94">
        <v>23161558</v>
      </c>
      <c r="J383" s="94">
        <v>8679821</v>
      </c>
      <c r="K383" s="94">
        <v>43811011</v>
      </c>
      <c r="L383" s="94">
        <v>20961570</v>
      </c>
      <c r="M383" s="94">
        <v>26911576</v>
      </c>
      <c r="N383" s="94">
        <v>12492052</v>
      </c>
      <c r="O383" s="448">
        <v>225144935</v>
      </c>
      <c r="P383" s="94">
        <v>70782834</v>
      </c>
      <c r="Q383" s="94">
        <v>24231128</v>
      </c>
      <c r="R383" s="94">
        <v>22181719</v>
      </c>
      <c r="S383" s="94">
        <v>8372537</v>
      </c>
      <c r="T383" s="94">
        <v>42184259</v>
      </c>
      <c r="U383" s="94">
        <v>20203480</v>
      </c>
      <c r="V383" s="94">
        <v>24944178</v>
      </c>
      <c r="W383" s="94">
        <v>12064016</v>
      </c>
    </row>
    <row r="384" spans="1:23" ht="21" customHeight="1" x14ac:dyDescent="0.3">
      <c r="A384" s="84" t="s">
        <v>1082</v>
      </c>
      <c r="B384" s="87" t="s">
        <v>243</v>
      </c>
      <c r="C384" s="84" t="s">
        <v>76</v>
      </c>
      <c r="D384" s="84" t="s">
        <v>53</v>
      </c>
      <c r="E384" s="84" t="s">
        <v>54</v>
      </c>
      <c r="F384" s="448">
        <v>35498992</v>
      </c>
      <c r="G384" s="94">
        <v>10897569</v>
      </c>
      <c r="H384" s="94">
        <v>3684964</v>
      </c>
      <c r="I384" s="94">
        <v>3831201</v>
      </c>
      <c r="J384" s="94">
        <v>1192154</v>
      </c>
      <c r="K384" s="94">
        <v>6435691</v>
      </c>
      <c r="L384" s="94">
        <v>3231143</v>
      </c>
      <c r="M384" s="94">
        <v>4345869</v>
      </c>
      <c r="N384" s="94">
        <v>1865572</v>
      </c>
      <c r="O384" s="448">
        <v>30209330</v>
      </c>
      <c r="P384" s="94">
        <v>9822440</v>
      </c>
      <c r="Q384" s="94">
        <v>3128578</v>
      </c>
      <c r="R384" s="94">
        <v>3126652</v>
      </c>
      <c r="S384" s="94">
        <v>839163</v>
      </c>
      <c r="T384" s="94">
        <v>5344181</v>
      </c>
      <c r="U384" s="94">
        <v>2720648</v>
      </c>
      <c r="V384" s="94">
        <v>3716449</v>
      </c>
      <c r="W384" s="94">
        <v>1511219</v>
      </c>
    </row>
    <row r="385" spans="1:23" ht="42" x14ac:dyDescent="0.3">
      <c r="A385" s="415" t="s">
        <v>1083</v>
      </c>
      <c r="B385" s="314" t="s">
        <v>571</v>
      </c>
      <c r="C385" s="313" t="s">
        <v>52</v>
      </c>
      <c r="D385" s="298" t="s">
        <v>527</v>
      </c>
      <c r="E385" s="298" t="s">
        <v>150</v>
      </c>
      <c r="F385" s="456">
        <v>92.998633553978223</v>
      </c>
      <c r="G385" s="357">
        <v>95.035460992907858</v>
      </c>
      <c r="H385" s="357">
        <v>95.890410958904155</v>
      </c>
      <c r="I385" s="357">
        <v>92.982456140350834</v>
      </c>
      <c r="J385" s="357">
        <v>94.73684210526315</v>
      </c>
      <c r="K385" s="357">
        <v>89.795918367346943</v>
      </c>
      <c r="L385" s="357">
        <v>91.056910569105625</v>
      </c>
      <c r="M385" s="357">
        <v>92.814371257485035</v>
      </c>
      <c r="N385" s="357">
        <v>89.956331877729255</v>
      </c>
      <c r="O385" s="456">
        <v>90.378633040810698</v>
      </c>
      <c r="P385" s="357">
        <v>88.366336633663394</v>
      </c>
      <c r="Q385" s="357">
        <v>95.070422535211307</v>
      </c>
      <c r="R385" s="357">
        <v>90.909090909091006</v>
      </c>
      <c r="S385" s="357">
        <v>84.410646387832699</v>
      </c>
      <c r="T385" s="357">
        <v>91.095890410958802</v>
      </c>
      <c r="U385" s="357">
        <v>94.1666666666667</v>
      </c>
      <c r="V385" s="357">
        <v>91.616766467065801</v>
      </c>
      <c r="W385" s="357">
        <v>87.0445344129554</v>
      </c>
    </row>
    <row r="386" spans="1:23" ht="21" customHeight="1" x14ac:dyDescent="0.4">
      <c r="A386" s="415" t="s">
        <v>1084</v>
      </c>
      <c r="B386" s="315" t="s">
        <v>572</v>
      </c>
      <c r="C386" s="313" t="s">
        <v>52</v>
      </c>
      <c r="D386" s="298" t="s">
        <v>527</v>
      </c>
      <c r="E386" s="298" t="s">
        <v>150</v>
      </c>
      <c r="F386" s="457">
        <v>61.213441601445616</v>
      </c>
      <c r="G386" s="359">
        <v>67.612293144208408</v>
      </c>
      <c r="H386" s="359">
        <v>55.479452054794677</v>
      </c>
      <c r="I386" s="359">
        <v>54.97076023391795</v>
      </c>
      <c r="J386" s="359">
        <v>58.299595141700337</v>
      </c>
      <c r="K386" s="359">
        <v>60.544217687074834</v>
      </c>
      <c r="L386" s="359">
        <v>64.227642276422742</v>
      </c>
      <c r="M386" s="359">
        <v>56.28742514970061</v>
      </c>
      <c r="N386" s="359">
        <v>62.882096069868979</v>
      </c>
      <c r="O386" s="457">
        <v>58.866533206257557</v>
      </c>
      <c r="P386" s="380">
        <v>56.435643564356411</v>
      </c>
      <c r="Q386" s="380">
        <v>64.084507042253463</v>
      </c>
      <c r="R386" s="380">
        <v>56.969696969696969</v>
      </c>
      <c r="S386" s="380">
        <v>55.513307984790842</v>
      </c>
      <c r="T386" s="380">
        <v>63.698630136986282</v>
      </c>
      <c r="U386" s="380">
        <v>64.1666666666667</v>
      </c>
      <c r="V386" s="380">
        <v>51.49700598802395</v>
      </c>
      <c r="W386" s="380">
        <v>59.51417004048588</v>
      </c>
    </row>
    <row r="387" spans="1:23" ht="42" x14ac:dyDescent="0.3">
      <c r="A387" s="415" t="s">
        <v>1085</v>
      </c>
      <c r="B387" s="315" t="s">
        <v>575</v>
      </c>
      <c r="C387" s="313" t="s">
        <v>52</v>
      </c>
      <c r="D387" s="298" t="s">
        <v>527</v>
      </c>
      <c r="E387" s="298" t="s">
        <v>150</v>
      </c>
      <c r="F387" s="457">
        <v>37.385232763573988</v>
      </c>
      <c r="G387" s="359">
        <v>37.5886524822699</v>
      </c>
      <c r="H387" s="359">
        <v>45.205479452054917</v>
      </c>
      <c r="I387" s="359">
        <v>32.163742690058434</v>
      </c>
      <c r="J387" s="359">
        <v>41.7004048582995</v>
      </c>
      <c r="K387" s="359">
        <v>37.41496598639457</v>
      </c>
      <c r="L387" s="359">
        <v>26.016260162601657</v>
      </c>
      <c r="M387" s="359">
        <v>42.514970059880248</v>
      </c>
      <c r="N387" s="359">
        <v>34.497816593886419</v>
      </c>
      <c r="O387" s="457" t="s">
        <v>829</v>
      </c>
      <c r="P387" s="371" t="s">
        <v>829</v>
      </c>
      <c r="Q387" s="371" t="s">
        <v>829</v>
      </c>
      <c r="R387" s="371" t="s">
        <v>829</v>
      </c>
      <c r="S387" s="371" t="s">
        <v>829</v>
      </c>
      <c r="T387" s="371" t="s">
        <v>829</v>
      </c>
      <c r="U387" s="371" t="s">
        <v>829</v>
      </c>
      <c r="V387" s="371" t="s">
        <v>829</v>
      </c>
      <c r="W387" s="371" t="s">
        <v>829</v>
      </c>
    </row>
    <row r="388" spans="1:23" ht="111.75" customHeight="1" x14ac:dyDescent="0.3">
      <c r="A388" s="415" t="s">
        <v>1086</v>
      </c>
      <c r="B388" s="315" t="s">
        <v>821</v>
      </c>
      <c r="C388" s="313" t="s">
        <v>52</v>
      </c>
      <c r="D388" s="298" t="s">
        <v>527</v>
      </c>
      <c r="E388" s="298" t="s">
        <v>150</v>
      </c>
      <c r="F388" s="457">
        <v>45.966292929069205</v>
      </c>
      <c r="G388" s="359">
        <v>49.408983451537189</v>
      </c>
      <c r="H388" s="359">
        <v>39.726027397260374</v>
      </c>
      <c r="I388" s="359">
        <v>40.935672514619789</v>
      </c>
      <c r="J388" s="359">
        <v>61.538461538461476</v>
      </c>
      <c r="K388" s="359">
        <v>43.537414965986407</v>
      </c>
      <c r="L388" s="359">
        <v>44.715447154471612</v>
      </c>
      <c r="M388" s="359">
        <v>44.910179640718574</v>
      </c>
      <c r="N388" s="359">
        <v>44.104803493449744</v>
      </c>
      <c r="O388" s="457">
        <v>63.093101128432707</v>
      </c>
      <c r="P388" s="381">
        <v>64.60396039603954</v>
      </c>
      <c r="Q388" s="381">
        <v>66.197183098591495</v>
      </c>
      <c r="R388" s="381">
        <v>65.454545454545439</v>
      </c>
      <c r="S388" s="381">
        <v>57.03422053231936</v>
      </c>
      <c r="T388" s="381">
        <v>58.561643835616429</v>
      </c>
      <c r="U388" s="381">
        <v>65.000000000000028</v>
      </c>
      <c r="V388" s="381">
        <v>64.670658682634695</v>
      </c>
      <c r="W388" s="381">
        <v>62.348178137651878</v>
      </c>
    </row>
    <row r="389" spans="1:23" ht="21" customHeight="1" x14ac:dyDescent="0.4">
      <c r="A389" s="415" t="s">
        <v>1087</v>
      </c>
      <c r="B389" s="315" t="s">
        <v>573</v>
      </c>
      <c r="C389" s="313" t="s">
        <v>52</v>
      </c>
      <c r="D389" s="298" t="s">
        <v>527</v>
      </c>
      <c r="E389" s="298" t="s">
        <v>150</v>
      </c>
      <c r="F389" s="457">
        <v>31.932871169802958</v>
      </c>
      <c r="G389" s="359">
        <v>28.841607565012104</v>
      </c>
      <c r="H389" s="359">
        <v>34.246575342465832</v>
      </c>
      <c r="I389" s="359">
        <v>28.070175438596451</v>
      </c>
      <c r="J389" s="359">
        <v>40.485829959514078</v>
      </c>
      <c r="K389" s="359">
        <v>30.612244897959194</v>
      </c>
      <c r="L389" s="359">
        <v>38.211382113821195</v>
      </c>
      <c r="M389" s="359">
        <v>35.329341317365277</v>
      </c>
      <c r="N389" s="359">
        <v>30.131004366812185</v>
      </c>
      <c r="O389" s="457">
        <v>25.816546384843225</v>
      </c>
      <c r="P389" s="380">
        <v>25.742574257425854</v>
      </c>
      <c r="Q389" s="380">
        <v>25.352112676056386</v>
      </c>
      <c r="R389" s="380">
        <v>20.606060606060637</v>
      </c>
      <c r="S389" s="380">
        <v>16.730038022813751</v>
      </c>
      <c r="T389" s="380">
        <v>27.054794520547976</v>
      </c>
      <c r="U389" s="380">
        <v>31.666666666666636</v>
      </c>
      <c r="V389" s="380">
        <v>29.341317365269482</v>
      </c>
      <c r="W389" s="380">
        <v>27.530364372469567</v>
      </c>
    </row>
    <row r="390" spans="1:23" ht="21" customHeight="1" x14ac:dyDescent="0.4">
      <c r="A390" s="415" t="s">
        <v>1088</v>
      </c>
      <c r="B390" s="315" t="s">
        <v>574</v>
      </c>
      <c r="C390" s="313" t="s">
        <v>52</v>
      </c>
      <c r="D390" s="298" t="s">
        <v>527</v>
      </c>
      <c r="E390" s="298" t="s">
        <v>150</v>
      </c>
      <c r="F390" s="457">
        <v>20.843910012812977</v>
      </c>
      <c r="G390" s="359">
        <v>21.985815602837082</v>
      </c>
      <c r="H390" s="359">
        <v>26.712328767123346</v>
      </c>
      <c r="I390" s="359">
        <v>11.111111111111082</v>
      </c>
      <c r="J390" s="359">
        <v>25.910931174088958</v>
      </c>
      <c r="K390" s="359">
        <v>22.44897959183675</v>
      </c>
      <c r="L390" s="359">
        <v>16.260162601626028</v>
      </c>
      <c r="M390" s="359">
        <v>21.556886227544918</v>
      </c>
      <c r="N390" s="359">
        <v>18.340611353711743</v>
      </c>
      <c r="O390" s="457">
        <v>15.210603889464396</v>
      </c>
      <c r="P390" s="380">
        <v>14.108910891089158</v>
      </c>
      <c r="Q390" s="380">
        <v>26.056338028169069</v>
      </c>
      <c r="R390" s="380">
        <v>13.333333333333359</v>
      </c>
      <c r="S390" s="380">
        <v>12.167300380228184</v>
      </c>
      <c r="T390" s="380">
        <v>13.698630136986298</v>
      </c>
      <c r="U390" s="380">
        <v>15.833333333333321</v>
      </c>
      <c r="V390" s="380">
        <v>12.574850299401181</v>
      </c>
      <c r="W390" s="380">
        <v>19.028340080971617</v>
      </c>
    </row>
    <row r="391" spans="1:23" ht="70.5" customHeight="1" x14ac:dyDescent="0.3">
      <c r="A391" s="309" t="s">
        <v>1089</v>
      </c>
      <c r="B391" s="314" t="s">
        <v>576</v>
      </c>
      <c r="C391" s="84" t="s">
        <v>76</v>
      </c>
      <c r="D391" s="298" t="s">
        <v>527</v>
      </c>
      <c r="E391" s="298" t="s">
        <v>150</v>
      </c>
      <c r="F391" s="456">
        <v>73.67980820933019</v>
      </c>
      <c r="G391" s="357">
        <v>72.340425531915201</v>
      </c>
      <c r="H391" s="357">
        <v>77.39726027397279</v>
      </c>
      <c r="I391" s="357">
        <v>74.269005847953068</v>
      </c>
      <c r="J391" s="357">
        <v>79.757085020242883</v>
      </c>
      <c r="K391" s="357">
        <v>68.707482993197274</v>
      </c>
      <c r="L391" s="357">
        <v>77.235772357723505</v>
      </c>
      <c r="M391" s="357">
        <v>77.245508982035929</v>
      </c>
      <c r="N391" s="357">
        <v>70.742358078602606</v>
      </c>
      <c r="O391" s="456" t="s">
        <v>80</v>
      </c>
      <c r="P391" s="143" t="s">
        <v>80</v>
      </c>
      <c r="Q391" s="143" t="s">
        <v>80</v>
      </c>
      <c r="R391" s="143" t="s">
        <v>80</v>
      </c>
      <c r="S391" s="143" t="s">
        <v>80</v>
      </c>
      <c r="T391" s="143" t="s">
        <v>80</v>
      </c>
      <c r="U391" s="143" t="s">
        <v>80</v>
      </c>
      <c r="V391" s="143" t="s">
        <v>80</v>
      </c>
      <c r="W391" s="143" t="s">
        <v>80</v>
      </c>
    </row>
    <row r="392" spans="1:23" ht="111" customHeight="1" x14ac:dyDescent="0.3">
      <c r="A392" s="309" t="s">
        <v>1090</v>
      </c>
      <c r="B392" s="314" t="s">
        <v>577</v>
      </c>
      <c r="C392" s="84" t="s">
        <v>76</v>
      </c>
      <c r="D392" s="298" t="s">
        <v>527</v>
      </c>
      <c r="E392" s="298" t="s">
        <v>150</v>
      </c>
      <c r="F392" s="456">
        <v>26.714774676448116</v>
      </c>
      <c r="G392" s="357">
        <v>32.151300236406946</v>
      </c>
      <c r="H392" s="357">
        <v>34.931506849315156</v>
      </c>
      <c r="I392" s="357">
        <v>28.654970760233876</v>
      </c>
      <c r="J392" s="357">
        <v>23.481781376518121</v>
      </c>
      <c r="K392" s="357">
        <v>22.10884353741498</v>
      </c>
      <c r="L392" s="357">
        <v>15.447154471544728</v>
      </c>
      <c r="M392" s="357">
        <v>20.359281437125755</v>
      </c>
      <c r="N392" s="357">
        <v>30.131004366812185</v>
      </c>
      <c r="O392" s="456" t="s">
        <v>80</v>
      </c>
      <c r="P392" s="143" t="s">
        <v>80</v>
      </c>
      <c r="Q392" s="143" t="s">
        <v>80</v>
      </c>
      <c r="R392" s="143" t="s">
        <v>80</v>
      </c>
      <c r="S392" s="143" t="s">
        <v>80</v>
      </c>
      <c r="T392" s="143" t="s">
        <v>80</v>
      </c>
      <c r="U392" s="143" t="s">
        <v>80</v>
      </c>
      <c r="V392" s="143" t="s">
        <v>80</v>
      </c>
      <c r="W392" s="143" t="s">
        <v>80</v>
      </c>
    </row>
    <row r="393" spans="1:23" ht="42" x14ac:dyDescent="0.3">
      <c r="A393" s="309" t="s">
        <v>1091</v>
      </c>
      <c r="B393" s="314" t="s">
        <v>578</v>
      </c>
      <c r="C393" s="84" t="s">
        <v>76</v>
      </c>
      <c r="D393" s="298" t="s">
        <v>527</v>
      </c>
      <c r="E393" s="298" t="s">
        <v>150</v>
      </c>
      <c r="F393" s="456">
        <v>48.725389111224835</v>
      </c>
      <c r="G393" s="357">
        <v>48.226950354610459</v>
      </c>
      <c r="H393" s="357">
        <v>55.479452054794677</v>
      </c>
      <c r="I393" s="357">
        <v>43.859649122806907</v>
      </c>
      <c r="J393" s="357">
        <v>59.109311740890611</v>
      </c>
      <c r="K393" s="357">
        <v>47.278911564625858</v>
      </c>
      <c r="L393" s="357">
        <v>32.520325203252078</v>
      </c>
      <c r="M393" s="357">
        <v>54.491017964071865</v>
      </c>
      <c r="N393" s="357">
        <v>55.021834061135344</v>
      </c>
      <c r="O393" s="455">
        <v>63.639247404661333</v>
      </c>
      <c r="P393" s="347">
        <v>61.633663366336577</v>
      </c>
      <c r="Q393" s="347">
        <v>61.971830985915446</v>
      </c>
      <c r="R393" s="347">
        <v>64.848484848484844</v>
      </c>
      <c r="S393" s="347">
        <v>63.498098859315533</v>
      </c>
      <c r="T393" s="347">
        <v>67.123287671232845</v>
      </c>
      <c r="U393" s="347">
        <v>66.6666666666667</v>
      </c>
      <c r="V393" s="347">
        <v>58.682634730538894</v>
      </c>
      <c r="W393" s="347">
        <v>67.611336032388749</v>
      </c>
    </row>
    <row r="394" spans="1:23" ht="42" customHeight="1" x14ac:dyDescent="0.3">
      <c r="A394" s="146" t="s">
        <v>1092</v>
      </c>
      <c r="B394" s="85" t="s">
        <v>363</v>
      </c>
      <c r="C394" s="84" t="s">
        <v>76</v>
      </c>
      <c r="D394" s="84" t="s">
        <v>53</v>
      </c>
      <c r="E394" s="84" t="s">
        <v>54</v>
      </c>
      <c r="F394" s="471">
        <v>35970375241</v>
      </c>
      <c r="G394" s="143" t="s">
        <v>80</v>
      </c>
      <c r="H394" s="143" t="s">
        <v>80</v>
      </c>
      <c r="I394" s="143" t="s">
        <v>80</v>
      </c>
      <c r="J394" s="143" t="s">
        <v>80</v>
      </c>
      <c r="K394" s="143" t="s">
        <v>80</v>
      </c>
      <c r="L394" s="143" t="s">
        <v>80</v>
      </c>
      <c r="M394" s="143" t="s">
        <v>80</v>
      </c>
      <c r="N394" s="143" t="s">
        <v>80</v>
      </c>
      <c r="O394" s="471">
        <v>29892170960</v>
      </c>
      <c r="P394" s="143" t="s">
        <v>80</v>
      </c>
      <c r="Q394" s="143" t="s">
        <v>80</v>
      </c>
      <c r="R394" s="143" t="s">
        <v>80</v>
      </c>
      <c r="S394" s="143" t="s">
        <v>80</v>
      </c>
      <c r="T394" s="143" t="s">
        <v>80</v>
      </c>
      <c r="U394" s="143" t="s">
        <v>80</v>
      </c>
      <c r="V394" s="143" t="s">
        <v>80</v>
      </c>
      <c r="W394" s="143" t="s">
        <v>80</v>
      </c>
    </row>
    <row r="395" spans="1:23" ht="42" customHeight="1" x14ac:dyDescent="0.3">
      <c r="A395" s="193" t="s">
        <v>1093</v>
      </c>
      <c r="B395" s="85" t="s">
        <v>364</v>
      </c>
      <c r="C395" s="84" t="s">
        <v>76</v>
      </c>
      <c r="D395" s="187" t="s">
        <v>79</v>
      </c>
      <c r="E395" s="84" t="s">
        <v>54</v>
      </c>
      <c r="F395" s="472">
        <v>1189688113.5023398</v>
      </c>
      <c r="G395" s="143" t="s">
        <v>80</v>
      </c>
      <c r="H395" s="143" t="s">
        <v>80</v>
      </c>
      <c r="I395" s="143" t="s">
        <v>80</v>
      </c>
      <c r="J395" s="143" t="s">
        <v>80</v>
      </c>
      <c r="K395" s="143" t="s">
        <v>80</v>
      </c>
      <c r="L395" s="143" t="s">
        <v>80</v>
      </c>
      <c r="M395" s="143" t="s">
        <v>80</v>
      </c>
      <c r="N395" s="143" t="s">
        <v>80</v>
      </c>
      <c r="O395" s="472">
        <v>1338712.01808368</v>
      </c>
      <c r="P395" s="143" t="s">
        <v>80</v>
      </c>
      <c r="Q395" s="143" t="s">
        <v>80</v>
      </c>
      <c r="R395" s="143" t="s">
        <v>80</v>
      </c>
      <c r="S395" s="143" t="s">
        <v>80</v>
      </c>
      <c r="T395" s="143" t="s">
        <v>80</v>
      </c>
      <c r="U395" s="143" t="s">
        <v>80</v>
      </c>
      <c r="V395" s="143" t="s">
        <v>80</v>
      </c>
      <c r="W395" s="143" t="s">
        <v>80</v>
      </c>
    </row>
    <row r="396" spans="1:23" ht="84" x14ac:dyDescent="0.3">
      <c r="A396" s="99" t="s">
        <v>1094</v>
      </c>
      <c r="B396" s="142" t="s">
        <v>321</v>
      </c>
      <c r="C396" s="142" t="s">
        <v>52</v>
      </c>
      <c r="D396" s="142" t="s">
        <v>322</v>
      </c>
      <c r="E396" s="84" t="s">
        <v>54</v>
      </c>
      <c r="F396" s="447">
        <v>1291</v>
      </c>
      <c r="G396" s="144" t="s">
        <v>80</v>
      </c>
      <c r="H396" s="144" t="s">
        <v>80</v>
      </c>
      <c r="I396" s="144" t="s">
        <v>80</v>
      </c>
      <c r="J396" s="144" t="s">
        <v>80</v>
      </c>
      <c r="K396" s="144" t="s">
        <v>80</v>
      </c>
      <c r="L396" s="144" t="s">
        <v>80</v>
      </c>
      <c r="M396" s="144" t="s">
        <v>80</v>
      </c>
      <c r="N396" s="144" t="s">
        <v>80</v>
      </c>
      <c r="O396" s="447">
        <v>482</v>
      </c>
      <c r="P396" s="144" t="s">
        <v>80</v>
      </c>
      <c r="Q396" s="144" t="s">
        <v>80</v>
      </c>
      <c r="R396" s="144" t="s">
        <v>80</v>
      </c>
      <c r="S396" s="144" t="s">
        <v>80</v>
      </c>
      <c r="T396" s="144" t="s">
        <v>80</v>
      </c>
      <c r="U396" s="144" t="s">
        <v>80</v>
      </c>
      <c r="V396" s="144" t="s">
        <v>80</v>
      </c>
      <c r="W396" s="144" t="s">
        <v>80</v>
      </c>
    </row>
    <row r="397" spans="1:23" ht="108" customHeight="1" x14ac:dyDescent="0.3">
      <c r="A397" s="328" t="s">
        <v>1095</v>
      </c>
      <c r="B397" s="333" t="s">
        <v>693</v>
      </c>
      <c r="C397" s="336" t="s">
        <v>76</v>
      </c>
      <c r="D397" s="298" t="s">
        <v>527</v>
      </c>
      <c r="E397" s="298" t="s">
        <v>150</v>
      </c>
      <c r="F397" s="455">
        <v>36.799999999999997</v>
      </c>
      <c r="G397" s="358">
        <v>35</v>
      </c>
      <c r="H397" s="358">
        <v>42.342342342342342</v>
      </c>
      <c r="I397" s="358">
        <v>44.186046511627907</v>
      </c>
      <c r="J397" s="358">
        <v>40.54054054054054</v>
      </c>
      <c r="K397" s="358">
        <v>35.672514619883039</v>
      </c>
      <c r="L397" s="358">
        <v>35.365853658536587</v>
      </c>
      <c r="M397" s="358">
        <v>30</v>
      </c>
      <c r="N397" s="358">
        <v>34</v>
      </c>
      <c r="O397" s="455">
        <v>37.6</v>
      </c>
      <c r="P397" s="358">
        <v>33.155080213903702</v>
      </c>
      <c r="Q397" s="358">
        <v>42.307692307692299</v>
      </c>
      <c r="R397" s="358">
        <v>36.585365853658502</v>
      </c>
      <c r="S397" s="358">
        <v>50</v>
      </c>
      <c r="T397" s="358">
        <v>37.628865979381402</v>
      </c>
      <c r="U397" s="358">
        <v>39.534883720930203</v>
      </c>
      <c r="V397" s="358">
        <v>44.927536231884098</v>
      </c>
      <c r="W397" s="358">
        <v>47.619047619047599</v>
      </c>
    </row>
    <row r="398" spans="1:23" ht="24.9" customHeight="1" x14ac:dyDescent="0.3">
      <c r="A398" s="527" t="s">
        <v>244</v>
      </c>
      <c r="B398" s="527"/>
      <c r="C398" s="527"/>
      <c r="D398" s="527"/>
      <c r="E398" s="527"/>
      <c r="F398" s="237"/>
      <c r="G398" s="237"/>
      <c r="H398" s="237"/>
      <c r="I398" s="237"/>
      <c r="J398" s="237"/>
      <c r="K398" s="237"/>
      <c r="L398" s="237"/>
      <c r="M398" s="237"/>
      <c r="N398" s="237"/>
      <c r="O398" s="237"/>
      <c r="P398" s="237"/>
      <c r="Q398" s="237"/>
      <c r="R398" s="237"/>
      <c r="S398" s="237"/>
      <c r="T398" s="237"/>
      <c r="U398" s="237"/>
      <c r="V398" s="237"/>
      <c r="W398" s="237"/>
    </row>
    <row r="399" spans="1:23" ht="42" x14ac:dyDescent="0.3">
      <c r="A399" s="328" t="s">
        <v>1096</v>
      </c>
      <c r="B399" s="312" t="s">
        <v>579</v>
      </c>
      <c r="C399" s="313" t="s">
        <v>76</v>
      </c>
      <c r="D399" s="298" t="s">
        <v>527</v>
      </c>
      <c r="E399" s="298" t="s">
        <v>150</v>
      </c>
      <c r="F399" s="456">
        <v>31.237226340046391</v>
      </c>
      <c r="G399" s="361">
        <v>30.732860520094874</v>
      </c>
      <c r="H399" s="361">
        <v>29.45205479452061</v>
      </c>
      <c r="I399" s="361">
        <v>29.824561403508731</v>
      </c>
      <c r="J399" s="361">
        <v>35.222672064777221</v>
      </c>
      <c r="K399" s="361">
        <v>30.612244897959194</v>
      </c>
      <c r="L399" s="361">
        <v>24.390243902439053</v>
      </c>
      <c r="M399" s="361">
        <v>35.329341317365277</v>
      </c>
      <c r="N399" s="361">
        <v>39.737991266375509</v>
      </c>
      <c r="O399" s="456">
        <v>33.530979854982597</v>
      </c>
      <c r="P399" s="361">
        <v>37.128712871287298</v>
      </c>
      <c r="Q399" s="361">
        <v>37.323943661972002</v>
      </c>
      <c r="R399" s="361">
        <v>29.0909090909092</v>
      </c>
      <c r="S399" s="361">
        <v>26.615969581749198</v>
      </c>
      <c r="T399" s="361">
        <v>31.164383561643699</v>
      </c>
      <c r="U399" s="361">
        <v>34.1666666666666</v>
      </c>
      <c r="V399" s="361">
        <v>34.730538922155603</v>
      </c>
      <c r="W399" s="361">
        <v>30.7692307692306</v>
      </c>
    </row>
    <row r="400" spans="1:23" ht="21" x14ac:dyDescent="0.3">
      <c r="A400" s="328" t="s">
        <v>1097</v>
      </c>
      <c r="B400" s="316" t="s">
        <v>580</v>
      </c>
      <c r="C400" s="313" t="s">
        <v>76</v>
      </c>
      <c r="D400" s="298" t="s">
        <v>527</v>
      </c>
      <c r="E400" s="298" t="s">
        <v>150</v>
      </c>
      <c r="F400" s="457">
        <v>12.611903219136694</v>
      </c>
      <c r="G400" s="362">
        <v>10.874704491725842</v>
      </c>
      <c r="H400" s="362">
        <v>9.589041095890428</v>
      </c>
      <c r="I400" s="362">
        <v>8.771929824561381</v>
      </c>
      <c r="J400" s="362">
        <v>12.955465587044495</v>
      </c>
      <c r="K400" s="362">
        <v>15.306122448979606</v>
      </c>
      <c r="L400" s="362">
        <v>8.1300813008130124</v>
      </c>
      <c r="M400" s="362">
        <v>16.76646706586827</v>
      </c>
      <c r="N400" s="362">
        <v>23.58078602620083</v>
      </c>
      <c r="O400" s="457">
        <v>14.803473924778899</v>
      </c>
      <c r="P400" s="362">
        <v>11.881188118811901</v>
      </c>
      <c r="Q400" s="362">
        <v>16.197183098591601</v>
      </c>
      <c r="R400" s="362">
        <v>17.575757575757599</v>
      </c>
      <c r="S400" s="362">
        <v>12.1673003802282</v>
      </c>
      <c r="T400" s="362">
        <v>15.068493150684899</v>
      </c>
      <c r="U400" s="362">
        <v>17.5</v>
      </c>
      <c r="V400" s="362">
        <v>16.167664670658599</v>
      </c>
      <c r="W400" s="362">
        <v>16.599190283400802</v>
      </c>
    </row>
    <row r="401" spans="1:23" ht="21" x14ac:dyDescent="0.3">
      <c r="A401" s="328" t="s">
        <v>1098</v>
      </c>
      <c r="B401" s="316" t="s">
        <v>581</v>
      </c>
      <c r="C401" s="313" t="s">
        <v>76</v>
      </c>
      <c r="D401" s="298" t="s">
        <v>527</v>
      </c>
      <c r="E401" s="298" t="s">
        <v>150</v>
      </c>
      <c r="F401" s="457">
        <v>18.153755303149214</v>
      </c>
      <c r="G401" s="362">
        <v>14.184397163120671</v>
      </c>
      <c r="H401" s="362">
        <v>19.863013698630166</v>
      </c>
      <c r="I401" s="362">
        <v>18.713450292397621</v>
      </c>
      <c r="J401" s="362">
        <v>25.101214574898677</v>
      </c>
      <c r="K401" s="362">
        <v>17.346938775510218</v>
      </c>
      <c r="L401" s="362">
        <v>13.821138211382122</v>
      </c>
      <c r="M401" s="362">
        <v>23.952095808383241</v>
      </c>
      <c r="N401" s="362">
        <v>24.017467248908257</v>
      </c>
      <c r="O401" s="457">
        <v>18.416631362676</v>
      </c>
      <c r="P401" s="362">
        <v>17.574257425742701</v>
      </c>
      <c r="Q401" s="362">
        <v>19.718309859154999</v>
      </c>
      <c r="R401" s="362">
        <v>15.151515151515198</v>
      </c>
      <c r="S401" s="362">
        <v>15.9695817490495</v>
      </c>
      <c r="T401" s="362">
        <v>17.4657534246575</v>
      </c>
      <c r="U401" s="362">
        <v>20</v>
      </c>
      <c r="V401" s="362">
        <v>23.952095808383199</v>
      </c>
      <c r="W401" s="362">
        <v>19.433198380566701</v>
      </c>
    </row>
    <row r="402" spans="1:23" ht="21" x14ac:dyDescent="0.3">
      <c r="A402" s="328" t="s">
        <v>1099</v>
      </c>
      <c r="B402" s="316" t="s">
        <v>582</v>
      </c>
      <c r="C402" s="313" t="s">
        <v>76</v>
      </c>
      <c r="D402" s="298" t="s">
        <v>527</v>
      </c>
      <c r="E402" s="298" t="s">
        <v>150</v>
      </c>
      <c r="F402" s="457">
        <v>7.9768239317991876</v>
      </c>
      <c r="G402" s="362">
        <v>9.456264775413775</v>
      </c>
      <c r="H402" s="362">
        <v>4.794520547945214</v>
      </c>
      <c r="I402" s="362">
        <v>5.8479532163742549</v>
      </c>
      <c r="J402" s="362">
        <v>9.7165991902833699</v>
      </c>
      <c r="K402" s="362">
        <v>5.4421768707483071</v>
      </c>
      <c r="L402" s="362">
        <v>8.9430894308943127</v>
      </c>
      <c r="M402" s="362">
        <v>10.778443113772465</v>
      </c>
      <c r="N402" s="362">
        <v>10.480349344978144</v>
      </c>
      <c r="O402" s="457">
        <v>12.742462314408797</v>
      </c>
      <c r="P402" s="362">
        <v>14.356435643564399</v>
      </c>
      <c r="Q402" s="362">
        <v>14.7887323943662</v>
      </c>
      <c r="R402" s="362">
        <v>10.909090909090899</v>
      </c>
      <c r="S402" s="362">
        <v>8.7452471482890104</v>
      </c>
      <c r="T402" s="362">
        <v>13.013698630136899</v>
      </c>
      <c r="U402" s="362">
        <v>15</v>
      </c>
      <c r="V402" s="362">
        <v>11.377245508982</v>
      </c>
      <c r="W402" s="362">
        <v>7.6923076923076597</v>
      </c>
    </row>
    <row r="403" spans="1:23" ht="21" x14ac:dyDescent="0.3">
      <c r="A403" s="328" t="s">
        <v>1100</v>
      </c>
      <c r="B403" s="316" t="s">
        <v>583</v>
      </c>
      <c r="C403" s="313" t="s">
        <v>76</v>
      </c>
      <c r="D403" s="298" t="s">
        <v>527</v>
      </c>
      <c r="E403" s="298" t="s">
        <v>150</v>
      </c>
      <c r="F403" s="457">
        <v>5.6981449221370788</v>
      </c>
      <c r="G403" s="362">
        <v>7.0921985815603312</v>
      </c>
      <c r="H403" s="362">
        <v>3.4246575342465815</v>
      </c>
      <c r="I403" s="362">
        <v>4.6783625730994043</v>
      </c>
      <c r="J403" s="362">
        <v>6.0728744939271033</v>
      </c>
      <c r="K403" s="362">
        <v>4.0816326530612299</v>
      </c>
      <c r="L403" s="362">
        <v>1.6260162601626025</v>
      </c>
      <c r="M403" s="362">
        <v>8.9820359281437216</v>
      </c>
      <c r="N403" s="362">
        <v>9.6069868995632994</v>
      </c>
      <c r="O403" s="457">
        <v>13.6973086696007</v>
      </c>
      <c r="P403" s="362">
        <v>16.336633663366399</v>
      </c>
      <c r="Q403" s="362">
        <v>20.4225352112677</v>
      </c>
      <c r="R403" s="362">
        <v>10.909090909090899</v>
      </c>
      <c r="S403" s="362">
        <v>10.2661596958175</v>
      </c>
      <c r="T403" s="362">
        <v>14.041095890410899</v>
      </c>
      <c r="U403" s="362">
        <v>15</v>
      </c>
      <c r="V403" s="362">
        <v>5.9880239520957899</v>
      </c>
      <c r="W403" s="362">
        <v>10.931174089068801</v>
      </c>
    </row>
    <row r="404" spans="1:23" ht="21" x14ac:dyDescent="0.3">
      <c r="A404" s="328" t="s">
        <v>1101</v>
      </c>
      <c r="B404" s="316" t="s">
        <v>584</v>
      </c>
      <c r="C404" s="313" t="s">
        <v>76</v>
      </c>
      <c r="D404" s="298" t="s">
        <v>527</v>
      </c>
      <c r="E404" s="298" t="s">
        <v>150</v>
      </c>
      <c r="F404" s="457">
        <v>8.6551629848714597</v>
      </c>
      <c r="G404" s="362">
        <v>10.638297872340496</v>
      </c>
      <c r="H404" s="362">
        <v>8.9041095890411128</v>
      </c>
      <c r="I404" s="362">
        <v>5.8479532163742549</v>
      </c>
      <c r="J404" s="362">
        <v>8.502024291497948</v>
      </c>
      <c r="K404" s="362">
        <v>6.8027210884353861</v>
      </c>
      <c r="L404" s="362">
        <v>7.3170731707317112</v>
      </c>
      <c r="M404" s="362">
        <v>10.179640718562883</v>
      </c>
      <c r="N404" s="362">
        <v>9.6069868995632994</v>
      </c>
      <c r="O404" s="458" t="s">
        <v>80</v>
      </c>
      <c r="P404" s="363" t="s">
        <v>80</v>
      </c>
      <c r="Q404" s="363" t="s">
        <v>80</v>
      </c>
      <c r="R404" s="363" t="s">
        <v>80</v>
      </c>
      <c r="S404" s="363" t="s">
        <v>80</v>
      </c>
      <c r="T404" s="363" t="s">
        <v>80</v>
      </c>
      <c r="U404" s="363" t="s">
        <v>80</v>
      </c>
      <c r="V404" s="363" t="s">
        <v>80</v>
      </c>
      <c r="W404" s="363" t="s">
        <v>80</v>
      </c>
    </row>
    <row r="405" spans="1:23" ht="21" x14ac:dyDescent="0.3">
      <c r="A405" s="328" t="s">
        <v>1102</v>
      </c>
      <c r="B405" s="316" t="s">
        <v>585</v>
      </c>
      <c r="C405" s="313" t="s">
        <v>76</v>
      </c>
      <c r="D405" s="298" t="s">
        <v>527</v>
      </c>
      <c r="E405" s="298" t="s">
        <v>150</v>
      </c>
      <c r="F405" s="457">
        <v>4.55008064010058</v>
      </c>
      <c r="G405" s="362">
        <v>4.018912529550855</v>
      </c>
      <c r="H405" s="362">
        <v>2.739726027397265</v>
      </c>
      <c r="I405" s="362">
        <v>1.7543859649122764</v>
      </c>
      <c r="J405" s="362">
        <v>5.6680161943319636</v>
      </c>
      <c r="K405" s="362">
        <v>4.4217687074829986</v>
      </c>
      <c r="L405" s="362">
        <v>4.0650406504065062</v>
      </c>
      <c r="M405" s="362">
        <v>10.179640718562883</v>
      </c>
      <c r="N405" s="362">
        <v>4.8034934497816515</v>
      </c>
      <c r="O405" s="457">
        <v>4.8336106855650298</v>
      </c>
      <c r="P405" s="362">
        <v>4.7029702970297196</v>
      </c>
      <c r="Q405" s="362">
        <v>5.6338028169014196</v>
      </c>
      <c r="R405" s="362">
        <v>6.0606060606060801</v>
      </c>
      <c r="S405" s="362">
        <v>4.5627376425855699</v>
      </c>
      <c r="T405" s="362">
        <v>5.1369863013698396</v>
      </c>
      <c r="U405" s="362">
        <v>2.5</v>
      </c>
      <c r="V405" s="362">
        <v>3.59281437125748</v>
      </c>
      <c r="W405" s="362">
        <v>6.8825910931173793</v>
      </c>
    </row>
    <row r="406" spans="1:23" ht="42" x14ac:dyDescent="0.3">
      <c r="A406" s="328" t="s">
        <v>1103</v>
      </c>
      <c r="B406" s="312" t="s">
        <v>586</v>
      </c>
      <c r="C406" s="313" t="s">
        <v>76</v>
      </c>
      <c r="D406" s="298" t="s">
        <v>527</v>
      </c>
      <c r="E406" s="298" t="s">
        <v>150</v>
      </c>
      <c r="F406" s="456">
        <v>31.21166829211003</v>
      </c>
      <c r="G406" s="361">
        <v>30.26004728132418</v>
      </c>
      <c r="H406" s="361">
        <v>33.561643835616515</v>
      </c>
      <c r="I406" s="361">
        <v>32.748538011695857</v>
      </c>
      <c r="J406" s="361">
        <v>30.364372469635516</v>
      </c>
      <c r="K406" s="361">
        <v>29.931972789115658</v>
      </c>
      <c r="L406" s="361">
        <v>33.333333333333378</v>
      </c>
      <c r="M406" s="361">
        <v>32.934131736526957</v>
      </c>
      <c r="N406" s="361">
        <v>27.510917030567644</v>
      </c>
      <c r="O406" s="456">
        <v>36.170756968855763</v>
      </c>
      <c r="P406" s="416">
        <v>36.386138613861448</v>
      </c>
      <c r="Q406" s="416">
        <v>44.366197183098613</v>
      </c>
      <c r="R406" s="416">
        <v>44.242424242424235</v>
      </c>
      <c r="S406" s="416">
        <v>29.657794676806169</v>
      </c>
      <c r="T406" s="416">
        <v>36.643835616438373</v>
      </c>
      <c r="U406" s="416">
        <v>34.166666666666643</v>
      </c>
      <c r="V406" s="416">
        <v>25.748502994011986</v>
      </c>
      <c r="W406" s="416">
        <v>34.412955465586968</v>
      </c>
    </row>
    <row r="407" spans="1:23" ht="21" x14ac:dyDescent="0.3">
      <c r="A407" s="328" t="s">
        <v>1104</v>
      </c>
      <c r="B407" s="316" t="s">
        <v>581</v>
      </c>
      <c r="C407" s="313" t="s">
        <v>76</v>
      </c>
      <c r="D407" s="298" t="s">
        <v>527</v>
      </c>
      <c r="E407" s="298" t="s">
        <v>150</v>
      </c>
      <c r="F407" s="457">
        <v>9.3645694127316883</v>
      </c>
      <c r="G407" s="362">
        <v>9.456264775413775</v>
      </c>
      <c r="H407" s="362">
        <v>5.4794520547945309</v>
      </c>
      <c r="I407" s="362">
        <v>14.035087719298209</v>
      </c>
      <c r="J407" s="362">
        <v>7.6923076923076668</v>
      </c>
      <c r="K407" s="362">
        <v>8.1632653061224651</v>
      </c>
      <c r="L407" s="362">
        <v>5.6910569105691078</v>
      </c>
      <c r="M407" s="362">
        <v>11.976047904191626</v>
      </c>
      <c r="N407" s="362">
        <v>12.663755458515254</v>
      </c>
      <c r="O407" s="457">
        <v>8.5502405150083405</v>
      </c>
      <c r="P407" s="362">
        <v>8.41584158415845</v>
      </c>
      <c r="Q407" s="362">
        <v>15.492957746478901</v>
      </c>
      <c r="R407" s="362">
        <v>8.4848484848485093</v>
      </c>
      <c r="S407" s="362">
        <v>4.9429657794677002</v>
      </c>
      <c r="T407" s="362">
        <v>7.1917808219177797</v>
      </c>
      <c r="U407" s="362">
        <v>7.5</v>
      </c>
      <c r="V407" s="362">
        <v>7.7844311377245301</v>
      </c>
      <c r="W407" s="362">
        <v>9.3117408906882204</v>
      </c>
    </row>
    <row r="408" spans="1:23" ht="21" x14ac:dyDescent="0.3">
      <c r="A408" s="328" t="s">
        <v>1105</v>
      </c>
      <c r="B408" s="316" t="s">
        <v>583</v>
      </c>
      <c r="C408" s="313" t="s">
        <v>76</v>
      </c>
      <c r="D408" s="298" t="s">
        <v>527</v>
      </c>
      <c r="E408" s="298" t="s">
        <v>150</v>
      </c>
      <c r="F408" s="457">
        <v>26.330370265184015</v>
      </c>
      <c r="G408" s="362">
        <v>25.53191489361727</v>
      </c>
      <c r="H408" s="362">
        <v>32.191780821917881</v>
      </c>
      <c r="I408" s="362">
        <v>23.391812865497037</v>
      </c>
      <c r="J408" s="362">
        <v>27.530364372469517</v>
      </c>
      <c r="K408" s="362">
        <v>23.809523809523821</v>
      </c>
      <c r="L408" s="362">
        <v>30.08130081300817</v>
      </c>
      <c r="M408" s="362">
        <v>28.742514970059887</v>
      </c>
      <c r="N408" s="362">
        <v>23.144104803493406</v>
      </c>
      <c r="O408" s="457">
        <v>33.182581767958403</v>
      </c>
      <c r="P408" s="362">
        <v>32.673267326732798</v>
      </c>
      <c r="Q408" s="362">
        <v>38.732394366197298</v>
      </c>
      <c r="R408" s="362">
        <v>41.212121212121403</v>
      </c>
      <c r="S408" s="362">
        <v>26.996197718631297</v>
      </c>
      <c r="T408" s="362">
        <v>34.9315068493149</v>
      </c>
      <c r="U408" s="362">
        <v>32.5</v>
      </c>
      <c r="V408" s="362">
        <v>23.952095808383199</v>
      </c>
      <c r="W408" s="362">
        <v>30.364372469635505</v>
      </c>
    </row>
    <row r="409" spans="1:23" ht="42" customHeight="1" x14ac:dyDescent="0.3">
      <c r="A409" s="193" t="s">
        <v>1106</v>
      </c>
      <c r="B409" s="193" t="s">
        <v>245</v>
      </c>
      <c r="C409" s="193" t="s">
        <v>52</v>
      </c>
      <c r="D409" s="193" t="s">
        <v>53</v>
      </c>
      <c r="E409" s="193" t="s">
        <v>54</v>
      </c>
      <c r="F409" s="473">
        <v>15943788</v>
      </c>
      <c r="G409" s="264" t="s">
        <v>80</v>
      </c>
      <c r="H409" s="264" t="s">
        <v>80</v>
      </c>
      <c r="I409" s="264" t="s">
        <v>80</v>
      </c>
      <c r="J409" s="264" t="s">
        <v>80</v>
      </c>
      <c r="K409" s="264" t="s">
        <v>80</v>
      </c>
      <c r="L409" s="264" t="s">
        <v>80</v>
      </c>
      <c r="M409" s="264" t="s">
        <v>80</v>
      </c>
      <c r="N409" s="264" t="s">
        <v>80</v>
      </c>
      <c r="O409" s="473">
        <v>14510086</v>
      </c>
      <c r="P409" s="264" t="s">
        <v>80</v>
      </c>
      <c r="Q409" s="264" t="s">
        <v>80</v>
      </c>
      <c r="R409" s="264" t="s">
        <v>80</v>
      </c>
      <c r="S409" s="264" t="s">
        <v>80</v>
      </c>
      <c r="T409" s="264" t="s">
        <v>80</v>
      </c>
      <c r="U409" s="264" t="s">
        <v>80</v>
      </c>
      <c r="V409" s="264" t="s">
        <v>80</v>
      </c>
      <c r="W409" s="264" t="s">
        <v>80</v>
      </c>
    </row>
    <row r="410" spans="1:23" ht="42" customHeight="1" x14ac:dyDescent="0.3">
      <c r="A410" s="99" t="s">
        <v>1107</v>
      </c>
      <c r="B410" s="85" t="s">
        <v>1244</v>
      </c>
      <c r="C410" s="193" t="s">
        <v>76</v>
      </c>
      <c r="D410" s="193" t="s">
        <v>53</v>
      </c>
      <c r="E410" s="193" t="s">
        <v>54</v>
      </c>
      <c r="F410" s="473">
        <v>5220701</v>
      </c>
      <c r="G410" s="265">
        <v>3619497</v>
      </c>
      <c r="H410" s="265">
        <v>204643</v>
      </c>
      <c r="I410" s="265">
        <v>162693</v>
      </c>
      <c r="J410" s="265">
        <v>72070</v>
      </c>
      <c r="K410" s="265">
        <v>557846</v>
      </c>
      <c r="L410" s="265">
        <v>209275</v>
      </c>
      <c r="M410" s="265">
        <v>248065</v>
      </c>
      <c r="N410" s="265">
        <v>146612</v>
      </c>
      <c r="O410" s="473">
        <v>5167387</v>
      </c>
      <c r="P410" s="265">
        <v>3325560</v>
      </c>
      <c r="Q410" s="265">
        <v>236083</v>
      </c>
      <c r="R410" s="265">
        <v>187533</v>
      </c>
      <c r="S410" s="265">
        <v>81331</v>
      </c>
      <c r="T410" s="265">
        <v>591882</v>
      </c>
      <c r="U410" s="265">
        <v>258044</v>
      </c>
      <c r="V410" s="265">
        <v>310166</v>
      </c>
      <c r="W410" s="265">
        <v>176788</v>
      </c>
    </row>
    <row r="411" spans="1:23" ht="83.25" customHeight="1" x14ac:dyDescent="0.3">
      <c r="A411" s="193" t="s">
        <v>1108</v>
      </c>
      <c r="B411" s="193" t="s">
        <v>246</v>
      </c>
      <c r="C411" s="193" t="s">
        <v>52</v>
      </c>
      <c r="D411" s="193" t="s">
        <v>78</v>
      </c>
      <c r="E411" s="193" t="s">
        <v>54</v>
      </c>
      <c r="F411" s="473">
        <v>153191255</v>
      </c>
      <c r="G411" s="264" t="s">
        <v>80</v>
      </c>
      <c r="H411" s="264" t="s">
        <v>80</v>
      </c>
      <c r="I411" s="264" t="s">
        <v>80</v>
      </c>
      <c r="J411" s="264" t="s">
        <v>80</v>
      </c>
      <c r="K411" s="264" t="s">
        <v>80</v>
      </c>
      <c r="L411" s="264" t="s">
        <v>80</v>
      </c>
      <c r="M411" s="264" t="s">
        <v>80</v>
      </c>
      <c r="N411" s="264" t="s">
        <v>80</v>
      </c>
      <c r="O411" s="473">
        <v>132419434</v>
      </c>
      <c r="P411" s="264" t="s">
        <v>80</v>
      </c>
      <c r="Q411" s="264" t="s">
        <v>80</v>
      </c>
      <c r="R411" s="264" t="s">
        <v>80</v>
      </c>
      <c r="S411" s="264" t="s">
        <v>80</v>
      </c>
      <c r="T411" s="264" t="s">
        <v>80</v>
      </c>
      <c r="U411" s="264" t="s">
        <v>80</v>
      </c>
      <c r="V411" s="264" t="s">
        <v>80</v>
      </c>
      <c r="W411" s="264" t="s">
        <v>80</v>
      </c>
    </row>
    <row r="412" spans="1:23" ht="42" customHeight="1" x14ac:dyDescent="0.3">
      <c r="A412" s="193" t="s">
        <v>1109</v>
      </c>
      <c r="B412" s="87" t="s">
        <v>247</v>
      </c>
      <c r="C412" s="84" t="s">
        <v>52</v>
      </c>
      <c r="D412" s="84" t="s">
        <v>78</v>
      </c>
      <c r="E412" s="84" t="s">
        <v>54</v>
      </c>
      <c r="F412" s="474">
        <v>40412198</v>
      </c>
      <c r="G412" s="261" t="s">
        <v>80</v>
      </c>
      <c r="H412" s="261" t="s">
        <v>80</v>
      </c>
      <c r="I412" s="261" t="s">
        <v>80</v>
      </c>
      <c r="J412" s="261" t="s">
        <v>80</v>
      </c>
      <c r="K412" s="261" t="s">
        <v>80</v>
      </c>
      <c r="L412" s="261" t="s">
        <v>80</v>
      </c>
      <c r="M412" s="261" t="s">
        <v>80</v>
      </c>
      <c r="N412" s="261" t="s">
        <v>80</v>
      </c>
      <c r="O412" s="476">
        <v>34403460</v>
      </c>
      <c r="P412" s="261" t="s">
        <v>80</v>
      </c>
      <c r="Q412" s="261" t="s">
        <v>80</v>
      </c>
      <c r="R412" s="261" t="s">
        <v>80</v>
      </c>
      <c r="S412" s="261" t="s">
        <v>80</v>
      </c>
      <c r="T412" s="261" t="s">
        <v>80</v>
      </c>
      <c r="U412" s="261" t="s">
        <v>80</v>
      </c>
      <c r="V412" s="261" t="s">
        <v>80</v>
      </c>
      <c r="W412" s="261" t="s">
        <v>80</v>
      </c>
    </row>
    <row r="413" spans="1:23" ht="21" customHeight="1" x14ac:dyDescent="0.3">
      <c r="A413" s="193" t="s">
        <v>1110</v>
      </c>
      <c r="B413" s="87" t="s">
        <v>248</v>
      </c>
      <c r="C413" s="84" t="s">
        <v>52</v>
      </c>
      <c r="D413" s="84" t="s">
        <v>78</v>
      </c>
      <c r="E413" s="84" t="s">
        <v>54</v>
      </c>
      <c r="F413" s="474">
        <v>47655327</v>
      </c>
      <c r="G413" s="261" t="s">
        <v>80</v>
      </c>
      <c r="H413" s="261" t="s">
        <v>80</v>
      </c>
      <c r="I413" s="261" t="s">
        <v>80</v>
      </c>
      <c r="J413" s="261" t="s">
        <v>80</v>
      </c>
      <c r="K413" s="261" t="s">
        <v>80</v>
      </c>
      <c r="L413" s="261" t="s">
        <v>80</v>
      </c>
      <c r="M413" s="261" t="s">
        <v>80</v>
      </c>
      <c r="N413" s="261" t="s">
        <v>80</v>
      </c>
      <c r="O413" s="476">
        <v>42589769</v>
      </c>
      <c r="P413" s="261" t="s">
        <v>80</v>
      </c>
      <c r="Q413" s="261" t="s">
        <v>80</v>
      </c>
      <c r="R413" s="261" t="s">
        <v>80</v>
      </c>
      <c r="S413" s="261" t="s">
        <v>80</v>
      </c>
      <c r="T413" s="261" t="s">
        <v>80</v>
      </c>
      <c r="U413" s="261" t="s">
        <v>80</v>
      </c>
      <c r="V413" s="261" t="s">
        <v>80</v>
      </c>
      <c r="W413" s="261" t="s">
        <v>80</v>
      </c>
    </row>
    <row r="414" spans="1:23" ht="45.75" customHeight="1" x14ac:dyDescent="0.3">
      <c r="A414" s="193" t="s">
        <v>1111</v>
      </c>
      <c r="B414" s="87" t="s">
        <v>249</v>
      </c>
      <c r="C414" s="84" t="s">
        <v>52</v>
      </c>
      <c r="D414" s="84" t="s">
        <v>78</v>
      </c>
      <c r="E414" s="84" t="s">
        <v>54</v>
      </c>
      <c r="F414" s="474">
        <v>8506684</v>
      </c>
      <c r="G414" s="261" t="s">
        <v>80</v>
      </c>
      <c r="H414" s="261" t="s">
        <v>80</v>
      </c>
      <c r="I414" s="261" t="s">
        <v>80</v>
      </c>
      <c r="J414" s="261" t="s">
        <v>80</v>
      </c>
      <c r="K414" s="261" t="s">
        <v>80</v>
      </c>
      <c r="L414" s="261" t="s">
        <v>80</v>
      </c>
      <c r="M414" s="261" t="s">
        <v>80</v>
      </c>
      <c r="N414" s="261" t="s">
        <v>80</v>
      </c>
      <c r="O414" s="476">
        <v>7780439</v>
      </c>
      <c r="P414" s="261" t="s">
        <v>80</v>
      </c>
      <c r="Q414" s="261" t="s">
        <v>80</v>
      </c>
      <c r="R414" s="261" t="s">
        <v>80</v>
      </c>
      <c r="S414" s="261" t="s">
        <v>80</v>
      </c>
      <c r="T414" s="261" t="s">
        <v>80</v>
      </c>
      <c r="U414" s="261" t="s">
        <v>80</v>
      </c>
      <c r="V414" s="261" t="s">
        <v>80</v>
      </c>
      <c r="W414" s="261" t="s">
        <v>80</v>
      </c>
    </row>
    <row r="415" spans="1:23" ht="41.25" customHeight="1" x14ac:dyDescent="0.3">
      <c r="A415" s="193" t="s">
        <v>1112</v>
      </c>
      <c r="B415" s="87" t="s">
        <v>250</v>
      </c>
      <c r="C415" s="84" t="s">
        <v>52</v>
      </c>
      <c r="D415" s="84" t="s">
        <v>78</v>
      </c>
      <c r="E415" s="84" t="s">
        <v>54</v>
      </c>
      <c r="F415" s="474">
        <v>67858</v>
      </c>
      <c r="G415" s="261" t="s">
        <v>80</v>
      </c>
      <c r="H415" s="261" t="s">
        <v>80</v>
      </c>
      <c r="I415" s="261" t="s">
        <v>80</v>
      </c>
      <c r="J415" s="261" t="s">
        <v>80</v>
      </c>
      <c r="K415" s="261" t="s">
        <v>80</v>
      </c>
      <c r="L415" s="261" t="s">
        <v>80</v>
      </c>
      <c r="M415" s="261" t="s">
        <v>80</v>
      </c>
      <c r="N415" s="261" t="s">
        <v>80</v>
      </c>
      <c r="O415" s="476">
        <v>43235</v>
      </c>
      <c r="P415" s="261" t="s">
        <v>80</v>
      </c>
      <c r="Q415" s="261" t="s">
        <v>80</v>
      </c>
      <c r="R415" s="261" t="s">
        <v>80</v>
      </c>
      <c r="S415" s="261" t="s">
        <v>80</v>
      </c>
      <c r="T415" s="261" t="s">
        <v>80</v>
      </c>
      <c r="U415" s="261" t="s">
        <v>80</v>
      </c>
      <c r="V415" s="261" t="s">
        <v>80</v>
      </c>
      <c r="W415" s="261" t="s">
        <v>80</v>
      </c>
    </row>
    <row r="416" spans="1:23" ht="21" customHeight="1" x14ac:dyDescent="0.3">
      <c r="A416" s="193" t="s">
        <v>1113</v>
      </c>
      <c r="B416" s="87" t="s">
        <v>251</v>
      </c>
      <c r="C416" s="84" t="s">
        <v>52</v>
      </c>
      <c r="D416" s="84" t="s">
        <v>78</v>
      </c>
      <c r="E416" s="84" t="s">
        <v>54</v>
      </c>
      <c r="F416" s="474">
        <v>16667347</v>
      </c>
      <c r="G416" s="261" t="s">
        <v>80</v>
      </c>
      <c r="H416" s="261" t="s">
        <v>80</v>
      </c>
      <c r="I416" s="261" t="s">
        <v>80</v>
      </c>
      <c r="J416" s="261" t="s">
        <v>80</v>
      </c>
      <c r="K416" s="261" t="s">
        <v>80</v>
      </c>
      <c r="L416" s="261" t="s">
        <v>80</v>
      </c>
      <c r="M416" s="261" t="s">
        <v>80</v>
      </c>
      <c r="N416" s="261" t="s">
        <v>80</v>
      </c>
      <c r="O416" s="476">
        <v>8734313</v>
      </c>
      <c r="P416" s="261" t="s">
        <v>80</v>
      </c>
      <c r="Q416" s="261" t="s">
        <v>80</v>
      </c>
      <c r="R416" s="261" t="s">
        <v>80</v>
      </c>
      <c r="S416" s="261" t="s">
        <v>80</v>
      </c>
      <c r="T416" s="261" t="s">
        <v>80</v>
      </c>
      <c r="U416" s="261" t="s">
        <v>80</v>
      </c>
      <c r="V416" s="261" t="s">
        <v>80</v>
      </c>
      <c r="W416" s="261" t="s">
        <v>80</v>
      </c>
    </row>
    <row r="417" spans="1:23" ht="21" customHeight="1" x14ac:dyDescent="0.3">
      <c r="A417" s="193" t="s">
        <v>1114</v>
      </c>
      <c r="B417" s="87" t="s">
        <v>252</v>
      </c>
      <c r="C417" s="84" t="s">
        <v>52</v>
      </c>
      <c r="D417" s="84" t="s">
        <v>78</v>
      </c>
      <c r="E417" s="84" t="s">
        <v>54</v>
      </c>
      <c r="F417" s="474">
        <v>3</v>
      </c>
      <c r="G417" s="261" t="s">
        <v>80</v>
      </c>
      <c r="H417" s="261" t="s">
        <v>80</v>
      </c>
      <c r="I417" s="261" t="s">
        <v>80</v>
      </c>
      <c r="J417" s="261" t="s">
        <v>80</v>
      </c>
      <c r="K417" s="261" t="s">
        <v>80</v>
      </c>
      <c r="L417" s="261" t="s">
        <v>80</v>
      </c>
      <c r="M417" s="261" t="s">
        <v>80</v>
      </c>
      <c r="N417" s="261" t="s">
        <v>80</v>
      </c>
      <c r="O417" s="476">
        <v>3</v>
      </c>
      <c r="P417" s="261" t="s">
        <v>80</v>
      </c>
      <c r="Q417" s="261" t="s">
        <v>80</v>
      </c>
      <c r="R417" s="261" t="s">
        <v>80</v>
      </c>
      <c r="S417" s="261" t="s">
        <v>80</v>
      </c>
      <c r="T417" s="261" t="s">
        <v>80</v>
      </c>
      <c r="U417" s="261" t="s">
        <v>80</v>
      </c>
      <c r="V417" s="261" t="s">
        <v>80</v>
      </c>
      <c r="W417" s="261" t="s">
        <v>80</v>
      </c>
    </row>
    <row r="418" spans="1:23" ht="21" customHeight="1" x14ac:dyDescent="0.3">
      <c r="A418" s="193" t="s">
        <v>1115</v>
      </c>
      <c r="B418" s="87" t="s">
        <v>253</v>
      </c>
      <c r="C418" s="84" t="s">
        <v>52</v>
      </c>
      <c r="D418" s="84" t="s">
        <v>78</v>
      </c>
      <c r="E418" s="84" t="s">
        <v>54</v>
      </c>
      <c r="F418" s="474">
        <v>39881838</v>
      </c>
      <c r="G418" s="261" t="s">
        <v>80</v>
      </c>
      <c r="H418" s="261" t="s">
        <v>80</v>
      </c>
      <c r="I418" s="261" t="s">
        <v>80</v>
      </c>
      <c r="J418" s="261" t="s">
        <v>80</v>
      </c>
      <c r="K418" s="261" t="s">
        <v>80</v>
      </c>
      <c r="L418" s="261" t="s">
        <v>80</v>
      </c>
      <c r="M418" s="261" t="s">
        <v>80</v>
      </c>
      <c r="N418" s="261" t="s">
        <v>80</v>
      </c>
      <c r="O418" s="476">
        <v>38868215</v>
      </c>
      <c r="P418" s="261" t="s">
        <v>80</v>
      </c>
      <c r="Q418" s="261" t="s">
        <v>80</v>
      </c>
      <c r="R418" s="261" t="s">
        <v>80</v>
      </c>
      <c r="S418" s="261" t="s">
        <v>80</v>
      </c>
      <c r="T418" s="261" t="s">
        <v>80</v>
      </c>
      <c r="U418" s="261" t="s">
        <v>80</v>
      </c>
      <c r="V418" s="261" t="s">
        <v>80</v>
      </c>
      <c r="W418" s="261" t="s">
        <v>80</v>
      </c>
    </row>
    <row r="419" spans="1:23" ht="81" customHeight="1" x14ac:dyDescent="0.3">
      <c r="A419" s="99" t="s">
        <v>1116</v>
      </c>
      <c r="B419" s="85" t="s">
        <v>1245</v>
      </c>
      <c r="C419" s="86" t="s">
        <v>76</v>
      </c>
      <c r="D419" s="86" t="s">
        <v>53</v>
      </c>
      <c r="E419" s="86" t="s">
        <v>54</v>
      </c>
      <c r="F419" s="473">
        <f>F420+F421+F422+F423+F424+F425+F426</f>
        <v>295537814</v>
      </c>
      <c r="G419" s="266">
        <f t="shared" ref="G419:N419" si="8">G420+G421+G422+G423+G424+G425+G426</f>
        <v>211853084</v>
      </c>
      <c r="H419" s="266">
        <f t="shared" si="8"/>
        <v>13776128</v>
      </c>
      <c r="I419" s="266">
        <f t="shared" si="8"/>
        <v>10774006</v>
      </c>
      <c r="J419" s="266">
        <f t="shared" si="8"/>
        <v>2621252</v>
      </c>
      <c r="K419" s="266">
        <f t="shared" si="8"/>
        <v>21415949</v>
      </c>
      <c r="L419" s="266">
        <f t="shared" si="8"/>
        <v>15249884</v>
      </c>
      <c r="M419" s="266">
        <f t="shared" si="8"/>
        <v>12988604</v>
      </c>
      <c r="N419" s="266">
        <f t="shared" si="8"/>
        <v>6765290</v>
      </c>
      <c r="O419" s="473">
        <v>236041085</v>
      </c>
      <c r="P419" s="265">
        <v>157201005</v>
      </c>
      <c r="Q419" s="265">
        <v>13643018</v>
      </c>
      <c r="R419" s="265">
        <v>9623938</v>
      </c>
      <c r="S419" s="265">
        <v>2234146</v>
      </c>
      <c r="T419" s="265">
        <v>20751470</v>
      </c>
      <c r="U419" s="265">
        <v>13328917</v>
      </c>
      <c r="V419" s="265">
        <v>13242309</v>
      </c>
      <c r="W419" s="265">
        <v>6016265</v>
      </c>
    </row>
    <row r="420" spans="1:23" ht="42" customHeight="1" x14ac:dyDescent="0.3">
      <c r="A420" s="84" t="s">
        <v>1117</v>
      </c>
      <c r="B420" s="87" t="s">
        <v>247</v>
      </c>
      <c r="C420" s="84" t="s">
        <v>76</v>
      </c>
      <c r="D420" s="84" t="s">
        <v>78</v>
      </c>
      <c r="E420" s="84" t="s">
        <v>54</v>
      </c>
      <c r="F420" s="474">
        <v>101189104</v>
      </c>
      <c r="G420" s="262">
        <v>77454772</v>
      </c>
      <c r="H420" s="262">
        <v>4036570</v>
      </c>
      <c r="I420" s="262">
        <v>3879630</v>
      </c>
      <c r="J420" s="262">
        <v>484186</v>
      </c>
      <c r="K420" s="262">
        <v>4528893</v>
      </c>
      <c r="L420" s="262">
        <v>3538380</v>
      </c>
      <c r="M420" s="262">
        <v>4581490</v>
      </c>
      <c r="N420" s="262">
        <v>2668320</v>
      </c>
      <c r="O420" s="476">
        <v>72756077</v>
      </c>
      <c r="P420" s="263">
        <v>50487543</v>
      </c>
      <c r="Q420" s="263">
        <v>4175118</v>
      </c>
      <c r="R420" s="263">
        <v>3071386</v>
      </c>
      <c r="S420" s="263">
        <v>270004</v>
      </c>
      <c r="T420" s="263">
        <v>4563060</v>
      </c>
      <c r="U420" s="263">
        <v>3279731</v>
      </c>
      <c r="V420" s="263">
        <v>5224590</v>
      </c>
      <c r="W420" s="263">
        <v>1684645</v>
      </c>
    </row>
    <row r="421" spans="1:23" ht="21" customHeight="1" x14ac:dyDescent="0.3">
      <c r="A421" s="84" t="s">
        <v>1118</v>
      </c>
      <c r="B421" s="87" t="s">
        <v>248</v>
      </c>
      <c r="C421" s="84" t="s">
        <v>76</v>
      </c>
      <c r="D421" s="84" t="s">
        <v>78</v>
      </c>
      <c r="E421" s="84" t="s">
        <v>54</v>
      </c>
      <c r="F421" s="474">
        <v>82087682</v>
      </c>
      <c r="G421" s="262">
        <v>59459088</v>
      </c>
      <c r="H421" s="262">
        <v>3777911</v>
      </c>
      <c r="I421" s="262">
        <v>1891516</v>
      </c>
      <c r="J421" s="262">
        <v>567098</v>
      </c>
      <c r="K421" s="262">
        <v>6104203</v>
      </c>
      <c r="L421" s="262">
        <v>6241193</v>
      </c>
      <c r="M421" s="262">
        <v>2751626</v>
      </c>
      <c r="N421" s="262">
        <v>1283525</v>
      </c>
      <c r="O421" s="476">
        <v>68236347</v>
      </c>
      <c r="P421" s="263">
        <v>48676674</v>
      </c>
      <c r="Q421" s="263">
        <v>3065738</v>
      </c>
      <c r="R421" s="263">
        <v>1625393</v>
      </c>
      <c r="S421" s="263">
        <v>457384</v>
      </c>
      <c r="T421" s="263">
        <v>5783202</v>
      </c>
      <c r="U421" s="263">
        <v>4960059</v>
      </c>
      <c r="V421" s="263">
        <v>2358491</v>
      </c>
      <c r="W421" s="263">
        <v>1309406</v>
      </c>
    </row>
    <row r="422" spans="1:23" ht="39" customHeight="1" x14ac:dyDescent="0.3">
      <c r="A422" s="84" t="s">
        <v>1119</v>
      </c>
      <c r="B422" s="87" t="s">
        <v>249</v>
      </c>
      <c r="C422" s="84" t="s">
        <v>76</v>
      </c>
      <c r="D422" s="84" t="s">
        <v>78</v>
      </c>
      <c r="E422" s="84" t="s">
        <v>54</v>
      </c>
      <c r="F422" s="474">
        <v>33631757</v>
      </c>
      <c r="G422" s="262">
        <v>30067833</v>
      </c>
      <c r="H422" s="262">
        <v>819731</v>
      </c>
      <c r="I422" s="262">
        <v>287064</v>
      </c>
      <c r="J422" s="262">
        <v>82904</v>
      </c>
      <c r="K422" s="262">
        <v>1268969</v>
      </c>
      <c r="L422" s="262">
        <v>391837</v>
      </c>
      <c r="M422" s="262">
        <v>470244</v>
      </c>
      <c r="N422" s="262">
        <v>224583</v>
      </c>
      <c r="O422" s="476">
        <v>21871099</v>
      </c>
      <c r="P422" s="263">
        <v>18291110</v>
      </c>
      <c r="Q422" s="263">
        <v>903347</v>
      </c>
      <c r="R422" s="263">
        <v>366977</v>
      </c>
      <c r="S422" s="263">
        <v>93049</v>
      </c>
      <c r="T422" s="263">
        <v>1149529</v>
      </c>
      <c r="U422" s="263">
        <v>406616</v>
      </c>
      <c r="V422" s="263">
        <v>327240</v>
      </c>
      <c r="W422" s="263">
        <v>333231</v>
      </c>
    </row>
    <row r="423" spans="1:23" ht="21.6" customHeight="1" x14ac:dyDescent="0.3">
      <c r="A423" s="84" t="s">
        <v>1120</v>
      </c>
      <c r="B423" s="87" t="s">
        <v>250</v>
      </c>
      <c r="C423" s="84" t="s">
        <v>76</v>
      </c>
      <c r="D423" s="84" t="s">
        <v>78</v>
      </c>
      <c r="E423" s="84" t="s">
        <v>54</v>
      </c>
      <c r="F423" s="474">
        <v>41036</v>
      </c>
      <c r="G423" s="262">
        <v>34685</v>
      </c>
      <c r="H423" s="262">
        <v>577</v>
      </c>
      <c r="I423" s="262">
        <v>2406</v>
      </c>
      <c r="J423" s="262">
        <v>425</v>
      </c>
      <c r="K423" s="262">
        <v>1506</v>
      </c>
      <c r="L423" s="262">
        <v>238</v>
      </c>
      <c r="M423" s="262">
        <v>947</v>
      </c>
      <c r="N423" s="262">
        <v>252</v>
      </c>
      <c r="O423" s="476">
        <v>37652</v>
      </c>
      <c r="P423" s="263">
        <v>29586</v>
      </c>
      <c r="Q423" s="263">
        <v>1085</v>
      </c>
      <c r="R423" s="263">
        <v>2284</v>
      </c>
      <c r="S423" s="263">
        <v>765</v>
      </c>
      <c r="T423" s="263">
        <v>1804</v>
      </c>
      <c r="U423" s="263">
        <v>405</v>
      </c>
      <c r="V423" s="263">
        <v>1390</v>
      </c>
      <c r="W423" s="263">
        <v>333</v>
      </c>
    </row>
    <row r="424" spans="1:23" ht="21" customHeight="1" x14ac:dyDescent="0.3">
      <c r="A424" s="84" t="s">
        <v>1121</v>
      </c>
      <c r="B424" s="87" t="s">
        <v>251</v>
      </c>
      <c r="C424" s="84" t="s">
        <v>76</v>
      </c>
      <c r="D424" s="84" t="s">
        <v>78</v>
      </c>
      <c r="E424" s="84" t="s">
        <v>54</v>
      </c>
      <c r="F424" s="474">
        <v>37127915</v>
      </c>
      <c r="G424" s="262">
        <v>32404436</v>
      </c>
      <c r="H424" s="262">
        <v>934357</v>
      </c>
      <c r="I424" s="262">
        <v>188068</v>
      </c>
      <c r="J424" s="262">
        <v>56029</v>
      </c>
      <c r="K424" s="262">
        <v>1135969</v>
      </c>
      <c r="L424" s="262">
        <v>1351089</v>
      </c>
      <c r="M424" s="262">
        <v>608479</v>
      </c>
      <c r="N424" s="262">
        <v>449151</v>
      </c>
      <c r="O424" s="476">
        <v>32808366</v>
      </c>
      <c r="P424" s="263">
        <v>26816961</v>
      </c>
      <c r="Q424" s="263">
        <v>1227512</v>
      </c>
      <c r="R424" s="263">
        <v>388775</v>
      </c>
      <c r="S424" s="263">
        <v>25768</v>
      </c>
      <c r="T424" s="263">
        <v>1381644</v>
      </c>
      <c r="U424" s="263">
        <v>1158555</v>
      </c>
      <c r="V424" s="263">
        <v>1095425</v>
      </c>
      <c r="W424" s="263">
        <v>713726</v>
      </c>
    </row>
    <row r="425" spans="1:23" ht="21" customHeight="1" x14ac:dyDescent="0.3">
      <c r="A425" s="84" t="s">
        <v>1122</v>
      </c>
      <c r="B425" s="87" t="s">
        <v>252</v>
      </c>
      <c r="C425" s="84" t="s">
        <v>76</v>
      </c>
      <c r="D425" s="84" t="s">
        <v>78</v>
      </c>
      <c r="E425" s="84" t="s">
        <v>54</v>
      </c>
      <c r="F425" s="474">
        <v>12</v>
      </c>
      <c r="G425" s="262">
        <v>12</v>
      </c>
      <c r="H425" s="262">
        <v>0</v>
      </c>
      <c r="I425" s="262">
        <v>0</v>
      </c>
      <c r="J425" s="262">
        <v>0</v>
      </c>
      <c r="K425" s="262">
        <v>0</v>
      </c>
      <c r="L425" s="262">
        <v>0</v>
      </c>
      <c r="M425" s="262">
        <v>0</v>
      </c>
      <c r="N425" s="262">
        <v>0</v>
      </c>
      <c r="O425" s="476">
        <v>9</v>
      </c>
      <c r="P425" s="263">
        <v>9</v>
      </c>
      <c r="Q425" s="263">
        <v>0</v>
      </c>
      <c r="R425" s="263">
        <v>0</v>
      </c>
      <c r="S425" s="263">
        <v>0</v>
      </c>
      <c r="T425" s="263">
        <v>0</v>
      </c>
      <c r="U425" s="263">
        <v>0</v>
      </c>
      <c r="V425" s="263">
        <v>0</v>
      </c>
      <c r="W425" s="263">
        <v>0</v>
      </c>
    </row>
    <row r="426" spans="1:23" ht="21" customHeight="1" x14ac:dyDescent="0.3">
      <c r="A426" s="84" t="s">
        <v>1123</v>
      </c>
      <c r="B426" s="87" t="s">
        <v>253</v>
      </c>
      <c r="C426" s="84" t="s">
        <v>76</v>
      </c>
      <c r="D426" s="84" t="s">
        <v>78</v>
      </c>
      <c r="E426" s="84" t="s">
        <v>54</v>
      </c>
      <c r="F426" s="474">
        <v>41460308</v>
      </c>
      <c r="G426" s="262">
        <v>12432258</v>
      </c>
      <c r="H426" s="262">
        <v>4206982</v>
      </c>
      <c r="I426" s="262">
        <v>4525322</v>
      </c>
      <c r="J426" s="262">
        <v>1430610</v>
      </c>
      <c r="K426" s="262">
        <v>8376409</v>
      </c>
      <c r="L426" s="262">
        <v>3727147</v>
      </c>
      <c r="M426" s="262">
        <v>4575818</v>
      </c>
      <c r="N426" s="262">
        <v>2139459</v>
      </c>
      <c r="O426" s="476">
        <v>40331535</v>
      </c>
      <c r="P426" s="263">
        <v>12899122</v>
      </c>
      <c r="Q426" s="263">
        <v>4270218</v>
      </c>
      <c r="R426" s="263">
        <v>4169123</v>
      </c>
      <c r="S426" s="263">
        <v>1387176</v>
      </c>
      <c r="T426" s="263">
        <v>7872231</v>
      </c>
      <c r="U426" s="263">
        <v>3523551</v>
      </c>
      <c r="V426" s="263">
        <v>4235173</v>
      </c>
      <c r="W426" s="263">
        <v>1974924</v>
      </c>
    </row>
    <row r="427" spans="1:23" ht="42" customHeight="1" x14ac:dyDescent="0.3">
      <c r="A427" s="84" t="s">
        <v>1124</v>
      </c>
      <c r="B427" s="84" t="s">
        <v>254</v>
      </c>
      <c r="C427" s="84" t="s">
        <v>52</v>
      </c>
      <c r="D427" s="84" t="s">
        <v>79</v>
      </c>
      <c r="E427" s="84" t="s">
        <v>54</v>
      </c>
      <c r="F427" s="450">
        <v>1555.60468794237</v>
      </c>
      <c r="G427" s="93" t="s">
        <v>80</v>
      </c>
      <c r="H427" s="93" t="s">
        <v>80</v>
      </c>
      <c r="I427" s="93" t="s">
        <v>80</v>
      </c>
      <c r="J427" s="93" t="s">
        <v>80</v>
      </c>
      <c r="K427" s="93" t="s">
        <v>80</v>
      </c>
      <c r="L427" s="93" t="s">
        <v>80</v>
      </c>
      <c r="M427" s="93" t="s">
        <v>80</v>
      </c>
      <c r="N427" s="93" t="s">
        <v>80</v>
      </c>
      <c r="O427" s="450">
        <v>1448.6823295885399</v>
      </c>
      <c r="P427" s="93" t="s">
        <v>80</v>
      </c>
      <c r="Q427" s="93" t="s">
        <v>80</v>
      </c>
      <c r="R427" s="93" t="s">
        <v>80</v>
      </c>
      <c r="S427" s="93" t="s">
        <v>80</v>
      </c>
      <c r="T427" s="93" t="s">
        <v>80</v>
      </c>
      <c r="U427" s="93" t="s">
        <v>80</v>
      </c>
      <c r="V427" s="93" t="s">
        <v>80</v>
      </c>
      <c r="W427" s="93" t="s">
        <v>80</v>
      </c>
    </row>
    <row r="428" spans="1:23" ht="21" customHeight="1" x14ac:dyDescent="0.3">
      <c r="A428" s="99" t="s">
        <v>1125</v>
      </c>
      <c r="B428" s="86" t="s">
        <v>182</v>
      </c>
      <c r="C428" s="86" t="s">
        <v>52</v>
      </c>
      <c r="D428" s="86" t="s">
        <v>72</v>
      </c>
      <c r="E428" s="86" t="s">
        <v>58</v>
      </c>
      <c r="F428" s="450">
        <f>F427/Справочно!$D$14*100</f>
        <v>0.90364213902138757</v>
      </c>
      <c r="G428" s="93" t="s">
        <v>80</v>
      </c>
      <c r="H428" s="93" t="s">
        <v>80</v>
      </c>
      <c r="I428" s="93" t="s">
        <v>80</v>
      </c>
      <c r="J428" s="93" t="s">
        <v>80</v>
      </c>
      <c r="K428" s="93" t="s">
        <v>80</v>
      </c>
      <c r="L428" s="93" t="s">
        <v>80</v>
      </c>
      <c r="M428" s="93" t="s">
        <v>80</v>
      </c>
      <c r="N428" s="93" t="s">
        <v>80</v>
      </c>
      <c r="O428" s="450">
        <f>O427/Справочно!$M$14*100</f>
        <v>0.93349621398136351</v>
      </c>
      <c r="P428" s="93" t="s">
        <v>80</v>
      </c>
      <c r="Q428" s="93" t="s">
        <v>80</v>
      </c>
      <c r="R428" s="93" t="s">
        <v>80</v>
      </c>
      <c r="S428" s="93" t="s">
        <v>80</v>
      </c>
      <c r="T428" s="93" t="s">
        <v>80</v>
      </c>
      <c r="U428" s="93" t="s">
        <v>80</v>
      </c>
      <c r="V428" s="93" t="s">
        <v>80</v>
      </c>
      <c r="W428" s="93" t="s">
        <v>80</v>
      </c>
    </row>
    <row r="429" spans="1:23" ht="42" customHeight="1" x14ac:dyDescent="0.3">
      <c r="A429" s="99" t="s">
        <v>1126</v>
      </c>
      <c r="B429" s="86" t="s">
        <v>255</v>
      </c>
      <c r="C429" s="86" t="s">
        <v>52</v>
      </c>
      <c r="D429" s="86" t="s">
        <v>79</v>
      </c>
      <c r="E429" s="86" t="s">
        <v>54</v>
      </c>
      <c r="F429" s="450">
        <v>1719.11121669461</v>
      </c>
      <c r="G429" s="93" t="s">
        <v>80</v>
      </c>
      <c r="H429" s="93" t="s">
        <v>80</v>
      </c>
      <c r="I429" s="93" t="s">
        <v>80</v>
      </c>
      <c r="J429" s="93" t="s">
        <v>80</v>
      </c>
      <c r="K429" s="93" t="s">
        <v>80</v>
      </c>
      <c r="L429" s="93" t="s">
        <v>80</v>
      </c>
      <c r="M429" s="93" t="s">
        <v>80</v>
      </c>
      <c r="N429" s="93" t="s">
        <v>80</v>
      </c>
      <c r="O429" s="450">
        <v>1472.7754063864199</v>
      </c>
      <c r="P429" s="93" t="s">
        <v>80</v>
      </c>
      <c r="Q429" s="93" t="s">
        <v>80</v>
      </c>
      <c r="R429" s="93" t="s">
        <v>80</v>
      </c>
      <c r="S429" s="93" t="s">
        <v>80</v>
      </c>
      <c r="T429" s="93" t="s">
        <v>80</v>
      </c>
      <c r="U429" s="93" t="s">
        <v>80</v>
      </c>
      <c r="V429" s="93" t="s">
        <v>80</v>
      </c>
      <c r="W429" s="93" t="s">
        <v>80</v>
      </c>
    </row>
    <row r="430" spans="1:23" ht="21" customHeight="1" x14ac:dyDescent="0.3">
      <c r="A430" s="99" t="s">
        <v>1127</v>
      </c>
      <c r="B430" s="86" t="s">
        <v>182</v>
      </c>
      <c r="C430" s="86" t="s">
        <v>52</v>
      </c>
      <c r="D430" s="86" t="s">
        <v>72</v>
      </c>
      <c r="E430" s="86" t="s">
        <v>58</v>
      </c>
      <c r="F430" s="450">
        <f>F429/Справочно!$D$14*100</f>
        <v>0.99862217510052165</v>
      </c>
      <c r="G430" s="93" t="s">
        <v>80</v>
      </c>
      <c r="H430" s="93" t="s">
        <v>80</v>
      </c>
      <c r="I430" s="93" t="s">
        <v>80</v>
      </c>
      <c r="J430" s="93" t="s">
        <v>80</v>
      </c>
      <c r="K430" s="93" t="s">
        <v>80</v>
      </c>
      <c r="L430" s="93" t="s">
        <v>80</v>
      </c>
      <c r="M430" s="93" t="s">
        <v>80</v>
      </c>
      <c r="N430" s="93" t="s">
        <v>80</v>
      </c>
      <c r="O430" s="450">
        <f>O429/Справочно!$M$14*100</f>
        <v>0.94902121591907007</v>
      </c>
      <c r="P430" s="93" t="s">
        <v>80</v>
      </c>
      <c r="Q430" s="93" t="s">
        <v>80</v>
      </c>
      <c r="R430" s="93" t="s">
        <v>80</v>
      </c>
      <c r="S430" s="93" t="s">
        <v>80</v>
      </c>
      <c r="T430" s="93" t="s">
        <v>80</v>
      </c>
      <c r="U430" s="93" t="s">
        <v>80</v>
      </c>
      <c r="V430" s="93" t="s">
        <v>80</v>
      </c>
      <c r="W430" s="93" t="s">
        <v>80</v>
      </c>
    </row>
    <row r="431" spans="1:23" ht="42" x14ac:dyDescent="0.3">
      <c r="A431" s="328" t="s">
        <v>1128</v>
      </c>
      <c r="B431" s="330" t="s">
        <v>694</v>
      </c>
      <c r="C431" s="336" t="s">
        <v>76</v>
      </c>
      <c r="D431" s="298" t="s">
        <v>527</v>
      </c>
      <c r="E431" s="298" t="s">
        <v>150</v>
      </c>
      <c r="F431" s="475" t="s">
        <v>260</v>
      </c>
      <c r="G431" s="337" t="s">
        <v>260</v>
      </c>
      <c r="H431" s="337" t="s">
        <v>260</v>
      </c>
      <c r="I431" s="337" t="s">
        <v>260</v>
      </c>
      <c r="J431" s="337" t="s">
        <v>260</v>
      </c>
      <c r="K431" s="337" t="s">
        <v>260</v>
      </c>
      <c r="L431" s="337" t="s">
        <v>260</v>
      </c>
      <c r="M431" s="337" t="s">
        <v>260</v>
      </c>
      <c r="N431" s="337" t="s">
        <v>260</v>
      </c>
      <c r="O431" s="475" t="s">
        <v>260</v>
      </c>
      <c r="P431" s="337" t="s">
        <v>260</v>
      </c>
      <c r="Q431" s="337" t="s">
        <v>260</v>
      </c>
      <c r="R431" s="337" t="s">
        <v>260</v>
      </c>
      <c r="S431" s="337" t="s">
        <v>260</v>
      </c>
      <c r="T431" s="337" t="s">
        <v>260</v>
      </c>
      <c r="U431" s="337" t="s">
        <v>260</v>
      </c>
      <c r="V431" s="337" t="s">
        <v>260</v>
      </c>
      <c r="W431" s="337" t="s">
        <v>260</v>
      </c>
    </row>
    <row r="432" spans="1:23" ht="21" customHeight="1" x14ac:dyDescent="0.3">
      <c r="A432" s="328" t="s">
        <v>1129</v>
      </c>
      <c r="B432" s="329" t="s">
        <v>695</v>
      </c>
      <c r="C432" s="336" t="s">
        <v>76</v>
      </c>
      <c r="D432" s="298" t="s">
        <v>527</v>
      </c>
      <c r="E432" s="298" t="s">
        <v>150</v>
      </c>
      <c r="F432" s="453">
        <v>25.4</v>
      </c>
      <c r="G432" s="348">
        <v>27.187499999999996</v>
      </c>
      <c r="H432" s="348">
        <v>26.126126126126124</v>
      </c>
      <c r="I432" s="348">
        <v>19.379844961240313</v>
      </c>
      <c r="J432" s="348">
        <v>29.72972972972973</v>
      </c>
      <c r="K432" s="348">
        <v>25.730994152046783</v>
      </c>
      <c r="L432" s="348">
        <v>23.170731707317074</v>
      </c>
      <c r="M432" s="348">
        <v>27</v>
      </c>
      <c r="N432" s="348">
        <v>24</v>
      </c>
      <c r="O432" s="453">
        <v>21.2</v>
      </c>
      <c r="P432" s="348">
        <v>30.481283422459899</v>
      </c>
      <c r="Q432" s="348">
        <v>16.6666666666667</v>
      </c>
      <c r="R432" s="348">
        <v>19.512195121951201</v>
      </c>
      <c r="S432" s="348">
        <v>11.1111111111111</v>
      </c>
      <c r="T432" s="348">
        <v>11.340206185567</v>
      </c>
      <c r="U432" s="348">
        <v>13.953488372093</v>
      </c>
      <c r="V432" s="348">
        <v>18.840579710144901</v>
      </c>
      <c r="W432" s="348">
        <v>19.047619047619001</v>
      </c>
    </row>
    <row r="433" spans="1:23" ht="21" customHeight="1" x14ac:dyDescent="0.3">
      <c r="A433" s="328" t="s">
        <v>1130</v>
      </c>
      <c r="B433" s="329" t="s">
        <v>696</v>
      </c>
      <c r="C433" s="336" t="s">
        <v>76</v>
      </c>
      <c r="D433" s="298" t="s">
        <v>527</v>
      </c>
      <c r="E433" s="298" t="s">
        <v>150</v>
      </c>
      <c r="F433" s="453">
        <v>40.300000000000004</v>
      </c>
      <c r="G433" s="348">
        <v>40</v>
      </c>
      <c r="H433" s="348">
        <v>42.342342342342342</v>
      </c>
      <c r="I433" s="348">
        <v>40.310077519379846</v>
      </c>
      <c r="J433" s="348">
        <v>40.54054054054054</v>
      </c>
      <c r="K433" s="348">
        <v>39.76608187134503</v>
      </c>
      <c r="L433" s="348">
        <v>40.243902439024396</v>
      </c>
      <c r="M433" s="348">
        <v>44</v>
      </c>
      <c r="N433" s="348">
        <v>32</v>
      </c>
      <c r="O433" s="453">
        <v>42.7</v>
      </c>
      <c r="P433" s="348">
        <v>38.770053475935804</v>
      </c>
      <c r="Q433" s="348">
        <v>44.871794871794897</v>
      </c>
      <c r="R433" s="348">
        <v>47.560975609756099</v>
      </c>
      <c r="S433" s="348">
        <v>38.8888888888889</v>
      </c>
      <c r="T433" s="348">
        <v>46.3917525773196</v>
      </c>
      <c r="U433" s="348">
        <v>32.558139534883701</v>
      </c>
      <c r="V433" s="348">
        <v>52.173913043478301</v>
      </c>
      <c r="W433" s="348">
        <v>35.714285714285701</v>
      </c>
    </row>
    <row r="434" spans="1:23" ht="21" customHeight="1" x14ac:dyDescent="0.3">
      <c r="A434" s="328" t="s">
        <v>1131</v>
      </c>
      <c r="B434" s="329" t="s">
        <v>697</v>
      </c>
      <c r="C434" s="336" t="s">
        <v>76</v>
      </c>
      <c r="D434" s="298" t="s">
        <v>527</v>
      </c>
      <c r="E434" s="298" t="s">
        <v>150</v>
      </c>
      <c r="F434" s="453">
        <v>26.8</v>
      </c>
      <c r="G434" s="348">
        <v>25.624999999999996</v>
      </c>
      <c r="H434" s="348">
        <v>24.324324324324326</v>
      </c>
      <c r="I434" s="348">
        <v>21.705426356589147</v>
      </c>
      <c r="J434" s="348">
        <v>29.72972972972973</v>
      </c>
      <c r="K434" s="348">
        <v>31.578947368421051</v>
      </c>
      <c r="L434" s="348">
        <v>28.04878048780488</v>
      </c>
      <c r="M434" s="348">
        <v>34</v>
      </c>
      <c r="N434" s="348">
        <v>18</v>
      </c>
      <c r="O434" s="453" t="s">
        <v>80</v>
      </c>
      <c r="P434" s="372" t="s">
        <v>80</v>
      </c>
      <c r="Q434" s="372" t="s">
        <v>80</v>
      </c>
      <c r="R434" s="372" t="s">
        <v>80</v>
      </c>
      <c r="S434" s="372" t="s">
        <v>80</v>
      </c>
      <c r="T434" s="372" t="s">
        <v>80</v>
      </c>
      <c r="U434" s="372" t="s">
        <v>80</v>
      </c>
      <c r="V434" s="372" t="s">
        <v>80</v>
      </c>
      <c r="W434" s="372" t="s">
        <v>80</v>
      </c>
    </row>
    <row r="435" spans="1:23" ht="21" x14ac:dyDescent="0.3">
      <c r="A435" s="527" t="s">
        <v>825</v>
      </c>
      <c r="B435" s="527"/>
      <c r="C435" s="527"/>
      <c r="D435" s="527"/>
      <c r="E435" s="527"/>
      <c r="F435" s="237"/>
      <c r="G435" s="237"/>
      <c r="H435" s="237"/>
      <c r="I435" s="237"/>
      <c r="J435" s="237"/>
      <c r="K435" s="237"/>
      <c r="L435" s="237"/>
      <c r="M435" s="237"/>
      <c r="N435" s="237"/>
      <c r="O435" s="237"/>
      <c r="P435" s="237"/>
      <c r="Q435" s="237"/>
      <c r="R435" s="237"/>
      <c r="S435" s="237"/>
      <c r="T435" s="237"/>
      <c r="U435" s="237"/>
      <c r="V435" s="237"/>
      <c r="W435" s="237"/>
    </row>
    <row r="436" spans="1:23" ht="64.5" customHeight="1" x14ac:dyDescent="0.3">
      <c r="A436" s="148" t="s">
        <v>1132</v>
      </c>
      <c r="B436" s="147" t="s">
        <v>325</v>
      </c>
      <c r="C436" s="147" t="s">
        <v>52</v>
      </c>
      <c r="D436" s="84" t="s">
        <v>53</v>
      </c>
      <c r="E436" s="84" t="s">
        <v>54</v>
      </c>
      <c r="F436" s="447">
        <v>1299428</v>
      </c>
      <c r="G436" s="93" t="s">
        <v>80</v>
      </c>
      <c r="H436" s="93" t="s">
        <v>80</v>
      </c>
      <c r="I436" s="93" t="s">
        <v>80</v>
      </c>
      <c r="J436" s="93" t="s">
        <v>80</v>
      </c>
      <c r="K436" s="93" t="s">
        <v>80</v>
      </c>
      <c r="L436" s="93" t="s">
        <v>80</v>
      </c>
      <c r="M436" s="93" t="s">
        <v>80</v>
      </c>
      <c r="N436" s="93" t="s">
        <v>80</v>
      </c>
      <c r="O436" s="447">
        <v>142749</v>
      </c>
      <c r="P436" s="93" t="s">
        <v>80</v>
      </c>
      <c r="Q436" s="93" t="s">
        <v>80</v>
      </c>
      <c r="R436" s="93" t="s">
        <v>80</v>
      </c>
      <c r="S436" s="93" t="s">
        <v>80</v>
      </c>
      <c r="T436" s="93" t="s">
        <v>80</v>
      </c>
      <c r="U436" s="93" t="s">
        <v>80</v>
      </c>
      <c r="V436" s="93" t="s">
        <v>80</v>
      </c>
      <c r="W436" s="93" t="s">
        <v>80</v>
      </c>
    </row>
    <row r="437" spans="1:23" ht="42" x14ac:dyDescent="0.3">
      <c r="A437" s="148" t="s">
        <v>1133</v>
      </c>
      <c r="B437" s="147" t="s">
        <v>326</v>
      </c>
      <c r="C437" s="84" t="s">
        <v>76</v>
      </c>
      <c r="D437" s="84" t="s">
        <v>78</v>
      </c>
      <c r="E437" s="84" t="s">
        <v>54</v>
      </c>
      <c r="F437" s="447">
        <v>229593</v>
      </c>
      <c r="G437" s="93" t="s">
        <v>80</v>
      </c>
      <c r="H437" s="93" t="s">
        <v>80</v>
      </c>
      <c r="I437" s="93" t="s">
        <v>80</v>
      </c>
      <c r="J437" s="93" t="s">
        <v>80</v>
      </c>
      <c r="K437" s="93" t="s">
        <v>80</v>
      </c>
      <c r="L437" s="93" t="s">
        <v>80</v>
      </c>
      <c r="M437" s="93" t="s">
        <v>80</v>
      </c>
      <c r="N437" s="93" t="s">
        <v>80</v>
      </c>
      <c r="O437" s="447">
        <v>82127</v>
      </c>
      <c r="P437" s="93" t="s">
        <v>80</v>
      </c>
      <c r="Q437" s="93" t="s">
        <v>80</v>
      </c>
      <c r="R437" s="93" t="s">
        <v>80</v>
      </c>
      <c r="S437" s="93" t="s">
        <v>80</v>
      </c>
      <c r="T437" s="93" t="s">
        <v>80</v>
      </c>
      <c r="U437" s="93" t="s">
        <v>80</v>
      </c>
      <c r="V437" s="93" t="s">
        <v>80</v>
      </c>
      <c r="W437" s="93" t="s">
        <v>80</v>
      </c>
    </row>
    <row r="438" spans="1:23" ht="42" x14ac:dyDescent="0.3">
      <c r="A438" s="148" t="s">
        <v>1134</v>
      </c>
      <c r="B438" s="147" t="s">
        <v>327</v>
      </c>
      <c r="C438" s="84" t="s">
        <v>76</v>
      </c>
      <c r="D438" s="84" t="s">
        <v>79</v>
      </c>
      <c r="E438" s="84" t="s">
        <v>54</v>
      </c>
      <c r="F438" s="450">
        <v>89.340979000000004</v>
      </c>
      <c r="G438" s="93" t="s">
        <v>80</v>
      </c>
      <c r="H438" s="93" t="s">
        <v>80</v>
      </c>
      <c r="I438" s="93" t="s">
        <v>80</v>
      </c>
      <c r="J438" s="93" t="s">
        <v>80</v>
      </c>
      <c r="K438" s="93" t="s">
        <v>80</v>
      </c>
      <c r="L438" s="93" t="s">
        <v>80</v>
      </c>
      <c r="M438" s="93" t="s">
        <v>80</v>
      </c>
      <c r="N438" s="93" t="s">
        <v>80</v>
      </c>
      <c r="O438" s="450">
        <v>36.320999999999998</v>
      </c>
      <c r="P438" s="93" t="s">
        <v>80</v>
      </c>
      <c r="Q438" s="93" t="s">
        <v>80</v>
      </c>
      <c r="R438" s="93" t="s">
        <v>80</v>
      </c>
      <c r="S438" s="93" t="s">
        <v>80</v>
      </c>
      <c r="T438" s="93" t="s">
        <v>80</v>
      </c>
      <c r="U438" s="93" t="s">
        <v>80</v>
      </c>
      <c r="V438" s="93" t="s">
        <v>80</v>
      </c>
      <c r="W438" s="93" t="s">
        <v>80</v>
      </c>
    </row>
    <row r="439" spans="1:23" ht="81.75" customHeight="1" x14ac:dyDescent="0.3">
      <c r="A439" s="328" t="s">
        <v>1135</v>
      </c>
      <c r="B439" s="328" t="s">
        <v>677</v>
      </c>
      <c r="C439" s="97" t="s">
        <v>52</v>
      </c>
      <c r="D439" s="328" t="s">
        <v>527</v>
      </c>
      <c r="E439" s="328" t="s">
        <v>150</v>
      </c>
      <c r="F439" s="455">
        <v>4.9000000000000004</v>
      </c>
      <c r="G439" s="349">
        <v>6.5625</v>
      </c>
      <c r="H439" s="349">
        <v>7.2072072072072073</v>
      </c>
      <c r="I439" s="349">
        <v>3.8759689922480618</v>
      </c>
      <c r="J439" s="349">
        <v>0</v>
      </c>
      <c r="K439" s="349">
        <v>4.6783625730994149</v>
      </c>
      <c r="L439" s="349">
        <v>6.0975609756097562</v>
      </c>
      <c r="M439" s="349">
        <v>2</v>
      </c>
      <c r="N439" s="349">
        <v>0</v>
      </c>
      <c r="O439" s="468" t="s">
        <v>80</v>
      </c>
      <c r="P439" s="404" t="s">
        <v>80</v>
      </c>
      <c r="Q439" s="404" t="s">
        <v>80</v>
      </c>
      <c r="R439" s="404" t="s">
        <v>80</v>
      </c>
      <c r="S439" s="404" t="s">
        <v>80</v>
      </c>
      <c r="T439" s="404" t="s">
        <v>80</v>
      </c>
      <c r="U439" s="404" t="s">
        <v>80</v>
      </c>
      <c r="V439" s="404" t="s">
        <v>80</v>
      </c>
      <c r="W439" s="404" t="s">
        <v>80</v>
      </c>
    </row>
    <row r="440" spans="1:23" ht="21" x14ac:dyDescent="0.3">
      <c r="A440" s="328" t="s">
        <v>1136</v>
      </c>
      <c r="B440" s="334" t="s">
        <v>678</v>
      </c>
      <c r="C440" s="97" t="s">
        <v>52</v>
      </c>
      <c r="D440" s="328" t="s">
        <v>527</v>
      </c>
      <c r="E440" s="328" t="s">
        <v>150</v>
      </c>
      <c r="F440" s="453">
        <v>4.2</v>
      </c>
      <c r="G440" s="348">
        <v>6.25</v>
      </c>
      <c r="H440" s="348">
        <v>7.2072072072072073</v>
      </c>
      <c r="I440" s="348">
        <v>3.1007751937984498</v>
      </c>
      <c r="J440" s="348">
        <v>0</v>
      </c>
      <c r="K440" s="348">
        <v>2.9239766081871341</v>
      </c>
      <c r="L440" s="348">
        <v>4.8780487804878048</v>
      </c>
      <c r="M440" s="348">
        <v>1</v>
      </c>
      <c r="N440" s="348">
        <v>0</v>
      </c>
      <c r="O440" s="469" t="s">
        <v>80</v>
      </c>
      <c r="P440" s="331" t="s">
        <v>80</v>
      </c>
      <c r="Q440" s="331" t="s">
        <v>80</v>
      </c>
      <c r="R440" s="331" t="s">
        <v>80</v>
      </c>
      <c r="S440" s="331" t="s">
        <v>80</v>
      </c>
      <c r="T440" s="331" t="s">
        <v>80</v>
      </c>
      <c r="U440" s="331" t="s">
        <v>80</v>
      </c>
      <c r="V440" s="331" t="s">
        <v>80</v>
      </c>
      <c r="W440" s="331" t="s">
        <v>80</v>
      </c>
    </row>
    <row r="441" spans="1:23" ht="21" x14ac:dyDescent="0.3">
      <c r="A441" s="328" t="s">
        <v>1137</v>
      </c>
      <c r="B441" s="334" t="s">
        <v>679</v>
      </c>
      <c r="C441" s="97" t="s">
        <v>52</v>
      </c>
      <c r="D441" s="328" t="s">
        <v>527</v>
      </c>
      <c r="E441" s="328" t="s">
        <v>150</v>
      </c>
      <c r="F441" s="453">
        <v>1.9</v>
      </c>
      <c r="G441" s="348">
        <v>2.8125</v>
      </c>
      <c r="H441" s="348">
        <v>2.7027027027027026</v>
      </c>
      <c r="I441" s="348">
        <v>2.3255813953488373</v>
      </c>
      <c r="J441" s="348">
        <v>0</v>
      </c>
      <c r="K441" s="348">
        <v>1.7543859649122806</v>
      </c>
      <c r="L441" s="348">
        <v>1.2195121951219512</v>
      </c>
      <c r="M441" s="348">
        <v>0</v>
      </c>
      <c r="N441" s="348">
        <v>0</v>
      </c>
      <c r="O441" s="469" t="s">
        <v>80</v>
      </c>
      <c r="P441" s="331" t="s">
        <v>80</v>
      </c>
      <c r="Q441" s="331" t="s">
        <v>80</v>
      </c>
      <c r="R441" s="331" t="s">
        <v>80</v>
      </c>
      <c r="S441" s="331" t="s">
        <v>80</v>
      </c>
      <c r="T441" s="331" t="s">
        <v>80</v>
      </c>
      <c r="U441" s="331" t="s">
        <v>80</v>
      </c>
      <c r="V441" s="331" t="s">
        <v>80</v>
      </c>
      <c r="W441" s="331" t="s">
        <v>80</v>
      </c>
    </row>
    <row r="442" spans="1:23" ht="21" x14ac:dyDescent="0.3">
      <c r="A442" s="328" t="s">
        <v>1138</v>
      </c>
      <c r="B442" s="334" t="s">
        <v>680</v>
      </c>
      <c r="C442" s="97" t="s">
        <v>52</v>
      </c>
      <c r="D442" s="328" t="s">
        <v>527</v>
      </c>
      <c r="E442" s="328" t="s">
        <v>150</v>
      </c>
      <c r="F442" s="453">
        <v>2.1</v>
      </c>
      <c r="G442" s="348">
        <v>2.5</v>
      </c>
      <c r="H442" s="348">
        <v>0.90090090090090091</v>
      </c>
      <c r="I442" s="348">
        <v>1.5503875968992249</v>
      </c>
      <c r="J442" s="348">
        <v>0</v>
      </c>
      <c r="K442" s="348">
        <v>3.5087719298245612</v>
      </c>
      <c r="L442" s="348">
        <v>3.6585365853658534</v>
      </c>
      <c r="M442" s="348">
        <v>1</v>
      </c>
      <c r="N442" s="348">
        <v>0</v>
      </c>
      <c r="O442" s="469" t="s">
        <v>80</v>
      </c>
      <c r="P442" s="331" t="s">
        <v>80</v>
      </c>
      <c r="Q442" s="331" t="s">
        <v>80</v>
      </c>
      <c r="R442" s="331" t="s">
        <v>80</v>
      </c>
      <c r="S442" s="331" t="s">
        <v>80</v>
      </c>
      <c r="T442" s="331" t="s">
        <v>80</v>
      </c>
      <c r="U442" s="331" t="s">
        <v>80</v>
      </c>
      <c r="V442" s="331" t="s">
        <v>80</v>
      </c>
      <c r="W442" s="331" t="s">
        <v>80</v>
      </c>
    </row>
    <row r="443" spans="1:23" ht="83.25" customHeight="1" x14ac:dyDescent="0.3">
      <c r="A443" s="328" t="s">
        <v>1139</v>
      </c>
      <c r="B443" s="328" t="s">
        <v>688</v>
      </c>
      <c r="C443" s="98" t="s">
        <v>76</v>
      </c>
      <c r="D443" s="328" t="s">
        <v>527</v>
      </c>
      <c r="E443" s="328" t="s">
        <v>150</v>
      </c>
      <c r="F443" s="455">
        <v>6.8000000000000007</v>
      </c>
      <c r="G443" s="349">
        <v>8.4375</v>
      </c>
      <c r="H443" s="349">
        <v>8.1081081081081088</v>
      </c>
      <c r="I443" s="349">
        <v>6.2015503875968996</v>
      </c>
      <c r="J443" s="349">
        <v>0</v>
      </c>
      <c r="K443" s="349">
        <v>8.1871345029239766</v>
      </c>
      <c r="L443" s="349">
        <v>8.536585365853659</v>
      </c>
      <c r="M443" s="349">
        <v>3</v>
      </c>
      <c r="N443" s="349">
        <v>0</v>
      </c>
      <c r="O443" s="455" t="s">
        <v>80</v>
      </c>
      <c r="P443" s="349" t="s">
        <v>80</v>
      </c>
      <c r="Q443" s="349" t="s">
        <v>80</v>
      </c>
      <c r="R443" s="349" t="s">
        <v>80</v>
      </c>
      <c r="S443" s="349" t="s">
        <v>80</v>
      </c>
      <c r="T443" s="349" t="s">
        <v>80</v>
      </c>
      <c r="U443" s="349" t="s">
        <v>80</v>
      </c>
      <c r="V443" s="349" t="s">
        <v>80</v>
      </c>
      <c r="W443" s="349" t="s">
        <v>80</v>
      </c>
    </row>
    <row r="444" spans="1:23" ht="21" x14ac:dyDescent="0.3">
      <c r="A444" s="328" t="s">
        <v>1140</v>
      </c>
      <c r="B444" s="334" t="s">
        <v>678</v>
      </c>
      <c r="C444" s="98" t="s">
        <v>76</v>
      </c>
      <c r="D444" s="328" t="s">
        <v>527</v>
      </c>
      <c r="E444" s="328" t="s">
        <v>150</v>
      </c>
      <c r="F444" s="453">
        <v>5.9</v>
      </c>
      <c r="G444" s="348">
        <v>8.125</v>
      </c>
      <c r="H444" s="348">
        <v>8.1081081081081088</v>
      </c>
      <c r="I444" s="348">
        <v>4.6511627906976747</v>
      </c>
      <c r="J444" s="348">
        <v>0</v>
      </c>
      <c r="K444" s="348">
        <v>6.4327485380116958</v>
      </c>
      <c r="L444" s="348">
        <v>6.0975609756097562</v>
      </c>
      <c r="M444" s="348">
        <v>2</v>
      </c>
      <c r="N444" s="348">
        <v>0</v>
      </c>
      <c r="O444" s="453" t="s">
        <v>80</v>
      </c>
      <c r="P444" s="348" t="s">
        <v>80</v>
      </c>
      <c r="Q444" s="348" t="s">
        <v>80</v>
      </c>
      <c r="R444" s="348" t="s">
        <v>80</v>
      </c>
      <c r="S444" s="348" t="s">
        <v>80</v>
      </c>
      <c r="T444" s="348" t="s">
        <v>80</v>
      </c>
      <c r="U444" s="348" t="s">
        <v>80</v>
      </c>
      <c r="V444" s="348" t="s">
        <v>80</v>
      </c>
      <c r="W444" s="348" t="s">
        <v>80</v>
      </c>
    </row>
    <row r="445" spans="1:23" ht="21" x14ac:dyDescent="0.3">
      <c r="A445" s="328" t="s">
        <v>1141</v>
      </c>
      <c r="B445" s="334" t="s">
        <v>679</v>
      </c>
      <c r="C445" s="98" t="s">
        <v>76</v>
      </c>
      <c r="D445" s="328" t="s">
        <v>527</v>
      </c>
      <c r="E445" s="328" t="s">
        <v>150</v>
      </c>
      <c r="F445" s="453">
        <v>3.6999999999999997</v>
      </c>
      <c r="G445" s="348">
        <v>17.8125</v>
      </c>
      <c r="H445" s="348">
        <v>23.423423423423422</v>
      </c>
      <c r="I445" s="348">
        <v>16.279069767441861</v>
      </c>
      <c r="J445" s="348">
        <v>24.324324324324326</v>
      </c>
      <c r="K445" s="348">
        <v>12.865497076023392</v>
      </c>
      <c r="L445" s="348">
        <v>10.975609756097562</v>
      </c>
      <c r="M445" s="348">
        <v>18</v>
      </c>
      <c r="N445" s="348">
        <v>4</v>
      </c>
      <c r="O445" s="453" t="s">
        <v>80</v>
      </c>
      <c r="P445" s="348" t="s">
        <v>80</v>
      </c>
      <c r="Q445" s="348" t="s">
        <v>80</v>
      </c>
      <c r="R445" s="348" t="s">
        <v>80</v>
      </c>
      <c r="S445" s="348" t="s">
        <v>80</v>
      </c>
      <c r="T445" s="348" t="s">
        <v>80</v>
      </c>
      <c r="U445" s="348" t="s">
        <v>80</v>
      </c>
      <c r="V445" s="348" t="s">
        <v>80</v>
      </c>
      <c r="W445" s="348" t="s">
        <v>80</v>
      </c>
    </row>
    <row r="446" spans="1:23" ht="21" x14ac:dyDescent="0.3">
      <c r="A446" s="328" t="s">
        <v>1142</v>
      </c>
      <c r="B446" s="334" t="s">
        <v>680</v>
      </c>
      <c r="C446" s="98" t="s">
        <v>76</v>
      </c>
      <c r="D446" s="328" t="s">
        <v>527</v>
      </c>
      <c r="E446" s="328" t="s">
        <v>150</v>
      </c>
      <c r="F446" s="453">
        <v>3.2</v>
      </c>
      <c r="G446" s="348">
        <v>20.3125</v>
      </c>
      <c r="H446" s="348">
        <v>19.81981981981982</v>
      </c>
      <c r="I446" s="348">
        <v>15.503875968992247</v>
      </c>
      <c r="J446" s="348">
        <v>18.918918918918919</v>
      </c>
      <c r="K446" s="348">
        <v>25.730994152046783</v>
      </c>
      <c r="L446" s="348">
        <v>23.170731707317074</v>
      </c>
      <c r="M446" s="348">
        <v>16</v>
      </c>
      <c r="N446" s="348">
        <v>4</v>
      </c>
      <c r="O446" s="453" t="s">
        <v>80</v>
      </c>
      <c r="P446" s="348" t="s">
        <v>80</v>
      </c>
      <c r="Q446" s="348" t="s">
        <v>80</v>
      </c>
      <c r="R446" s="348" t="s">
        <v>80</v>
      </c>
      <c r="S446" s="348" t="s">
        <v>80</v>
      </c>
      <c r="T446" s="348" t="s">
        <v>80</v>
      </c>
      <c r="U446" s="348" t="s">
        <v>80</v>
      </c>
      <c r="V446" s="348" t="s">
        <v>80</v>
      </c>
      <c r="W446" s="348" t="s">
        <v>80</v>
      </c>
    </row>
    <row r="447" spans="1:23" ht="42" x14ac:dyDescent="0.3">
      <c r="A447" s="309" t="s">
        <v>1143</v>
      </c>
      <c r="B447" s="312" t="s">
        <v>587</v>
      </c>
      <c r="C447" s="84" t="s">
        <v>76</v>
      </c>
      <c r="D447" s="298" t="s">
        <v>527</v>
      </c>
      <c r="E447" s="298" t="s">
        <v>150</v>
      </c>
      <c r="F447" s="456">
        <v>3.6445320293880852</v>
      </c>
      <c r="G447" s="352">
        <v>3.5460992907801665</v>
      </c>
      <c r="H447" s="352">
        <v>1.3698630136986325</v>
      </c>
      <c r="I447" s="352">
        <v>1.7543859649122764</v>
      </c>
      <c r="J447" s="352">
        <v>3.6437246963562631</v>
      </c>
      <c r="K447" s="352">
        <v>3.0612244897959227</v>
      </c>
      <c r="L447" s="352">
        <v>4.0650406504065062</v>
      </c>
      <c r="M447" s="352">
        <v>7.1856287425149779</v>
      </c>
      <c r="N447" s="352">
        <v>6.5502183406113428</v>
      </c>
      <c r="O447" s="456" t="s">
        <v>80</v>
      </c>
      <c r="P447" s="352" t="s">
        <v>80</v>
      </c>
      <c r="Q447" s="352" t="s">
        <v>80</v>
      </c>
      <c r="R447" s="352" t="s">
        <v>80</v>
      </c>
      <c r="S447" s="352" t="s">
        <v>80</v>
      </c>
      <c r="T447" s="352" t="s">
        <v>80</v>
      </c>
      <c r="U447" s="352" t="s">
        <v>80</v>
      </c>
      <c r="V447" s="352" t="s">
        <v>80</v>
      </c>
      <c r="W447" s="352" t="s">
        <v>80</v>
      </c>
    </row>
    <row r="448" spans="1:23" hidden="1" x14ac:dyDescent="0.3"/>
    <row r="449" hidden="1" x14ac:dyDescent="0.3"/>
  </sheetData>
  <autoFilter ref="A3:W447"/>
  <mergeCells count="22">
    <mergeCell ref="A1:W1"/>
    <mergeCell ref="A2:A3"/>
    <mergeCell ref="B2:B3"/>
    <mergeCell ref="C2:C3"/>
    <mergeCell ref="D2:D3"/>
    <mergeCell ref="E2:E3"/>
    <mergeCell ref="O2:W2"/>
    <mergeCell ref="F2:N2"/>
    <mergeCell ref="A435:E435"/>
    <mergeCell ref="A398:E398"/>
    <mergeCell ref="A355:E355"/>
    <mergeCell ref="A251:E251"/>
    <mergeCell ref="B4:E4"/>
    <mergeCell ref="A5:E5"/>
    <mergeCell ref="A6:E6"/>
    <mergeCell ref="A14:E14"/>
    <mergeCell ref="A15:E15"/>
    <mergeCell ref="A143:E143"/>
    <mergeCell ref="A144:E144"/>
    <mergeCell ref="A105:E105"/>
    <mergeCell ref="A345:E345"/>
    <mergeCell ref="A347:E347"/>
  </mergeCells>
  <pageMargins left="0.25" right="0.25" top="0.75" bottom="0.75" header="0.3" footer="0.3"/>
  <pageSetup paperSize="9" scale="20" fitToHeight="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Z34"/>
  <sheetViews>
    <sheetView zoomScale="40" zoomScaleNormal="40" workbookViewId="0">
      <selection sqref="A1:W1"/>
    </sheetView>
  </sheetViews>
  <sheetFormatPr defaultColWidth="0" defaultRowHeight="14.4" zeroHeight="1" x14ac:dyDescent="0.3"/>
  <cols>
    <col min="1" max="1" width="28" customWidth="1"/>
    <col min="2" max="2" width="78.33203125" customWidth="1"/>
    <col min="3" max="3" width="30.88671875" customWidth="1"/>
    <col min="4" max="4" width="29.109375" customWidth="1"/>
    <col min="5" max="14" width="23.6640625" customWidth="1"/>
    <col min="15" max="23" width="24.88671875" customWidth="1"/>
    <col min="24" max="26" width="0" style="7" hidden="1" customWidth="1"/>
    <col min="27" max="16384" width="9.109375" style="7" hidden="1"/>
  </cols>
  <sheetData>
    <row r="1" spans="1:23" ht="27.6" x14ac:dyDescent="0.45">
      <c r="A1" s="542" t="s">
        <v>1211</v>
      </c>
      <c r="B1" s="542"/>
      <c r="C1" s="542"/>
      <c r="D1" s="542"/>
      <c r="E1" s="542"/>
      <c r="F1" s="543"/>
      <c r="G1" s="543"/>
      <c r="H1" s="543"/>
      <c r="I1" s="543"/>
      <c r="J1" s="543"/>
      <c r="K1" s="543"/>
      <c r="L1" s="543"/>
      <c r="M1" s="543"/>
      <c r="N1" s="544"/>
      <c r="O1" s="542"/>
      <c r="P1" s="542"/>
      <c r="Q1" s="542"/>
      <c r="R1" s="542"/>
      <c r="S1" s="542"/>
      <c r="T1" s="542"/>
      <c r="U1" s="542"/>
      <c r="V1" s="542"/>
      <c r="W1" s="542"/>
    </row>
    <row r="2" spans="1:23" ht="151.94999999999999" customHeight="1" x14ac:dyDescent="0.3">
      <c r="A2" s="519" t="s">
        <v>47</v>
      </c>
      <c r="B2" s="517" t="s">
        <v>48</v>
      </c>
      <c r="C2" s="519" t="s">
        <v>49</v>
      </c>
      <c r="D2" s="519" t="s">
        <v>50</v>
      </c>
      <c r="E2" s="519" t="s">
        <v>51</v>
      </c>
      <c r="F2" s="521" t="s">
        <v>533</v>
      </c>
      <c r="G2" s="522"/>
      <c r="H2" s="522"/>
      <c r="I2" s="522"/>
      <c r="J2" s="522"/>
      <c r="K2" s="522"/>
      <c r="L2" s="522"/>
      <c r="M2" s="522"/>
      <c r="N2" s="523"/>
      <c r="O2" s="521" t="s">
        <v>534</v>
      </c>
      <c r="P2" s="522"/>
      <c r="Q2" s="522"/>
      <c r="R2" s="522"/>
      <c r="S2" s="522"/>
      <c r="T2" s="522"/>
      <c r="U2" s="522"/>
      <c r="V2" s="522"/>
      <c r="W2" s="523"/>
    </row>
    <row r="3" spans="1:23" ht="209.25" customHeight="1" x14ac:dyDescent="0.3">
      <c r="A3" s="520"/>
      <c r="B3" s="518"/>
      <c r="C3" s="520"/>
      <c r="D3" s="520"/>
      <c r="E3" s="520"/>
      <c r="F3" s="5" t="s">
        <v>272</v>
      </c>
      <c r="G3" s="5" t="s">
        <v>273</v>
      </c>
      <c r="H3" s="240" t="s">
        <v>30</v>
      </c>
      <c r="I3" s="240" t="s">
        <v>32</v>
      </c>
      <c r="J3" s="240" t="s">
        <v>34</v>
      </c>
      <c r="K3" s="240" t="s">
        <v>36</v>
      </c>
      <c r="L3" s="240" t="s">
        <v>38</v>
      </c>
      <c r="M3" s="240" t="s">
        <v>40</v>
      </c>
      <c r="N3" s="240" t="s">
        <v>42</v>
      </c>
      <c r="O3" s="5" t="s">
        <v>272</v>
      </c>
      <c r="P3" s="5" t="s">
        <v>273</v>
      </c>
      <c r="Q3" s="154" t="s">
        <v>30</v>
      </c>
      <c r="R3" s="154" t="s">
        <v>32</v>
      </c>
      <c r="S3" s="154" t="s">
        <v>34</v>
      </c>
      <c r="T3" s="154" t="s">
        <v>36</v>
      </c>
      <c r="U3" s="154" t="s">
        <v>38</v>
      </c>
      <c r="V3" s="154" t="s">
        <v>40</v>
      </c>
      <c r="W3" s="154" t="s">
        <v>42</v>
      </c>
    </row>
    <row r="4" spans="1:23" ht="24.9" customHeight="1" x14ac:dyDescent="0.3">
      <c r="A4" s="226" t="s">
        <v>81</v>
      </c>
      <c r="B4" s="539" t="s">
        <v>82</v>
      </c>
      <c r="C4" s="540"/>
      <c r="D4" s="540"/>
      <c r="E4" s="541"/>
      <c r="F4" s="241"/>
      <c r="G4" s="241"/>
      <c r="H4" s="241"/>
      <c r="I4" s="241"/>
      <c r="J4" s="241"/>
      <c r="K4" s="241"/>
      <c r="L4" s="241"/>
      <c r="M4" s="241"/>
      <c r="N4" s="241"/>
      <c r="O4" s="238"/>
      <c r="P4" s="238"/>
      <c r="Q4" s="238"/>
      <c r="R4" s="238"/>
      <c r="S4" s="238"/>
      <c r="T4" s="238"/>
      <c r="U4" s="238"/>
      <c r="V4" s="238"/>
      <c r="W4" s="238"/>
    </row>
    <row r="5" spans="1:23" ht="81.75" customHeight="1" x14ac:dyDescent="0.3">
      <c r="A5" s="326" t="s">
        <v>309</v>
      </c>
      <c r="B5" s="111" t="s">
        <v>1246</v>
      </c>
      <c r="C5" s="327" t="s">
        <v>76</v>
      </c>
      <c r="D5" s="326" t="s">
        <v>698</v>
      </c>
      <c r="E5" s="326" t="s">
        <v>150</v>
      </c>
      <c r="F5" s="477">
        <v>29.051987767584098</v>
      </c>
      <c r="G5" s="364">
        <v>32.710280373831772</v>
      </c>
      <c r="H5" s="364">
        <v>17.80821917808219</v>
      </c>
      <c r="I5" s="364">
        <v>32.926829268292686</v>
      </c>
      <c r="J5" s="364">
        <v>34.482758620689658</v>
      </c>
      <c r="K5" s="364">
        <v>27.102803738317753</v>
      </c>
      <c r="L5" s="364">
        <v>34.545454545454547</v>
      </c>
      <c r="M5" s="364">
        <v>25.806451612903224</v>
      </c>
      <c r="N5" s="364">
        <v>18.75</v>
      </c>
      <c r="O5" s="477">
        <v>37.5</v>
      </c>
      <c r="P5" s="364">
        <v>39.285714285714299</v>
      </c>
      <c r="Q5" s="364">
        <v>30.303030303030297</v>
      </c>
      <c r="R5" s="364">
        <v>33.3333333333333</v>
      </c>
      <c r="S5" s="364">
        <v>18.181818181818201</v>
      </c>
      <c r="T5" s="364">
        <v>43.478260869565197</v>
      </c>
      <c r="U5" s="364">
        <v>20</v>
      </c>
      <c r="V5" s="364">
        <v>38.461538461538503</v>
      </c>
      <c r="W5" s="364">
        <v>39.130434782608702</v>
      </c>
    </row>
    <row r="6" spans="1:23" ht="42" customHeight="1" x14ac:dyDescent="0.3">
      <c r="A6" s="109" t="s">
        <v>310</v>
      </c>
      <c r="B6" s="111" t="s">
        <v>1247</v>
      </c>
      <c r="C6" s="14" t="s">
        <v>76</v>
      </c>
      <c r="D6" s="19" t="s">
        <v>53</v>
      </c>
      <c r="E6" s="14" t="s">
        <v>54</v>
      </c>
      <c r="F6" s="478">
        <v>281127</v>
      </c>
      <c r="G6" s="126">
        <v>70922</v>
      </c>
      <c r="H6" s="126">
        <v>23224</v>
      </c>
      <c r="I6" s="126">
        <v>23156</v>
      </c>
      <c r="J6" s="126">
        <v>5599</v>
      </c>
      <c r="K6" s="126">
        <v>38822</v>
      </c>
      <c r="L6" s="126">
        <v>17294</v>
      </c>
      <c r="M6" s="126">
        <v>23565</v>
      </c>
      <c r="N6" s="126">
        <v>10751</v>
      </c>
      <c r="O6" s="478">
        <v>302081</v>
      </c>
      <c r="P6" s="126">
        <v>87486</v>
      </c>
      <c r="Q6" s="126">
        <v>28645</v>
      </c>
      <c r="R6" s="126">
        <v>25649</v>
      </c>
      <c r="S6" s="126">
        <v>6450</v>
      </c>
      <c r="T6" s="126">
        <v>46971</v>
      </c>
      <c r="U6" s="126">
        <v>20659</v>
      </c>
      <c r="V6" s="126">
        <v>27929</v>
      </c>
      <c r="W6" s="126">
        <v>12134</v>
      </c>
    </row>
    <row r="7" spans="1:23" ht="42" customHeight="1" x14ac:dyDescent="0.3">
      <c r="A7" s="109" t="s">
        <v>311</v>
      </c>
      <c r="B7" s="111" t="s">
        <v>1248</v>
      </c>
      <c r="C7" s="15" t="s">
        <v>76</v>
      </c>
      <c r="D7" s="19" t="s">
        <v>53</v>
      </c>
      <c r="E7" s="15" t="s">
        <v>54</v>
      </c>
      <c r="F7" s="478">
        <v>163529</v>
      </c>
      <c r="G7" s="126">
        <v>44517</v>
      </c>
      <c r="H7" s="126">
        <v>14513</v>
      </c>
      <c r="I7" s="126">
        <v>15122</v>
      </c>
      <c r="J7" s="126">
        <v>2966</v>
      </c>
      <c r="K7" s="126">
        <v>24134</v>
      </c>
      <c r="L7" s="126">
        <v>11192</v>
      </c>
      <c r="M7" s="126">
        <v>14624</v>
      </c>
      <c r="N7" s="126">
        <v>6361</v>
      </c>
      <c r="O7" s="478">
        <v>173557</v>
      </c>
      <c r="P7" s="126">
        <v>50397</v>
      </c>
      <c r="Q7" s="126">
        <v>15487</v>
      </c>
      <c r="R7" s="126">
        <v>15570</v>
      </c>
      <c r="S7" s="126">
        <v>2935</v>
      </c>
      <c r="T7" s="126">
        <v>25890</v>
      </c>
      <c r="U7" s="126">
        <v>11692</v>
      </c>
      <c r="V7" s="126">
        <v>15406</v>
      </c>
      <c r="W7" s="126">
        <v>6368</v>
      </c>
    </row>
    <row r="8" spans="1:23" ht="63" x14ac:dyDescent="0.3">
      <c r="A8" s="109" t="s">
        <v>312</v>
      </c>
      <c r="B8" s="108" t="s">
        <v>113</v>
      </c>
      <c r="C8" s="15" t="s">
        <v>76</v>
      </c>
      <c r="D8" s="19" t="s">
        <v>53</v>
      </c>
      <c r="E8" s="15" t="s">
        <v>54</v>
      </c>
      <c r="F8" s="478">
        <v>46117</v>
      </c>
      <c r="G8" s="126">
        <v>13563</v>
      </c>
      <c r="H8" s="126">
        <v>4593</v>
      </c>
      <c r="I8" s="126">
        <v>4312</v>
      </c>
      <c r="J8" s="126">
        <v>663</v>
      </c>
      <c r="K8" s="126">
        <v>7732</v>
      </c>
      <c r="L8" s="126">
        <v>3438</v>
      </c>
      <c r="M8" s="126">
        <v>4472</v>
      </c>
      <c r="N8" s="126">
        <v>1619</v>
      </c>
      <c r="O8" s="478">
        <v>42919</v>
      </c>
      <c r="P8" s="126">
        <v>13468</v>
      </c>
      <c r="Q8" s="126">
        <v>4565</v>
      </c>
      <c r="R8" s="126">
        <v>4049</v>
      </c>
      <c r="S8" s="126">
        <v>627</v>
      </c>
      <c r="T8" s="126">
        <v>7716</v>
      </c>
      <c r="U8" s="126">
        <v>3632</v>
      </c>
      <c r="V8" s="126">
        <v>4304</v>
      </c>
      <c r="W8" s="126">
        <v>1307</v>
      </c>
    </row>
    <row r="9" spans="1:23" ht="42" x14ac:dyDescent="0.3">
      <c r="A9" s="109" t="s">
        <v>313</v>
      </c>
      <c r="B9" s="108" t="s">
        <v>83</v>
      </c>
      <c r="C9" s="15" t="s">
        <v>76</v>
      </c>
      <c r="D9" s="19" t="s">
        <v>53</v>
      </c>
      <c r="E9" s="15" t="s">
        <v>54</v>
      </c>
      <c r="F9" s="478">
        <v>57334</v>
      </c>
      <c r="G9" s="126">
        <v>8279</v>
      </c>
      <c r="H9" s="126">
        <v>2785</v>
      </c>
      <c r="I9" s="126">
        <v>2799</v>
      </c>
      <c r="J9" s="126">
        <v>1797</v>
      </c>
      <c r="K9" s="126">
        <v>5217</v>
      </c>
      <c r="L9" s="126">
        <v>1865</v>
      </c>
      <c r="M9" s="126">
        <v>3452</v>
      </c>
      <c r="N9" s="126">
        <v>2212</v>
      </c>
      <c r="O9" s="478">
        <v>55054</v>
      </c>
      <c r="P9" s="126">
        <v>14593</v>
      </c>
      <c r="Q9" s="126">
        <v>6182</v>
      </c>
      <c r="R9" s="126">
        <v>4450</v>
      </c>
      <c r="S9" s="126">
        <v>2569</v>
      </c>
      <c r="T9" s="126">
        <v>10321</v>
      </c>
      <c r="U9" s="126">
        <v>3896</v>
      </c>
      <c r="V9" s="126">
        <v>6481</v>
      </c>
      <c r="W9" s="126">
        <v>3660</v>
      </c>
    </row>
    <row r="10" spans="1:23" ht="85.2" customHeight="1" x14ac:dyDescent="0.3">
      <c r="A10" s="109" t="s">
        <v>314</v>
      </c>
      <c r="B10" s="108" t="s">
        <v>144</v>
      </c>
      <c r="C10" s="15" t="s">
        <v>76</v>
      </c>
      <c r="D10" s="19" t="s">
        <v>53</v>
      </c>
      <c r="E10" s="15" t="s">
        <v>54</v>
      </c>
      <c r="F10" s="478">
        <v>5935</v>
      </c>
      <c r="G10" s="126">
        <v>1803</v>
      </c>
      <c r="H10" s="126">
        <v>440</v>
      </c>
      <c r="I10" s="126">
        <v>248</v>
      </c>
      <c r="J10" s="126">
        <v>75</v>
      </c>
      <c r="K10" s="126">
        <v>555</v>
      </c>
      <c r="L10" s="126">
        <v>227</v>
      </c>
      <c r="M10" s="126">
        <v>261</v>
      </c>
      <c r="N10" s="126">
        <v>133</v>
      </c>
      <c r="O10" s="478">
        <v>19312</v>
      </c>
      <c r="P10" s="126">
        <v>4644</v>
      </c>
      <c r="Q10" s="126">
        <v>1249</v>
      </c>
      <c r="R10" s="126">
        <v>746</v>
      </c>
      <c r="S10" s="126">
        <v>181</v>
      </c>
      <c r="T10" s="126">
        <v>1445</v>
      </c>
      <c r="U10" s="126">
        <v>660</v>
      </c>
      <c r="V10" s="126">
        <v>799</v>
      </c>
      <c r="W10" s="126">
        <v>365</v>
      </c>
    </row>
    <row r="11" spans="1:23" ht="42" customHeight="1" x14ac:dyDescent="0.3">
      <c r="A11" s="109" t="s">
        <v>1144</v>
      </c>
      <c r="B11" s="112" t="s">
        <v>143</v>
      </c>
      <c r="C11" s="20" t="s">
        <v>76</v>
      </c>
      <c r="D11" s="19" t="s">
        <v>53</v>
      </c>
      <c r="E11" s="20" t="s">
        <v>54</v>
      </c>
      <c r="F11" s="478">
        <v>3698</v>
      </c>
      <c r="G11" s="126">
        <v>1062</v>
      </c>
      <c r="H11" s="126">
        <v>268</v>
      </c>
      <c r="I11" s="126">
        <v>150</v>
      </c>
      <c r="J11" s="126">
        <v>42</v>
      </c>
      <c r="K11" s="126">
        <v>334</v>
      </c>
      <c r="L11" s="126">
        <v>150</v>
      </c>
      <c r="M11" s="126">
        <v>141</v>
      </c>
      <c r="N11" s="126">
        <v>81</v>
      </c>
      <c r="O11" s="478">
        <v>14803</v>
      </c>
      <c r="P11" s="126">
        <v>3204</v>
      </c>
      <c r="Q11" s="126">
        <v>956</v>
      </c>
      <c r="R11" s="126">
        <v>529</v>
      </c>
      <c r="S11" s="126">
        <v>135</v>
      </c>
      <c r="T11" s="126">
        <v>1079</v>
      </c>
      <c r="U11" s="126">
        <v>491</v>
      </c>
      <c r="V11" s="126">
        <v>604</v>
      </c>
      <c r="W11" s="126">
        <v>279</v>
      </c>
    </row>
    <row r="12" spans="1:23" ht="42" customHeight="1" x14ac:dyDescent="0.3">
      <c r="A12" s="125" t="s">
        <v>315</v>
      </c>
      <c r="B12" s="127" t="s">
        <v>317</v>
      </c>
      <c r="C12" s="125" t="s">
        <v>76</v>
      </c>
      <c r="D12" s="125" t="s">
        <v>53</v>
      </c>
      <c r="E12" s="125" t="s">
        <v>54</v>
      </c>
      <c r="F12" s="478">
        <v>1773</v>
      </c>
      <c r="G12" s="126">
        <v>503</v>
      </c>
      <c r="H12" s="126">
        <v>178</v>
      </c>
      <c r="I12" s="126">
        <v>133</v>
      </c>
      <c r="J12" s="126">
        <v>29</v>
      </c>
      <c r="K12" s="126">
        <v>248</v>
      </c>
      <c r="L12" s="126">
        <v>115</v>
      </c>
      <c r="M12" s="126">
        <v>141</v>
      </c>
      <c r="N12" s="126">
        <v>53</v>
      </c>
      <c r="O12" s="478">
        <v>1756</v>
      </c>
      <c r="P12" s="126">
        <v>562</v>
      </c>
      <c r="Q12" s="126">
        <v>185</v>
      </c>
      <c r="R12" s="126">
        <v>126</v>
      </c>
      <c r="S12" s="126">
        <v>34</v>
      </c>
      <c r="T12" s="126">
        <v>240</v>
      </c>
      <c r="U12" s="126">
        <v>144</v>
      </c>
      <c r="V12" s="126">
        <v>149</v>
      </c>
      <c r="W12" s="126">
        <v>57</v>
      </c>
    </row>
    <row r="13" spans="1:23" ht="42" customHeight="1" x14ac:dyDescent="0.3">
      <c r="A13" s="125" t="s">
        <v>316</v>
      </c>
      <c r="B13" s="127" t="s">
        <v>318</v>
      </c>
      <c r="C13" s="125" t="s">
        <v>76</v>
      </c>
      <c r="D13" s="125" t="s">
        <v>53</v>
      </c>
      <c r="E13" s="125" t="s">
        <v>54</v>
      </c>
      <c r="F13" s="478">
        <v>2865</v>
      </c>
      <c r="G13" s="126">
        <v>987</v>
      </c>
      <c r="H13" s="126">
        <v>381</v>
      </c>
      <c r="I13" s="126">
        <v>250</v>
      </c>
      <c r="J13" s="126">
        <v>49</v>
      </c>
      <c r="K13" s="126">
        <v>347</v>
      </c>
      <c r="L13" s="126">
        <v>216</v>
      </c>
      <c r="M13" s="126">
        <v>215</v>
      </c>
      <c r="N13" s="126">
        <v>210</v>
      </c>
      <c r="O13" s="478">
        <v>3177</v>
      </c>
      <c r="P13" s="126">
        <v>1190</v>
      </c>
      <c r="Q13" s="126">
        <v>424</v>
      </c>
      <c r="R13" s="126">
        <v>267</v>
      </c>
      <c r="S13" s="126">
        <v>43</v>
      </c>
      <c r="T13" s="126">
        <v>391</v>
      </c>
      <c r="U13" s="126">
        <v>197</v>
      </c>
      <c r="V13" s="126">
        <v>229</v>
      </c>
      <c r="W13" s="126">
        <v>130</v>
      </c>
    </row>
    <row r="14" spans="1:23" ht="63" x14ac:dyDescent="0.3">
      <c r="A14" s="125" t="s">
        <v>1145</v>
      </c>
      <c r="B14" s="127" t="s">
        <v>319</v>
      </c>
      <c r="C14" s="125" t="s">
        <v>76</v>
      </c>
      <c r="D14" s="125" t="s">
        <v>53</v>
      </c>
      <c r="E14" s="125" t="s">
        <v>54</v>
      </c>
      <c r="F14" s="478">
        <v>1310</v>
      </c>
      <c r="G14" s="126">
        <v>440</v>
      </c>
      <c r="H14" s="126">
        <v>124</v>
      </c>
      <c r="I14" s="126">
        <v>123</v>
      </c>
      <c r="J14" s="126">
        <v>3</v>
      </c>
      <c r="K14" s="126">
        <v>170</v>
      </c>
      <c r="L14" s="126">
        <v>95</v>
      </c>
      <c r="M14" s="126">
        <v>163</v>
      </c>
      <c r="N14" s="126">
        <v>51</v>
      </c>
      <c r="O14" s="478">
        <v>1680</v>
      </c>
      <c r="P14" s="126">
        <v>641</v>
      </c>
      <c r="Q14" s="126">
        <v>119</v>
      </c>
      <c r="R14" s="126">
        <v>102</v>
      </c>
      <c r="S14" s="126">
        <v>13</v>
      </c>
      <c r="T14" s="126">
        <v>241</v>
      </c>
      <c r="U14" s="126">
        <v>143</v>
      </c>
      <c r="V14" s="126">
        <v>200</v>
      </c>
      <c r="W14" s="126">
        <v>47</v>
      </c>
    </row>
    <row r="15" spans="1:23" ht="42" customHeight="1" x14ac:dyDescent="0.3">
      <c r="A15" s="125" t="s">
        <v>1146</v>
      </c>
      <c r="B15" s="127" t="s">
        <v>320</v>
      </c>
      <c r="C15" s="125" t="s">
        <v>76</v>
      </c>
      <c r="D15" s="125" t="s">
        <v>53</v>
      </c>
      <c r="E15" s="125" t="s">
        <v>54</v>
      </c>
      <c r="F15" s="479">
        <v>2264</v>
      </c>
      <c r="G15" s="375">
        <v>830</v>
      </c>
      <c r="H15" s="375">
        <v>210</v>
      </c>
      <c r="I15" s="375">
        <v>169</v>
      </c>
      <c r="J15" s="375">
        <v>17</v>
      </c>
      <c r="K15" s="375">
        <v>419</v>
      </c>
      <c r="L15" s="375">
        <v>146</v>
      </c>
      <c r="M15" s="375">
        <v>237</v>
      </c>
      <c r="N15" s="375">
        <v>112</v>
      </c>
      <c r="O15" s="479">
        <v>4626</v>
      </c>
      <c r="P15" s="375">
        <v>1991</v>
      </c>
      <c r="Q15" s="375">
        <v>434</v>
      </c>
      <c r="R15" s="375">
        <v>339</v>
      </c>
      <c r="S15" s="375">
        <v>48</v>
      </c>
      <c r="T15" s="375">
        <v>727</v>
      </c>
      <c r="U15" s="375">
        <v>295</v>
      </c>
      <c r="V15" s="375">
        <v>361</v>
      </c>
      <c r="W15" s="375">
        <v>200</v>
      </c>
    </row>
    <row r="16" spans="1:23" ht="228" customHeight="1" x14ac:dyDescent="0.3">
      <c r="A16" s="374" t="s">
        <v>1147</v>
      </c>
      <c r="B16" s="376" t="s">
        <v>1251</v>
      </c>
      <c r="C16" s="373" t="s">
        <v>76</v>
      </c>
      <c r="D16" s="373" t="s">
        <v>822</v>
      </c>
      <c r="E16" s="373" t="s">
        <v>150</v>
      </c>
      <c r="F16" s="480">
        <f>7-(6/4*SUM(F17:F20)/100)</f>
        <v>6.0682834140015451</v>
      </c>
      <c r="G16" s="377">
        <f t="shared" ref="G16:W16" si="0">7-(6/4*SUM(G17:G20)/100)</f>
        <v>6.1593307398886701</v>
      </c>
      <c r="H16" s="377">
        <f t="shared" si="0"/>
        <v>6.0067450709097203</v>
      </c>
      <c r="I16" s="377">
        <f t="shared" si="0"/>
        <v>6.1740267052767059</v>
      </c>
      <c r="J16" s="377">
        <f>7-(6/4*SUM(J17:J20)/100)</f>
        <v>6.0706716359370949</v>
      </c>
      <c r="K16" s="377">
        <f t="shared" si="0"/>
        <v>6.071788550749277</v>
      </c>
      <c r="L16" s="377">
        <f t="shared" si="0"/>
        <v>6.1194706083184371</v>
      </c>
      <c r="M16" s="377">
        <f t="shared" si="0"/>
        <v>5.7387820512820511</v>
      </c>
      <c r="N16" s="377">
        <f t="shared" si="0"/>
        <v>6.1319143712868867</v>
      </c>
      <c r="O16" s="480">
        <f t="shared" si="0"/>
        <v>5.9716990673542067</v>
      </c>
      <c r="P16" s="377">
        <f t="shared" si="0"/>
        <v>6.0370964632424693</v>
      </c>
      <c r="Q16" s="377">
        <f t="shared" si="0"/>
        <v>6.0200407608695636</v>
      </c>
      <c r="R16" s="377">
        <f t="shared" si="0"/>
        <v>5.6697897656238769</v>
      </c>
      <c r="S16" s="377">
        <f t="shared" si="0"/>
        <v>6.2877233396101282</v>
      </c>
      <c r="T16" s="377">
        <f t="shared" si="0"/>
        <v>5.9245312221918374</v>
      </c>
      <c r="U16" s="377">
        <f t="shared" si="0"/>
        <v>5.9482175050514421</v>
      </c>
      <c r="V16" s="377">
        <f t="shared" si="0"/>
        <v>5.8715044149490634</v>
      </c>
      <c r="W16" s="377">
        <f t="shared" si="0"/>
        <v>6.1875402792696059</v>
      </c>
    </row>
    <row r="17" spans="1:23" ht="87" customHeight="1" x14ac:dyDescent="0.3">
      <c r="A17" s="374" t="s">
        <v>1148</v>
      </c>
      <c r="B17" s="320" t="s">
        <v>588</v>
      </c>
      <c r="C17" s="325" t="s">
        <v>76</v>
      </c>
      <c r="D17" s="321" t="s">
        <v>602</v>
      </c>
      <c r="E17" s="298" t="s">
        <v>150</v>
      </c>
      <c r="F17" s="459">
        <v>2.3237517500917857</v>
      </c>
      <c r="G17" s="405">
        <v>0</v>
      </c>
      <c r="H17" s="405">
        <v>0</v>
      </c>
      <c r="I17" s="405">
        <v>0</v>
      </c>
      <c r="J17" s="405">
        <v>0</v>
      </c>
      <c r="K17" s="405">
        <v>0</v>
      </c>
      <c r="L17" s="405">
        <v>0</v>
      </c>
      <c r="M17" s="405">
        <v>12.5</v>
      </c>
      <c r="N17" s="405">
        <v>11.111111111111111</v>
      </c>
      <c r="O17" s="484">
        <v>2.6531636865593762</v>
      </c>
      <c r="P17" s="417">
        <v>0</v>
      </c>
      <c r="Q17" s="417">
        <v>0</v>
      </c>
      <c r="R17" s="417">
        <v>0</v>
      </c>
      <c r="S17" s="417">
        <v>3.7037037037037028</v>
      </c>
      <c r="T17" s="417">
        <v>6.2500000000000018</v>
      </c>
      <c r="U17" s="417">
        <v>0</v>
      </c>
      <c r="V17" s="417">
        <v>10</v>
      </c>
      <c r="W17" s="417">
        <v>0</v>
      </c>
    </row>
    <row r="18" spans="1:23" ht="69" customHeight="1" x14ac:dyDescent="0.3">
      <c r="A18" s="374" t="s">
        <v>1149</v>
      </c>
      <c r="B18" s="320" t="s">
        <v>589</v>
      </c>
      <c r="C18" s="325" t="s">
        <v>76</v>
      </c>
      <c r="D18" s="321" t="s">
        <v>603</v>
      </c>
      <c r="E18" s="298" t="s">
        <v>150</v>
      </c>
      <c r="F18" s="459">
        <v>15.234023877389888</v>
      </c>
      <c r="G18" s="405">
        <v>17.934782608695578</v>
      </c>
      <c r="H18" s="405">
        <v>16.66666666666665</v>
      </c>
      <c r="I18" s="405">
        <v>11.71171171171172</v>
      </c>
      <c r="J18" s="405">
        <v>15.204678362573066</v>
      </c>
      <c r="K18" s="405">
        <v>12.121212121212144</v>
      </c>
      <c r="L18" s="405">
        <v>12.941176470588248</v>
      </c>
      <c r="M18" s="405">
        <v>22.222222222222236</v>
      </c>
      <c r="N18" s="405">
        <v>11.851851851851837</v>
      </c>
      <c r="O18" s="459">
        <v>18.1652817139212</v>
      </c>
      <c r="P18" s="405">
        <v>12.8205128205128</v>
      </c>
      <c r="Q18" s="405">
        <v>26.5625</v>
      </c>
      <c r="R18" s="405">
        <v>30.769230769230699</v>
      </c>
      <c r="S18" s="405">
        <v>10.6918238993711</v>
      </c>
      <c r="T18" s="405">
        <v>20.370370370370399</v>
      </c>
      <c r="U18" s="405">
        <v>16.417910447761201</v>
      </c>
      <c r="V18" s="405">
        <v>15.4639175257732</v>
      </c>
      <c r="W18" s="405">
        <v>17.293233082706699</v>
      </c>
    </row>
    <row r="19" spans="1:23" ht="72" customHeight="1" x14ac:dyDescent="0.3">
      <c r="A19" s="374" t="s">
        <v>1150</v>
      </c>
      <c r="B19" s="320" t="s">
        <v>590</v>
      </c>
      <c r="C19" s="325" t="s">
        <v>76</v>
      </c>
      <c r="D19" s="321" t="s">
        <v>604</v>
      </c>
      <c r="E19" s="298" t="s">
        <v>150</v>
      </c>
      <c r="F19" s="459">
        <v>20.046604682986562</v>
      </c>
      <c r="G19" s="405">
        <v>18.927444794952748</v>
      </c>
      <c r="H19" s="405">
        <v>17.346938775510182</v>
      </c>
      <c r="I19" s="405">
        <v>24.305555555555532</v>
      </c>
      <c r="J19" s="405">
        <v>19.631901840490759</v>
      </c>
      <c r="K19" s="405">
        <v>20.812182741116775</v>
      </c>
      <c r="L19" s="405">
        <v>22.988505747126467</v>
      </c>
      <c r="M19" s="405">
        <v>20.192307692307704</v>
      </c>
      <c r="N19" s="405">
        <v>12.328767123287655</v>
      </c>
      <c r="O19" s="459">
        <v>23.089099980200402</v>
      </c>
      <c r="P19" s="405">
        <v>28.315412186380101</v>
      </c>
      <c r="Q19" s="405">
        <v>18.4782608695653</v>
      </c>
      <c r="R19" s="405">
        <v>27.722772277227705</v>
      </c>
      <c r="S19" s="405">
        <v>12.626262626262699</v>
      </c>
      <c r="T19" s="405">
        <v>19.553072625698402</v>
      </c>
      <c r="U19" s="405">
        <v>26.5822784810127</v>
      </c>
      <c r="V19" s="405">
        <v>22.3300970873787</v>
      </c>
      <c r="W19" s="405">
        <v>15.646258503401301</v>
      </c>
    </row>
    <row r="20" spans="1:23" ht="68.25" customHeight="1" x14ac:dyDescent="0.3">
      <c r="A20" s="374" t="s">
        <v>1151</v>
      </c>
      <c r="B20" s="320" t="s">
        <v>591</v>
      </c>
      <c r="C20" s="325" t="s">
        <v>76</v>
      </c>
      <c r="D20" s="321" t="s">
        <v>605</v>
      </c>
      <c r="E20" s="298" t="s">
        <v>150</v>
      </c>
      <c r="F20" s="459">
        <v>24.51005875609545</v>
      </c>
      <c r="G20" s="405">
        <v>19.18238993710699</v>
      </c>
      <c r="H20" s="405">
        <v>32.203389830508478</v>
      </c>
      <c r="I20" s="405">
        <v>19.047619047619037</v>
      </c>
      <c r="J20" s="405">
        <v>27.118644067796527</v>
      </c>
      <c r="K20" s="405">
        <v>28.947368421052644</v>
      </c>
      <c r="L20" s="405">
        <v>22.772277227722817</v>
      </c>
      <c r="M20" s="405">
        <v>29.166666666666675</v>
      </c>
      <c r="N20" s="405">
        <v>22.580645161290271</v>
      </c>
      <c r="O20" s="459">
        <v>24.6458501290386</v>
      </c>
      <c r="P20" s="405">
        <v>23.057644110275799</v>
      </c>
      <c r="Q20" s="405">
        <v>20.289855072463801</v>
      </c>
      <c r="R20" s="405">
        <v>30.188679245283101</v>
      </c>
      <c r="S20" s="405">
        <v>20.463320463320599</v>
      </c>
      <c r="T20" s="405">
        <v>25.524475524475399</v>
      </c>
      <c r="U20" s="405">
        <v>27.118644067796598</v>
      </c>
      <c r="V20" s="405">
        <v>27.439024390243897</v>
      </c>
      <c r="W20" s="405">
        <v>21.224489795918299</v>
      </c>
    </row>
    <row r="21" spans="1:23" ht="83.25" customHeight="1" x14ac:dyDescent="0.3">
      <c r="A21" s="125" t="s">
        <v>1152</v>
      </c>
      <c r="B21" s="320" t="s">
        <v>596</v>
      </c>
      <c r="C21" s="325" t="s">
        <v>76</v>
      </c>
      <c r="D21" s="321" t="s">
        <v>606</v>
      </c>
      <c r="E21" s="298" t="s">
        <v>150</v>
      </c>
      <c r="F21" s="481" t="s">
        <v>606</v>
      </c>
      <c r="G21" s="322" t="s">
        <v>606</v>
      </c>
      <c r="H21" s="322" t="s">
        <v>606</v>
      </c>
      <c r="I21" s="322" t="s">
        <v>606</v>
      </c>
      <c r="J21" s="322" t="s">
        <v>606</v>
      </c>
      <c r="K21" s="322" t="s">
        <v>606</v>
      </c>
      <c r="L21" s="322" t="s">
        <v>606</v>
      </c>
      <c r="M21" s="322" t="s">
        <v>606</v>
      </c>
      <c r="N21" s="322" t="s">
        <v>606</v>
      </c>
      <c r="O21" s="481" t="s">
        <v>606</v>
      </c>
      <c r="P21" s="322" t="s">
        <v>606</v>
      </c>
      <c r="Q21" s="322" t="s">
        <v>606</v>
      </c>
      <c r="R21" s="322" t="s">
        <v>606</v>
      </c>
      <c r="S21" s="322" t="s">
        <v>606</v>
      </c>
      <c r="T21" s="322" t="s">
        <v>606</v>
      </c>
      <c r="U21" s="322" t="s">
        <v>606</v>
      </c>
      <c r="V21" s="322" t="s">
        <v>606</v>
      </c>
      <c r="W21" s="322" t="s">
        <v>606</v>
      </c>
    </row>
    <row r="22" spans="1:23" ht="84" customHeight="1" x14ac:dyDescent="0.3">
      <c r="A22" s="125" t="s">
        <v>1153</v>
      </c>
      <c r="B22" s="323" t="s">
        <v>597</v>
      </c>
      <c r="C22" s="325" t="s">
        <v>76</v>
      </c>
      <c r="D22" s="321" t="s">
        <v>604</v>
      </c>
      <c r="E22" s="298" t="s">
        <v>150</v>
      </c>
      <c r="F22" s="482">
        <v>19.105292548106817</v>
      </c>
      <c r="G22" s="368">
        <v>19.047619047619115</v>
      </c>
      <c r="H22" s="368">
        <v>10.416666666666655</v>
      </c>
      <c r="I22" s="368">
        <v>28.671328671328656</v>
      </c>
      <c r="J22" s="368">
        <v>19.753086419753046</v>
      </c>
      <c r="K22" s="368">
        <v>18.041237113402087</v>
      </c>
      <c r="L22" s="368">
        <v>11.627906976744198</v>
      </c>
      <c r="M22" s="368">
        <v>22.772277227722785</v>
      </c>
      <c r="N22" s="368">
        <v>17.482517482517451</v>
      </c>
      <c r="O22" s="366">
        <v>18.818602466427301</v>
      </c>
      <c r="P22" s="367">
        <v>26.164874551971401</v>
      </c>
      <c r="Q22" s="367">
        <v>10.869565217391299</v>
      </c>
      <c r="R22" s="367">
        <v>19.801980198019798</v>
      </c>
      <c r="S22" s="367">
        <v>13.636363636363702</v>
      </c>
      <c r="T22" s="367">
        <v>16.201117318435799</v>
      </c>
      <c r="U22" s="367">
        <v>21.5189873417721</v>
      </c>
      <c r="V22" s="367">
        <v>14.563106796116502</v>
      </c>
      <c r="W22" s="367">
        <v>10.8843537414966</v>
      </c>
    </row>
    <row r="23" spans="1:23" ht="67.95" customHeight="1" x14ac:dyDescent="0.3">
      <c r="A23" s="125" t="s">
        <v>1154</v>
      </c>
      <c r="B23" s="323" t="s">
        <v>598</v>
      </c>
      <c r="C23" s="325" t="s">
        <v>76</v>
      </c>
      <c r="D23" s="321" t="s">
        <v>603</v>
      </c>
      <c r="E23" s="298" t="s">
        <v>150</v>
      </c>
      <c r="F23" s="482">
        <v>25.215286520259859</v>
      </c>
      <c r="G23" s="368">
        <v>24.999999999999901</v>
      </c>
      <c r="H23" s="368">
        <v>21.91780821917806</v>
      </c>
      <c r="I23" s="368">
        <v>40.816326530612315</v>
      </c>
      <c r="J23" s="368">
        <v>25.342465753424609</v>
      </c>
      <c r="K23" s="368">
        <v>23.295454545454568</v>
      </c>
      <c r="L23" s="368">
        <v>12.195121951219523</v>
      </c>
      <c r="M23" s="368">
        <v>28.421052631578959</v>
      </c>
      <c r="N23" s="368">
        <v>21.311475409836032</v>
      </c>
      <c r="O23" s="366">
        <v>21.641392494570599</v>
      </c>
      <c r="P23" s="367">
        <v>29.230769230769297</v>
      </c>
      <c r="Q23" s="367">
        <v>10.9375</v>
      </c>
      <c r="R23" s="367">
        <v>20.5128205128205</v>
      </c>
      <c r="S23" s="367">
        <v>23.8993710691825</v>
      </c>
      <c r="T23" s="367">
        <v>21.604938271605</v>
      </c>
      <c r="U23" s="367">
        <v>22.388059701492502</v>
      </c>
      <c r="V23" s="367">
        <v>15.4639175257732</v>
      </c>
      <c r="W23" s="367">
        <v>15.037593984962399</v>
      </c>
    </row>
    <row r="24" spans="1:23" ht="63" customHeight="1" x14ac:dyDescent="0.3">
      <c r="A24" s="125" t="s">
        <v>1155</v>
      </c>
      <c r="B24" s="323" t="s">
        <v>599</v>
      </c>
      <c r="C24" s="325" t="s">
        <v>76</v>
      </c>
      <c r="D24" s="321" t="s">
        <v>607</v>
      </c>
      <c r="E24" s="298" t="s">
        <v>150</v>
      </c>
      <c r="F24" s="482">
        <v>37.280169325737646</v>
      </c>
      <c r="G24" s="368">
        <v>66.666666666666657</v>
      </c>
      <c r="H24" s="368">
        <v>0</v>
      </c>
      <c r="I24" s="368">
        <v>25</v>
      </c>
      <c r="J24" s="368">
        <v>0</v>
      </c>
      <c r="K24" s="368">
        <v>60.000000000000007</v>
      </c>
      <c r="L24" s="368">
        <v>0</v>
      </c>
      <c r="M24" s="368">
        <v>0</v>
      </c>
      <c r="N24" s="368">
        <v>0</v>
      </c>
      <c r="O24" s="366">
        <v>37.339839968557001</v>
      </c>
      <c r="P24" s="367">
        <v>43.181818181818201</v>
      </c>
      <c r="Q24" s="367">
        <v>50</v>
      </c>
      <c r="R24" s="367">
        <v>38.461538461538503</v>
      </c>
      <c r="S24" s="367">
        <v>33.3333333333333</v>
      </c>
      <c r="T24" s="367">
        <v>26.923076923076898</v>
      </c>
      <c r="U24" s="367">
        <v>28.571428571428605</v>
      </c>
      <c r="V24" s="367">
        <v>46.6666666666667</v>
      </c>
      <c r="W24" s="367">
        <v>24</v>
      </c>
    </row>
    <row r="25" spans="1:23" ht="100.95" customHeight="1" x14ac:dyDescent="0.3">
      <c r="A25" s="125" t="s">
        <v>1156</v>
      </c>
      <c r="B25" s="323" t="s">
        <v>573</v>
      </c>
      <c r="C25" s="325" t="s">
        <v>76</v>
      </c>
      <c r="D25" s="321" t="s">
        <v>608</v>
      </c>
      <c r="E25" s="298" t="s">
        <v>150</v>
      </c>
      <c r="F25" s="482">
        <v>15.006199982466436</v>
      </c>
      <c r="G25" s="368">
        <v>13.235294117647065</v>
      </c>
      <c r="H25" s="368">
        <v>6.9767441860465045</v>
      </c>
      <c r="I25" s="368">
        <v>25.210084033613452</v>
      </c>
      <c r="J25" s="368">
        <v>17.968749999999968</v>
      </c>
      <c r="K25" s="368">
        <v>16.230366492146622</v>
      </c>
      <c r="L25" s="368">
        <v>12.676056338028172</v>
      </c>
      <c r="M25" s="368">
        <v>12.765957446808523</v>
      </c>
      <c r="N25" s="368">
        <v>13.986013986013967</v>
      </c>
      <c r="O25" s="366">
        <v>15.541288336425502</v>
      </c>
      <c r="P25" s="367">
        <v>22.9681978798587</v>
      </c>
      <c r="Q25" s="367">
        <v>10.6796116504855</v>
      </c>
      <c r="R25" s="367">
        <v>17.647058823529399</v>
      </c>
      <c r="S25" s="367">
        <v>15.121951219512301</v>
      </c>
      <c r="T25" s="367">
        <v>6.1538461538461702</v>
      </c>
      <c r="U25" s="367">
        <v>18.9873417721519</v>
      </c>
      <c r="V25" s="367">
        <v>15.5963302752294</v>
      </c>
      <c r="W25" s="367">
        <v>10.465116279069701</v>
      </c>
    </row>
    <row r="26" spans="1:23" ht="42" x14ac:dyDescent="0.3">
      <c r="A26" s="125" t="s">
        <v>1157</v>
      </c>
      <c r="B26" s="323" t="s">
        <v>600</v>
      </c>
      <c r="C26" s="325" t="s">
        <v>76</v>
      </c>
      <c r="D26" s="321" t="s">
        <v>609</v>
      </c>
      <c r="E26" s="298" t="s">
        <v>150</v>
      </c>
      <c r="F26" s="482">
        <v>41.929931036177862</v>
      </c>
      <c r="G26" s="368">
        <v>27.272727272727277</v>
      </c>
      <c r="H26" s="368">
        <v>50</v>
      </c>
      <c r="I26" s="368">
        <v>37.5</v>
      </c>
      <c r="J26" s="368">
        <v>66.666666666666657</v>
      </c>
      <c r="K26" s="368">
        <v>50</v>
      </c>
      <c r="L26" s="368">
        <v>50</v>
      </c>
      <c r="M26" s="368">
        <v>37.5</v>
      </c>
      <c r="N26" s="368">
        <v>25</v>
      </c>
      <c r="O26" s="366">
        <v>34.0468351010257</v>
      </c>
      <c r="P26" s="367">
        <v>44.1860465116279</v>
      </c>
      <c r="Q26" s="367">
        <v>12.5</v>
      </c>
      <c r="R26" s="367">
        <v>27.272727272727298</v>
      </c>
      <c r="S26" s="367">
        <v>37.837837837837803</v>
      </c>
      <c r="T26" s="367">
        <v>22.2222222222222</v>
      </c>
      <c r="U26" s="367">
        <v>33.3333333333333</v>
      </c>
      <c r="V26" s="367">
        <v>45.454545454545503</v>
      </c>
      <c r="W26" s="367">
        <v>19.4444444444444</v>
      </c>
    </row>
    <row r="27" spans="1:23" ht="103.5" customHeight="1" x14ac:dyDescent="0.3">
      <c r="A27" s="125" t="s">
        <v>1158</v>
      </c>
      <c r="B27" s="324" t="s">
        <v>601</v>
      </c>
      <c r="C27" s="325" t="s">
        <v>76</v>
      </c>
      <c r="D27" s="317" t="s">
        <v>605</v>
      </c>
      <c r="E27" s="298" t="s">
        <v>150</v>
      </c>
      <c r="F27" s="482">
        <v>25.403234924290352</v>
      </c>
      <c r="G27" s="369">
        <v>26.378896882494256</v>
      </c>
      <c r="H27" s="369">
        <v>23.972602739726074</v>
      </c>
      <c r="I27" s="369">
        <v>34.117647058823472</v>
      </c>
      <c r="J27" s="369">
        <v>33.749999999999893</v>
      </c>
      <c r="K27" s="369">
        <v>26.190476190476204</v>
      </c>
      <c r="L27" s="369">
        <v>17.886178861788636</v>
      </c>
      <c r="M27" s="369">
        <v>18.292682926829276</v>
      </c>
      <c r="N27" s="369">
        <v>17.543859649122762</v>
      </c>
      <c r="O27" s="366">
        <v>22.9949767545585</v>
      </c>
      <c r="P27" s="367">
        <v>25.563909774436301</v>
      </c>
      <c r="Q27" s="367">
        <v>17.3913043478261</v>
      </c>
      <c r="R27" s="367">
        <v>26.415094339622701</v>
      </c>
      <c r="S27" s="367">
        <v>26.6409266409268</v>
      </c>
      <c r="T27" s="367">
        <v>21.328671328671302</v>
      </c>
      <c r="U27" s="367">
        <v>24.5762711864407</v>
      </c>
      <c r="V27" s="367">
        <v>19.512195121951201</v>
      </c>
      <c r="W27" s="367">
        <v>19.5918367346938</v>
      </c>
    </row>
    <row r="28" spans="1:23" ht="42" customHeight="1" x14ac:dyDescent="0.3">
      <c r="A28" s="117" t="s">
        <v>1159</v>
      </c>
      <c r="B28" s="108" t="s">
        <v>1258</v>
      </c>
      <c r="C28" s="106" t="s">
        <v>260</v>
      </c>
      <c r="D28" s="106" t="s">
        <v>260</v>
      </c>
      <c r="E28" s="106" t="s">
        <v>260</v>
      </c>
      <c r="F28" s="101" t="s">
        <v>260</v>
      </c>
      <c r="G28" s="102" t="s">
        <v>260</v>
      </c>
      <c r="H28" s="102" t="s">
        <v>260</v>
      </c>
      <c r="I28" s="102" t="s">
        <v>260</v>
      </c>
      <c r="J28" s="102" t="s">
        <v>260</v>
      </c>
      <c r="K28" s="102" t="s">
        <v>260</v>
      </c>
      <c r="L28" s="102" t="s">
        <v>260</v>
      </c>
      <c r="M28" s="102" t="s">
        <v>260</v>
      </c>
      <c r="N28" s="102" t="s">
        <v>260</v>
      </c>
      <c r="O28" s="101" t="s">
        <v>260</v>
      </c>
      <c r="P28" s="102" t="s">
        <v>260</v>
      </c>
      <c r="Q28" s="102" t="s">
        <v>260</v>
      </c>
      <c r="R28" s="102" t="s">
        <v>260</v>
      </c>
      <c r="S28" s="102" t="s">
        <v>260</v>
      </c>
      <c r="T28" s="102" t="s">
        <v>260</v>
      </c>
      <c r="U28" s="102" t="s">
        <v>260</v>
      </c>
      <c r="V28" s="102" t="s">
        <v>260</v>
      </c>
      <c r="W28" s="102" t="s">
        <v>260</v>
      </c>
    </row>
    <row r="29" spans="1:23" ht="42" customHeight="1" x14ac:dyDescent="0.3">
      <c r="A29" s="118" t="s">
        <v>1160</v>
      </c>
      <c r="B29" s="114" t="s">
        <v>262</v>
      </c>
      <c r="C29" s="105" t="s">
        <v>52</v>
      </c>
      <c r="D29" s="105" t="s">
        <v>261</v>
      </c>
      <c r="E29" s="105" t="s">
        <v>89</v>
      </c>
      <c r="F29" s="483">
        <v>1281.08</v>
      </c>
      <c r="G29" s="103">
        <v>1692.87</v>
      </c>
      <c r="H29" s="103">
        <v>1453.1</v>
      </c>
      <c r="I29" s="103">
        <v>1072.8599999999999</v>
      </c>
      <c r="J29" s="103">
        <v>1516.99</v>
      </c>
      <c r="K29" s="103">
        <v>1019.43</v>
      </c>
      <c r="L29" s="103">
        <v>1253.46</v>
      </c>
      <c r="M29" s="103">
        <v>1280.1300000000001</v>
      </c>
      <c r="N29" s="103">
        <v>1186.6600000000001</v>
      </c>
      <c r="O29" s="483">
        <v>1180.4000000000001</v>
      </c>
      <c r="P29" s="103">
        <v>1334.85</v>
      </c>
      <c r="Q29" s="103">
        <v>1438.51</v>
      </c>
      <c r="R29" s="103">
        <v>1061.8</v>
      </c>
      <c r="S29" s="103">
        <v>1382.39</v>
      </c>
      <c r="T29" s="103">
        <v>988.78</v>
      </c>
      <c r="U29" s="103">
        <v>1266.99</v>
      </c>
      <c r="V29" s="103">
        <v>1341.93</v>
      </c>
      <c r="W29" s="103">
        <v>1095.53</v>
      </c>
    </row>
    <row r="30" spans="1:23" ht="42" customHeight="1" x14ac:dyDescent="0.3">
      <c r="A30" s="118" t="s">
        <v>1165</v>
      </c>
      <c r="B30" s="113" t="s">
        <v>263</v>
      </c>
      <c r="C30" s="105" t="s">
        <v>52</v>
      </c>
      <c r="D30" s="105" t="s">
        <v>261</v>
      </c>
      <c r="E30" s="105" t="s">
        <v>89</v>
      </c>
      <c r="F30" s="483">
        <v>7111.78</v>
      </c>
      <c r="G30" s="103">
        <v>7357.07</v>
      </c>
      <c r="H30" s="103">
        <v>9041.26</v>
      </c>
      <c r="I30" s="103">
        <v>7013.85</v>
      </c>
      <c r="J30" s="103">
        <v>5765.71</v>
      </c>
      <c r="K30" s="103">
        <v>7626.16</v>
      </c>
      <c r="L30" s="103">
        <v>4785.93</v>
      </c>
      <c r="M30" s="103">
        <v>6673.05</v>
      </c>
      <c r="N30" s="103">
        <v>8116.99</v>
      </c>
      <c r="O30" s="483">
        <v>6001.12</v>
      </c>
      <c r="P30" s="103">
        <v>7358.06</v>
      </c>
      <c r="Q30" s="103">
        <v>6643.53</v>
      </c>
      <c r="R30" s="103">
        <v>6177.69</v>
      </c>
      <c r="S30" s="103">
        <v>5707.67</v>
      </c>
      <c r="T30" s="103">
        <v>5695.85</v>
      </c>
      <c r="U30" s="103">
        <v>4771.8</v>
      </c>
      <c r="V30" s="103">
        <v>5366.12</v>
      </c>
      <c r="W30" s="103">
        <v>7001.97</v>
      </c>
    </row>
    <row r="31" spans="1:23" ht="63" x14ac:dyDescent="0.3">
      <c r="A31" s="118" t="s">
        <v>1162</v>
      </c>
      <c r="B31" s="113" t="s">
        <v>264</v>
      </c>
      <c r="C31" s="105" t="s">
        <v>52</v>
      </c>
      <c r="D31" s="105" t="s">
        <v>261</v>
      </c>
      <c r="E31" s="105" t="s">
        <v>89</v>
      </c>
      <c r="F31" s="483">
        <v>73580.600000000006</v>
      </c>
      <c r="G31" s="103">
        <v>73360.990000000005</v>
      </c>
      <c r="H31" s="103">
        <v>79050.97</v>
      </c>
      <c r="I31" s="103">
        <v>78338.490000000005</v>
      </c>
      <c r="J31" s="103">
        <v>84790.05</v>
      </c>
      <c r="K31" s="103">
        <v>68114.69</v>
      </c>
      <c r="L31" s="103">
        <v>56098.66</v>
      </c>
      <c r="M31" s="103">
        <v>67913.36</v>
      </c>
      <c r="N31" s="103">
        <v>92218.12</v>
      </c>
      <c r="O31" s="483">
        <v>72128.62</v>
      </c>
      <c r="P31" s="103">
        <v>73045.58</v>
      </c>
      <c r="Q31" s="103">
        <v>71088.84</v>
      </c>
      <c r="R31" s="103">
        <v>70247.839999999997</v>
      </c>
      <c r="S31" s="103">
        <v>101798.05</v>
      </c>
      <c r="T31" s="103">
        <v>68766.67</v>
      </c>
      <c r="U31" s="103">
        <v>59204</v>
      </c>
      <c r="V31" s="103">
        <v>66978.66</v>
      </c>
      <c r="W31" s="103">
        <v>78469.740000000005</v>
      </c>
    </row>
    <row r="32" spans="1:23" ht="63" x14ac:dyDescent="0.3">
      <c r="A32" s="118" t="s">
        <v>1163</v>
      </c>
      <c r="B32" s="113" t="s">
        <v>265</v>
      </c>
      <c r="C32" s="105" t="s">
        <v>52</v>
      </c>
      <c r="D32" s="105" t="s">
        <v>261</v>
      </c>
      <c r="E32" s="105" t="s">
        <v>89</v>
      </c>
      <c r="F32" s="483">
        <v>13470.53</v>
      </c>
      <c r="G32" s="103">
        <v>14647.41</v>
      </c>
      <c r="H32" s="103">
        <v>15621.54</v>
      </c>
      <c r="I32" s="103">
        <v>13214.01</v>
      </c>
      <c r="J32" s="103">
        <v>9816.11</v>
      </c>
      <c r="K32" s="103">
        <v>11260.77</v>
      </c>
      <c r="L32" s="103">
        <v>12900.96</v>
      </c>
      <c r="M32" s="103">
        <v>12615.73</v>
      </c>
      <c r="N32" s="103">
        <v>10821.76</v>
      </c>
      <c r="O32" s="483">
        <v>12078.2</v>
      </c>
      <c r="P32" s="103">
        <v>13540.72</v>
      </c>
      <c r="Q32" s="103">
        <v>11661.59</v>
      </c>
      <c r="R32" s="103">
        <v>12150.64</v>
      </c>
      <c r="S32" s="103">
        <v>9335.26</v>
      </c>
      <c r="T32" s="103">
        <v>10862.83</v>
      </c>
      <c r="U32" s="103">
        <v>11667.18</v>
      </c>
      <c r="V32" s="103">
        <v>11867.45</v>
      </c>
      <c r="W32" s="103">
        <v>10617.28</v>
      </c>
    </row>
    <row r="33" spans="1:23" ht="42" customHeight="1" x14ac:dyDescent="0.3">
      <c r="A33" s="118" t="s">
        <v>1161</v>
      </c>
      <c r="B33" s="113" t="s">
        <v>369</v>
      </c>
      <c r="C33" s="105" t="s">
        <v>52</v>
      </c>
      <c r="D33" s="105" t="s">
        <v>261</v>
      </c>
      <c r="E33" s="105" t="s">
        <v>89</v>
      </c>
      <c r="F33" s="483">
        <v>145.6</v>
      </c>
      <c r="G33" s="103">
        <v>146.96</v>
      </c>
      <c r="H33" s="103">
        <v>152.97999999999999</v>
      </c>
      <c r="I33" s="103">
        <v>134.53</v>
      </c>
      <c r="J33" s="103">
        <v>131.9</v>
      </c>
      <c r="K33" s="103">
        <v>150.77000000000001</v>
      </c>
      <c r="L33" s="103">
        <v>147.69</v>
      </c>
      <c r="M33" s="103">
        <v>150.91</v>
      </c>
      <c r="N33" s="103">
        <v>147.74</v>
      </c>
      <c r="O33" s="483">
        <v>137.66</v>
      </c>
      <c r="P33" s="103">
        <v>138.16</v>
      </c>
      <c r="Q33" s="103">
        <v>148.82</v>
      </c>
      <c r="R33" s="103">
        <v>131.03</v>
      </c>
      <c r="S33" s="103">
        <v>124.47</v>
      </c>
      <c r="T33" s="103">
        <v>141.97999999999999</v>
      </c>
      <c r="U33" s="103">
        <v>127.09</v>
      </c>
      <c r="V33" s="103">
        <v>143.69999999999999</v>
      </c>
      <c r="W33" s="103">
        <v>142.41</v>
      </c>
    </row>
    <row r="34" spans="1:23" ht="42" customHeight="1" x14ac:dyDescent="0.3">
      <c r="A34" s="118" t="s">
        <v>1164</v>
      </c>
      <c r="B34" s="104" t="s">
        <v>266</v>
      </c>
      <c r="C34" s="105" t="s">
        <v>52</v>
      </c>
      <c r="D34" s="105" t="s">
        <v>261</v>
      </c>
      <c r="E34" s="105" t="s">
        <v>89</v>
      </c>
      <c r="F34" s="483">
        <v>25617.99</v>
      </c>
      <c r="G34" s="103">
        <v>26138.639999999999</v>
      </c>
      <c r="H34" s="103">
        <v>28414.17</v>
      </c>
      <c r="I34" s="103">
        <v>25502.86</v>
      </c>
      <c r="J34" s="103">
        <v>22626.05</v>
      </c>
      <c r="K34" s="103">
        <v>23895.45</v>
      </c>
      <c r="L34" s="103">
        <v>25474.11</v>
      </c>
      <c r="M34" s="103">
        <v>24916.75</v>
      </c>
      <c r="N34" s="103">
        <v>29701.040000000001</v>
      </c>
      <c r="O34" s="483">
        <v>18587.849999999999</v>
      </c>
      <c r="P34" s="103">
        <v>20178.810000000001</v>
      </c>
      <c r="Q34" s="103">
        <v>21887.91</v>
      </c>
      <c r="R34" s="103">
        <v>18142.91</v>
      </c>
      <c r="S34" s="103">
        <v>17636.38</v>
      </c>
      <c r="T34" s="103">
        <v>15785.32</v>
      </c>
      <c r="U34" s="103">
        <v>19376.3</v>
      </c>
      <c r="V34" s="103">
        <v>19422.14</v>
      </c>
      <c r="W34" s="103">
        <v>17075.47</v>
      </c>
    </row>
  </sheetData>
  <autoFilter ref="A3:W34"/>
  <mergeCells count="9">
    <mergeCell ref="B4:E4"/>
    <mergeCell ref="A1:W1"/>
    <mergeCell ref="A2:A3"/>
    <mergeCell ref="B2:B3"/>
    <mergeCell ref="C2:C3"/>
    <mergeCell ref="D2:D3"/>
    <mergeCell ref="E2:E3"/>
    <mergeCell ref="O2:W2"/>
    <mergeCell ref="F2:N2"/>
  </mergeCells>
  <pageMargins left="0.25" right="0.25" top="0.75" bottom="0.75" header="0.3" footer="0.3"/>
  <pageSetup paperSize="9" scale="20" fitToHeight="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
  <sheetViews>
    <sheetView zoomScale="40" zoomScaleNormal="40" workbookViewId="0">
      <selection sqref="A1:W1"/>
    </sheetView>
  </sheetViews>
  <sheetFormatPr defaultColWidth="0" defaultRowHeight="14.4" zeroHeight="1" x14ac:dyDescent="0.3"/>
  <cols>
    <col min="1" max="1" width="28" customWidth="1"/>
    <col min="2" max="2" width="78.33203125" customWidth="1"/>
    <col min="3" max="3" width="30.88671875" customWidth="1"/>
    <col min="4" max="4" width="29.109375" customWidth="1"/>
    <col min="5" max="5" width="23.6640625" customWidth="1"/>
    <col min="6" max="20" width="27.44140625" customWidth="1"/>
    <col min="21" max="23" width="24.88671875" customWidth="1"/>
    <col min="24" max="26" width="0" hidden="1" customWidth="1"/>
    <col min="27" max="16384" width="8.88671875" hidden="1"/>
  </cols>
  <sheetData>
    <row r="1" spans="1:23" ht="27.6" x14ac:dyDescent="0.45">
      <c r="A1" s="542" t="s">
        <v>1212</v>
      </c>
      <c r="B1" s="542"/>
      <c r="C1" s="542"/>
      <c r="D1" s="542"/>
      <c r="E1" s="542"/>
      <c r="F1" s="543"/>
      <c r="G1" s="543"/>
      <c r="H1" s="543"/>
      <c r="I1" s="543"/>
      <c r="J1" s="543"/>
      <c r="K1" s="543"/>
      <c r="L1" s="543"/>
      <c r="M1" s="543"/>
      <c r="N1" s="544"/>
      <c r="O1" s="542"/>
      <c r="P1" s="542"/>
      <c r="Q1" s="542"/>
      <c r="R1" s="542"/>
      <c r="S1" s="542"/>
      <c r="T1" s="542"/>
      <c r="U1" s="542"/>
      <c r="V1" s="542"/>
      <c r="W1" s="542"/>
    </row>
    <row r="2" spans="1:23" ht="152.1" customHeight="1" x14ac:dyDescent="0.3">
      <c r="A2" s="519" t="s">
        <v>47</v>
      </c>
      <c r="B2" s="517" t="s">
        <v>48</v>
      </c>
      <c r="C2" s="519" t="s">
        <v>49</v>
      </c>
      <c r="D2" s="519" t="s">
        <v>50</v>
      </c>
      <c r="E2" s="519" t="s">
        <v>51</v>
      </c>
      <c r="F2" s="521" t="s">
        <v>533</v>
      </c>
      <c r="G2" s="522"/>
      <c r="H2" s="522"/>
      <c r="I2" s="522"/>
      <c r="J2" s="522"/>
      <c r="K2" s="522"/>
      <c r="L2" s="522"/>
      <c r="M2" s="522"/>
      <c r="N2" s="523"/>
      <c r="O2" s="521" t="s">
        <v>534</v>
      </c>
      <c r="P2" s="522"/>
      <c r="Q2" s="522"/>
      <c r="R2" s="522"/>
      <c r="S2" s="522"/>
      <c r="T2" s="522"/>
      <c r="U2" s="522"/>
      <c r="V2" s="522"/>
      <c r="W2" s="523"/>
    </row>
    <row r="3" spans="1:23" ht="209.25" customHeight="1" x14ac:dyDescent="0.3">
      <c r="A3" s="520"/>
      <c r="B3" s="518"/>
      <c r="C3" s="520"/>
      <c r="D3" s="520"/>
      <c r="E3" s="520"/>
      <c r="F3" s="5" t="s">
        <v>272</v>
      </c>
      <c r="G3" s="5" t="s">
        <v>273</v>
      </c>
      <c r="H3" s="318" t="s">
        <v>30</v>
      </c>
      <c r="I3" s="318" t="s">
        <v>32</v>
      </c>
      <c r="J3" s="318" t="s">
        <v>34</v>
      </c>
      <c r="K3" s="318" t="s">
        <v>36</v>
      </c>
      <c r="L3" s="318" t="s">
        <v>38</v>
      </c>
      <c r="M3" s="318" t="s">
        <v>40</v>
      </c>
      <c r="N3" s="318" t="s">
        <v>42</v>
      </c>
      <c r="O3" s="5" t="s">
        <v>272</v>
      </c>
      <c r="P3" s="5" t="s">
        <v>273</v>
      </c>
      <c r="Q3" s="318" t="s">
        <v>30</v>
      </c>
      <c r="R3" s="318" t="s">
        <v>32</v>
      </c>
      <c r="S3" s="318" t="s">
        <v>34</v>
      </c>
      <c r="T3" s="318" t="s">
        <v>36</v>
      </c>
      <c r="U3" s="318" t="s">
        <v>38</v>
      </c>
      <c r="V3" s="318" t="s">
        <v>40</v>
      </c>
      <c r="W3" s="318" t="s">
        <v>42</v>
      </c>
    </row>
    <row r="4" spans="1:23" ht="21" x14ac:dyDescent="0.3">
      <c r="A4" s="226" t="s">
        <v>610</v>
      </c>
      <c r="B4" s="539" t="s">
        <v>611</v>
      </c>
      <c r="C4" s="540"/>
      <c r="D4" s="540"/>
      <c r="E4" s="541"/>
      <c r="F4" s="319"/>
      <c r="G4" s="319"/>
      <c r="H4" s="319"/>
      <c r="I4" s="319"/>
      <c r="J4" s="319"/>
      <c r="K4" s="319"/>
      <c r="L4" s="319"/>
      <c r="M4" s="319"/>
      <c r="N4" s="319"/>
      <c r="O4" s="319"/>
      <c r="P4" s="319"/>
      <c r="Q4" s="319"/>
      <c r="R4" s="319"/>
      <c r="S4" s="319"/>
      <c r="T4" s="319"/>
      <c r="U4" s="319"/>
      <c r="V4" s="319"/>
      <c r="W4" s="319"/>
    </row>
    <row r="5" spans="1:23" ht="66.75" customHeight="1" x14ac:dyDescent="0.3">
      <c r="A5" s="419" t="s">
        <v>745</v>
      </c>
      <c r="B5" s="320" t="s">
        <v>612</v>
      </c>
      <c r="C5" s="325" t="s">
        <v>52</v>
      </c>
      <c r="D5" s="321" t="s">
        <v>527</v>
      </c>
      <c r="E5" s="298" t="s">
        <v>150</v>
      </c>
      <c r="F5" s="482">
        <v>83.168585120973205</v>
      </c>
      <c r="G5" s="365">
        <v>87.943262411347661</v>
      </c>
      <c r="H5" s="365">
        <v>82.191780821917959</v>
      </c>
      <c r="I5" s="365">
        <v>83.625730994151951</v>
      </c>
      <c r="J5" s="365">
        <v>85.425101214574866</v>
      </c>
      <c r="K5" s="365">
        <v>76.530612244897966</v>
      </c>
      <c r="L5" s="365">
        <v>90.243902439024311</v>
      </c>
      <c r="M5" s="365">
        <v>79.640718562874255</v>
      </c>
      <c r="N5" s="365">
        <v>76.855895196506538</v>
      </c>
      <c r="O5" s="482">
        <v>75.026267402858721</v>
      </c>
      <c r="P5" s="365">
        <v>76.980198019801875</v>
      </c>
      <c r="Q5" s="365">
        <v>83.098591549295747</v>
      </c>
      <c r="R5" s="365">
        <v>81.818181818181785</v>
      </c>
      <c r="S5" s="365">
        <v>60.076045627376388</v>
      </c>
      <c r="T5" s="365">
        <v>72.260273972602704</v>
      </c>
      <c r="U5" s="365">
        <v>71.666666666666686</v>
      </c>
      <c r="V5" s="365">
        <v>71.856287425149688</v>
      </c>
      <c r="W5" s="365">
        <v>75.708502024291562</v>
      </c>
    </row>
    <row r="6" spans="1:23" ht="42" x14ac:dyDescent="0.3">
      <c r="A6" s="419" t="s">
        <v>746</v>
      </c>
      <c r="B6" s="323" t="s">
        <v>10</v>
      </c>
      <c r="C6" s="325" t="s">
        <v>52</v>
      </c>
      <c r="D6" s="321" t="s">
        <v>637</v>
      </c>
      <c r="E6" s="298" t="s">
        <v>150</v>
      </c>
      <c r="F6" s="485">
        <v>83.038683224582371</v>
      </c>
      <c r="G6" s="420">
        <v>87.407407407407561</v>
      </c>
      <c r="H6" s="420">
        <v>81.690140845070573</v>
      </c>
      <c r="I6" s="420">
        <v>85.161290322580555</v>
      </c>
      <c r="J6" s="420">
        <v>83.69098712446349</v>
      </c>
      <c r="K6" s="420">
        <v>76.666666666666657</v>
      </c>
      <c r="L6" s="420">
        <v>92.241379310344769</v>
      </c>
      <c r="M6" s="420">
        <v>78.481012658227854</v>
      </c>
      <c r="N6" s="420">
        <v>74.75728155339803</v>
      </c>
      <c r="O6" s="485">
        <v>73.489069647430199</v>
      </c>
      <c r="P6" s="420">
        <v>77.3841961852862</v>
      </c>
      <c r="Q6" s="420">
        <v>81.021897810219002</v>
      </c>
      <c r="R6" s="420">
        <v>77.777777777777899</v>
      </c>
      <c r="S6" s="420">
        <v>65.887850467289795</v>
      </c>
      <c r="T6" s="420">
        <v>68.888888888888502</v>
      </c>
      <c r="U6" s="420">
        <v>69.4444444444444</v>
      </c>
      <c r="V6" s="420">
        <v>65.584415584415396</v>
      </c>
      <c r="W6" s="420">
        <v>78.504672897196201</v>
      </c>
    </row>
    <row r="7" spans="1:23" ht="42" x14ac:dyDescent="0.3">
      <c r="A7" s="419" t="s">
        <v>747</v>
      </c>
      <c r="B7" s="323" t="s">
        <v>14</v>
      </c>
      <c r="C7" s="325" t="s">
        <v>52</v>
      </c>
      <c r="D7" s="321" t="s">
        <v>637</v>
      </c>
      <c r="E7" s="298" t="s">
        <v>150</v>
      </c>
      <c r="F7" s="485">
        <v>17.758322913969124</v>
      </c>
      <c r="G7" s="420">
        <v>20.118343195266196</v>
      </c>
      <c r="H7" s="420">
        <v>26.865671641791018</v>
      </c>
      <c r="I7" s="420">
        <v>13.235294117647056</v>
      </c>
      <c r="J7" s="420">
        <v>23.076923076923048</v>
      </c>
      <c r="K7" s="420">
        <v>10.476190476190487</v>
      </c>
      <c r="L7" s="420">
        <v>17.647058823529399</v>
      </c>
      <c r="M7" s="420">
        <v>12.658227848101278</v>
      </c>
      <c r="N7" s="420">
        <v>23.140495867768553</v>
      </c>
      <c r="O7" s="485">
        <v>14.955621835126101</v>
      </c>
      <c r="P7" s="420">
        <v>12.5</v>
      </c>
      <c r="Q7" s="420">
        <v>13.725490196078399</v>
      </c>
      <c r="R7" s="420">
        <v>8.4745762711864305</v>
      </c>
      <c r="S7" s="420">
        <v>17.647058823529399</v>
      </c>
      <c r="T7" s="420">
        <v>17.692307692307701</v>
      </c>
      <c r="U7" s="420">
        <v>12.5</v>
      </c>
      <c r="V7" s="420">
        <v>18.279569892473098</v>
      </c>
      <c r="W7" s="420">
        <v>20.253164556961998</v>
      </c>
    </row>
    <row r="8" spans="1:23" ht="42" x14ac:dyDescent="0.3">
      <c r="A8" s="419" t="s">
        <v>748</v>
      </c>
      <c r="B8" s="323" t="s">
        <v>20</v>
      </c>
      <c r="C8" s="325" t="s">
        <v>52</v>
      </c>
      <c r="D8" s="321" t="s">
        <v>637</v>
      </c>
      <c r="E8" s="298" t="s">
        <v>150</v>
      </c>
      <c r="F8" s="485">
        <v>22.810357682468986</v>
      </c>
      <c r="G8" s="420">
        <v>23.780487804877957</v>
      </c>
      <c r="H8" s="420">
        <v>36.507936507936463</v>
      </c>
      <c r="I8" s="420">
        <v>19.354838709677406</v>
      </c>
      <c r="J8" s="420">
        <v>31.428571428571406</v>
      </c>
      <c r="K8" s="420">
        <v>15.238095238095259</v>
      </c>
      <c r="L8" s="420">
        <v>31.428571428571406</v>
      </c>
      <c r="M8" s="420">
        <v>17.567567567567586</v>
      </c>
      <c r="N8" s="420">
        <v>15.094339622641495</v>
      </c>
      <c r="O8" s="485">
        <v>19.678968747226701</v>
      </c>
      <c r="P8" s="420">
        <v>16.379310344827601</v>
      </c>
      <c r="Q8" s="420">
        <v>24.4444444444444</v>
      </c>
      <c r="R8" s="420">
        <v>18.867924528301899</v>
      </c>
      <c r="S8" s="420">
        <v>22.857142857142801</v>
      </c>
      <c r="T8" s="420">
        <v>24.409448818897701</v>
      </c>
      <c r="U8" s="420">
        <v>16.6666666666667</v>
      </c>
      <c r="V8" s="420">
        <v>15.2173913043478</v>
      </c>
      <c r="W8" s="420">
        <v>23.3766233766234</v>
      </c>
    </row>
    <row r="9" spans="1:23" ht="42" x14ac:dyDescent="0.3">
      <c r="A9" s="419" t="s">
        <v>749</v>
      </c>
      <c r="B9" s="323" t="s">
        <v>22</v>
      </c>
      <c r="C9" s="325" t="s">
        <v>52</v>
      </c>
      <c r="D9" s="321" t="s">
        <v>637</v>
      </c>
      <c r="E9" s="298" t="s">
        <v>150</v>
      </c>
      <c r="F9" s="485">
        <v>21.588276890832397</v>
      </c>
      <c r="G9" s="420">
        <v>22.794117647058744</v>
      </c>
      <c r="H9" s="420">
        <v>19.642857142857132</v>
      </c>
      <c r="I9" s="420">
        <v>36.734693877550981</v>
      </c>
      <c r="J9" s="420">
        <v>23.65591397849461</v>
      </c>
      <c r="K9" s="420">
        <v>15.384615384615399</v>
      </c>
      <c r="L9" s="420">
        <v>31.034482758620669</v>
      </c>
      <c r="M9" s="420">
        <v>16.923076923076941</v>
      </c>
      <c r="N9" s="420">
        <v>12.903225806451601</v>
      </c>
      <c r="O9" s="485">
        <v>19.5930775526706</v>
      </c>
      <c r="P9" s="420">
        <v>23.529411764705799</v>
      </c>
      <c r="Q9" s="420">
        <v>19.4444444444444</v>
      </c>
      <c r="R9" s="420">
        <v>13.3333333333333</v>
      </c>
      <c r="S9" s="420">
        <v>18.965517241379299</v>
      </c>
      <c r="T9" s="420">
        <v>24.137931034482801</v>
      </c>
      <c r="U9" s="420">
        <v>10.2564102564103</v>
      </c>
      <c r="V9" s="420">
        <v>14.285714285714302</v>
      </c>
      <c r="W9" s="420">
        <v>27.397260273972602</v>
      </c>
    </row>
    <row r="10" spans="1:23" ht="42" x14ac:dyDescent="0.3">
      <c r="A10" s="419" t="s">
        <v>750</v>
      </c>
      <c r="B10" s="323" t="s">
        <v>593</v>
      </c>
      <c r="C10" s="325" t="s">
        <v>52</v>
      </c>
      <c r="D10" s="321" t="s">
        <v>637</v>
      </c>
      <c r="E10" s="298" t="s">
        <v>150</v>
      </c>
      <c r="F10" s="485">
        <v>36.062095301909011</v>
      </c>
      <c r="G10" s="420">
        <v>40.909090909090807</v>
      </c>
      <c r="H10" s="420">
        <v>32.812499999999964</v>
      </c>
      <c r="I10" s="420">
        <v>44.155844155844179</v>
      </c>
      <c r="J10" s="420">
        <v>33.962264150943362</v>
      </c>
      <c r="K10" s="420">
        <v>29.203539823008885</v>
      </c>
      <c r="L10" s="420">
        <v>44.117647058823486</v>
      </c>
      <c r="M10" s="420">
        <v>28.947368421052644</v>
      </c>
      <c r="N10" s="420">
        <v>32.432432432432364</v>
      </c>
      <c r="O10" s="485">
        <v>37.749782206464801</v>
      </c>
      <c r="P10" s="420">
        <v>41.6666666666667</v>
      </c>
      <c r="Q10" s="420">
        <v>47.272727272727302</v>
      </c>
      <c r="R10" s="420">
        <v>44.262295081967203</v>
      </c>
      <c r="S10" s="420">
        <v>36.470588235294102</v>
      </c>
      <c r="T10" s="420">
        <v>37.062937062937202</v>
      </c>
      <c r="U10" s="420">
        <v>35.185185185185198</v>
      </c>
      <c r="V10" s="420">
        <v>25.490196078431399</v>
      </c>
      <c r="W10" s="420">
        <v>39.130434782608702</v>
      </c>
    </row>
    <row r="11" spans="1:23" ht="42" x14ac:dyDescent="0.3">
      <c r="A11" s="419" t="s">
        <v>751</v>
      </c>
      <c r="B11" s="323" t="s">
        <v>4</v>
      </c>
      <c r="C11" s="325" t="s">
        <v>52</v>
      </c>
      <c r="D11" s="321" t="s">
        <v>637</v>
      </c>
      <c r="E11" s="298" t="s">
        <v>150</v>
      </c>
      <c r="F11" s="485">
        <v>43.771167540611501</v>
      </c>
      <c r="G11" s="420">
        <v>47.441860465116214</v>
      </c>
      <c r="H11" s="420">
        <v>33.783783783783733</v>
      </c>
      <c r="I11" s="420">
        <v>60.000000000000099</v>
      </c>
      <c r="J11" s="420">
        <v>33.333333333333286</v>
      </c>
      <c r="K11" s="420">
        <v>37.59398496240604</v>
      </c>
      <c r="L11" s="420">
        <v>57.407407407407383</v>
      </c>
      <c r="M11" s="420">
        <v>33.734939759036159</v>
      </c>
      <c r="N11" s="420">
        <v>42.857142857142804</v>
      </c>
      <c r="O11" s="485">
        <v>42.317369212581902</v>
      </c>
      <c r="P11" s="420">
        <v>47.727272727272897</v>
      </c>
      <c r="Q11" s="420">
        <v>56.976744186046602</v>
      </c>
      <c r="R11" s="420">
        <v>47.2222222222222</v>
      </c>
      <c r="S11" s="420">
        <v>29.545454545454604</v>
      </c>
      <c r="T11" s="420">
        <v>34.545454545454596</v>
      </c>
      <c r="U11" s="420">
        <v>41.269841269841301</v>
      </c>
      <c r="V11" s="420">
        <v>34.545454545454596</v>
      </c>
      <c r="W11" s="420">
        <v>42.975206611570201</v>
      </c>
    </row>
    <row r="12" spans="1:23" ht="42" x14ac:dyDescent="0.3">
      <c r="A12" s="419" t="s">
        <v>752</v>
      </c>
      <c r="B12" s="323" t="s">
        <v>594</v>
      </c>
      <c r="C12" s="325" t="s">
        <v>52</v>
      </c>
      <c r="D12" s="321" t="s">
        <v>637</v>
      </c>
      <c r="E12" s="298" t="s">
        <v>150</v>
      </c>
      <c r="F12" s="485">
        <v>33.959745082846922</v>
      </c>
      <c r="G12" s="420">
        <v>35.714285714285602</v>
      </c>
      <c r="H12" s="420">
        <v>33.333333333333286</v>
      </c>
      <c r="I12" s="420">
        <v>42.666666666666679</v>
      </c>
      <c r="J12" s="420">
        <v>28.703703703703681</v>
      </c>
      <c r="K12" s="420">
        <v>32.330827067669198</v>
      </c>
      <c r="L12" s="420">
        <v>42.5</v>
      </c>
      <c r="M12" s="420">
        <v>28.395061728395078</v>
      </c>
      <c r="N12" s="420">
        <v>24.347826086956481</v>
      </c>
      <c r="O12" s="485">
        <v>32.135728451124102</v>
      </c>
      <c r="P12" s="420">
        <v>30.817610062893095</v>
      </c>
      <c r="Q12" s="420">
        <v>44.615384615384698</v>
      </c>
      <c r="R12" s="420">
        <v>39.743589743589702</v>
      </c>
      <c r="S12" s="420">
        <v>23.75</v>
      </c>
      <c r="T12" s="420">
        <v>27.044025157232799</v>
      </c>
      <c r="U12" s="420">
        <v>44.067796610169502</v>
      </c>
      <c r="V12" s="420">
        <v>22.8571428571429</v>
      </c>
      <c r="W12" s="420">
        <v>35.344827586206897</v>
      </c>
    </row>
    <row r="13" spans="1:23" ht="42" x14ac:dyDescent="0.3">
      <c r="A13" s="419" t="s">
        <v>753</v>
      </c>
      <c r="B13" s="323" t="s">
        <v>595</v>
      </c>
      <c r="C13" s="325" t="s">
        <v>52</v>
      </c>
      <c r="D13" s="321" t="s">
        <v>637</v>
      </c>
      <c r="E13" s="298" t="s">
        <v>150</v>
      </c>
      <c r="F13" s="485">
        <v>21.337642996551612</v>
      </c>
      <c r="G13" s="420">
        <v>23.648648648648564</v>
      </c>
      <c r="H13" s="420">
        <v>28.813559322033871</v>
      </c>
      <c r="I13" s="420">
        <v>24.561403508771907</v>
      </c>
      <c r="J13" s="420">
        <v>24.752475247524732</v>
      </c>
      <c r="K13" s="420">
        <v>15.555555555555573</v>
      </c>
      <c r="L13" s="420">
        <v>23.076923076923066</v>
      </c>
      <c r="M13" s="420">
        <v>9.8360655737705009</v>
      </c>
      <c r="N13" s="420">
        <v>23.469387755102012</v>
      </c>
      <c r="O13" s="485">
        <v>22.985697475559199</v>
      </c>
      <c r="P13" s="420">
        <v>27.192982456140303</v>
      </c>
      <c r="Q13" s="420">
        <v>43.181818181818201</v>
      </c>
      <c r="R13" s="420">
        <v>27.118644067796598</v>
      </c>
      <c r="S13" s="420">
        <v>20</v>
      </c>
      <c r="T13" s="420">
        <v>17.1875</v>
      </c>
      <c r="U13" s="420">
        <v>22.9166666666667</v>
      </c>
      <c r="V13" s="420">
        <v>10.1123595505618</v>
      </c>
      <c r="W13" s="420">
        <v>35.632183908046002</v>
      </c>
    </row>
    <row r="14" spans="1:23" ht="42" x14ac:dyDescent="0.3">
      <c r="A14" s="419" t="s">
        <v>754</v>
      </c>
      <c r="B14" s="323" t="s">
        <v>613</v>
      </c>
      <c r="C14" s="325" t="s">
        <v>52</v>
      </c>
      <c r="D14" s="321" t="s">
        <v>637</v>
      </c>
      <c r="E14" s="298" t="s">
        <v>150</v>
      </c>
      <c r="F14" s="485">
        <v>15.857617240675243</v>
      </c>
      <c r="G14" s="420">
        <v>22.656249999999925</v>
      </c>
      <c r="H14" s="420">
        <v>21.212121212121197</v>
      </c>
      <c r="I14" s="420">
        <v>15.555555555555545</v>
      </c>
      <c r="J14" s="420">
        <v>18.681318681318665</v>
      </c>
      <c r="K14" s="420">
        <v>10.000000000000011</v>
      </c>
      <c r="L14" s="420">
        <v>11.111111111111105</v>
      </c>
      <c r="M14" s="420">
        <v>5.2631578947368469</v>
      </c>
      <c r="N14" s="420">
        <v>14.130434782608683</v>
      </c>
      <c r="O14" s="485" t="s">
        <v>80</v>
      </c>
      <c r="P14" s="420" t="s">
        <v>80</v>
      </c>
      <c r="Q14" s="420" t="s">
        <v>80</v>
      </c>
      <c r="R14" s="420" t="s">
        <v>80</v>
      </c>
      <c r="S14" s="420" t="s">
        <v>80</v>
      </c>
      <c r="T14" s="420" t="s">
        <v>80</v>
      </c>
      <c r="U14" s="420" t="s">
        <v>80</v>
      </c>
      <c r="V14" s="420" t="s">
        <v>80</v>
      </c>
      <c r="W14" s="420" t="s">
        <v>80</v>
      </c>
    </row>
    <row r="15" spans="1:23" ht="42" x14ac:dyDescent="0.3">
      <c r="A15" s="419" t="s">
        <v>755</v>
      </c>
      <c r="B15" s="323" t="s">
        <v>614</v>
      </c>
      <c r="C15" s="325" t="s">
        <v>52</v>
      </c>
      <c r="D15" s="321" t="s">
        <v>637</v>
      </c>
      <c r="E15" s="298" t="s">
        <v>150</v>
      </c>
      <c r="F15" s="485">
        <v>33.731747607636706</v>
      </c>
      <c r="G15" s="420">
        <v>37.267080745341495</v>
      </c>
      <c r="H15" s="420">
        <v>26.315789473684177</v>
      </c>
      <c r="I15" s="420">
        <v>51.724137931034441</v>
      </c>
      <c r="J15" s="420">
        <v>35.135135135135087</v>
      </c>
      <c r="K15" s="420">
        <v>26.470588235294162</v>
      </c>
      <c r="L15" s="420">
        <v>33.3333333333333</v>
      </c>
      <c r="M15" s="420">
        <v>30.303030303030319</v>
      </c>
      <c r="N15" s="420">
        <v>30.097087378640726</v>
      </c>
      <c r="O15" s="485" t="s">
        <v>80</v>
      </c>
      <c r="P15" s="420" t="s">
        <v>80</v>
      </c>
      <c r="Q15" s="420" t="s">
        <v>80</v>
      </c>
      <c r="R15" s="420" t="s">
        <v>80</v>
      </c>
      <c r="S15" s="420" t="s">
        <v>80</v>
      </c>
      <c r="T15" s="420" t="s">
        <v>80</v>
      </c>
      <c r="U15" s="420" t="s">
        <v>80</v>
      </c>
      <c r="V15" s="420" t="s">
        <v>80</v>
      </c>
      <c r="W15" s="420" t="s">
        <v>80</v>
      </c>
    </row>
    <row r="16" spans="1:23" ht="64.5" customHeight="1" x14ac:dyDescent="0.3">
      <c r="A16" s="421" t="s">
        <v>823</v>
      </c>
      <c r="B16" s="373" t="s">
        <v>824</v>
      </c>
      <c r="C16" s="373" t="s">
        <v>260</v>
      </c>
      <c r="D16" s="373" t="s">
        <v>260</v>
      </c>
      <c r="E16" s="373" t="s">
        <v>260</v>
      </c>
      <c r="F16" s="486" t="s">
        <v>260</v>
      </c>
      <c r="G16" s="373" t="s">
        <v>260</v>
      </c>
      <c r="H16" s="373" t="s">
        <v>260</v>
      </c>
      <c r="I16" s="373" t="s">
        <v>260</v>
      </c>
      <c r="J16" s="373" t="s">
        <v>260</v>
      </c>
      <c r="K16" s="373" t="s">
        <v>260</v>
      </c>
      <c r="L16" s="373" t="s">
        <v>260</v>
      </c>
      <c r="M16" s="373" t="s">
        <v>260</v>
      </c>
      <c r="N16" s="373" t="s">
        <v>260</v>
      </c>
      <c r="O16" s="486" t="s">
        <v>260</v>
      </c>
      <c r="P16" s="373" t="s">
        <v>260</v>
      </c>
      <c r="Q16" s="373" t="s">
        <v>260</v>
      </c>
      <c r="R16" s="373" t="s">
        <v>260</v>
      </c>
      <c r="S16" s="373" t="s">
        <v>260</v>
      </c>
      <c r="T16" s="373" t="s">
        <v>260</v>
      </c>
      <c r="U16" s="373" t="s">
        <v>260</v>
      </c>
      <c r="V16" s="373" t="s">
        <v>260</v>
      </c>
      <c r="W16" s="373" t="s">
        <v>260</v>
      </c>
    </row>
    <row r="17" spans="1:23" ht="42" x14ac:dyDescent="0.3">
      <c r="A17" s="419" t="s">
        <v>758</v>
      </c>
      <c r="B17" s="323" t="s">
        <v>615</v>
      </c>
      <c r="C17" s="325" t="s">
        <v>52</v>
      </c>
      <c r="D17" s="321" t="s">
        <v>637</v>
      </c>
      <c r="E17" s="298" t="s">
        <v>150</v>
      </c>
      <c r="F17" s="485">
        <v>53.561791054301096</v>
      </c>
      <c r="G17" s="420">
        <v>50.9025270758125</v>
      </c>
      <c r="H17" s="420">
        <v>55.339805825242692</v>
      </c>
      <c r="I17" s="420">
        <v>50.427350427350483</v>
      </c>
      <c r="J17" s="420">
        <v>50.27932960893844</v>
      </c>
      <c r="K17" s="420">
        <v>50.691244239631352</v>
      </c>
      <c r="L17" s="420">
        <v>65.934065934066041</v>
      </c>
      <c r="M17" s="420">
        <v>61.403508771929836</v>
      </c>
      <c r="N17" s="420">
        <v>49.390243902438982</v>
      </c>
      <c r="O17" s="485">
        <v>41.991943570597499</v>
      </c>
      <c r="P17" s="420">
        <v>37.874659400545099</v>
      </c>
      <c r="Q17" s="420">
        <v>45.985401459854103</v>
      </c>
      <c r="R17" s="420">
        <v>50.326797385621106</v>
      </c>
      <c r="S17" s="420">
        <v>37.850467289719802</v>
      </c>
      <c r="T17" s="420">
        <v>39.999999999999801</v>
      </c>
      <c r="U17" s="420">
        <v>37.962962962962898</v>
      </c>
      <c r="V17" s="420">
        <v>44.1558441558441</v>
      </c>
      <c r="W17" s="420">
        <v>51.401869158878398</v>
      </c>
    </row>
    <row r="18" spans="1:23" ht="42" x14ac:dyDescent="0.3">
      <c r="A18" s="419" t="s">
        <v>759</v>
      </c>
      <c r="B18" s="323" t="s">
        <v>616</v>
      </c>
      <c r="C18" s="325" t="s">
        <v>52</v>
      </c>
      <c r="D18" s="321" t="s">
        <v>637</v>
      </c>
      <c r="E18" s="298" t="s">
        <v>150</v>
      </c>
      <c r="F18" s="485">
        <v>67.051695874907935</v>
      </c>
      <c r="G18" s="420">
        <v>73.746312684366146</v>
      </c>
      <c r="H18" s="420">
        <v>65.765765765765778</v>
      </c>
      <c r="I18" s="420">
        <v>69.724770642201889</v>
      </c>
      <c r="J18" s="420">
        <v>61.271676300577951</v>
      </c>
      <c r="K18" s="420">
        <v>57.575757575757592</v>
      </c>
      <c r="L18" s="420">
        <v>75.581395348837304</v>
      </c>
      <c r="M18" s="420">
        <v>64.285714285714292</v>
      </c>
      <c r="N18" s="420">
        <v>56.172839506172799</v>
      </c>
      <c r="O18" s="485">
        <v>39.991128581833102</v>
      </c>
      <c r="P18" s="420">
        <v>42.779291553133703</v>
      </c>
      <c r="Q18" s="420">
        <v>47.445255474452701</v>
      </c>
      <c r="R18" s="420">
        <v>44.444444444444599</v>
      </c>
      <c r="S18" s="420">
        <v>28.504672897196397</v>
      </c>
      <c r="T18" s="420">
        <v>37.037037037036903</v>
      </c>
      <c r="U18" s="420">
        <v>37.962962962962898</v>
      </c>
      <c r="V18" s="420">
        <v>33.116883116883102</v>
      </c>
      <c r="W18" s="420">
        <v>42.990654205607299</v>
      </c>
    </row>
    <row r="19" spans="1:23" ht="42" x14ac:dyDescent="0.3">
      <c r="A19" s="419" t="s">
        <v>760</v>
      </c>
      <c r="B19" s="323" t="s">
        <v>617</v>
      </c>
      <c r="C19" s="325" t="s">
        <v>52</v>
      </c>
      <c r="D19" s="321" t="s">
        <v>637</v>
      </c>
      <c r="E19" s="298" t="s">
        <v>150</v>
      </c>
      <c r="F19" s="485">
        <v>87.268491372888917</v>
      </c>
      <c r="G19" s="420">
        <v>88.341968911917249</v>
      </c>
      <c r="H19" s="420">
        <v>88.888888888888971</v>
      </c>
      <c r="I19" s="420">
        <v>90.845070422535144</v>
      </c>
      <c r="J19" s="420">
        <v>86.757990867579878</v>
      </c>
      <c r="K19" s="420">
        <v>81.376518218623488</v>
      </c>
      <c r="L19" s="420">
        <v>94.690265486725622</v>
      </c>
      <c r="M19" s="420">
        <v>88.028169014084511</v>
      </c>
      <c r="N19" s="420">
        <v>78.723404255319124</v>
      </c>
      <c r="O19" s="485">
        <v>78.477124283382196</v>
      </c>
      <c r="P19" s="420">
        <v>83.651226158038199</v>
      </c>
      <c r="Q19" s="420">
        <v>91.240875912408796</v>
      </c>
      <c r="R19" s="420">
        <v>79.738562091503397</v>
      </c>
      <c r="S19" s="420">
        <v>74.299065420560794</v>
      </c>
      <c r="T19" s="420">
        <v>67.777777777777402</v>
      </c>
      <c r="U19" s="420">
        <v>81.481481481481495</v>
      </c>
      <c r="V19" s="420">
        <v>73.376623376623201</v>
      </c>
      <c r="W19" s="420">
        <v>75.700934579439206</v>
      </c>
    </row>
    <row r="20" spans="1:23" ht="42" x14ac:dyDescent="0.3">
      <c r="A20" s="419" t="s">
        <v>761</v>
      </c>
      <c r="B20" s="323" t="s">
        <v>618</v>
      </c>
      <c r="C20" s="325" t="s">
        <v>52</v>
      </c>
      <c r="D20" s="321" t="s">
        <v>637</v>
      </c>
      <c r="E20" s="298" t="s">
        <v>150</v>
      </c>
      <c r="F20" s="485">
        <v>57.591838916993211</v>
      </c>
      <c r="G20" s="420">
        <v>56.617647058823771</v>
      </c>
      <c r="H20" s="420">
        <v>54.255319148936145</v>
      </c>
      <c r="I20" s="420">
        <v>54.807692307692413</v>
      </c>
      <c r="J20" s="420">
        <v>57.485029940119659</v>
      </c>
      <c r="K20" s="420">
        <v>55.26315789473685</v>
      </c>
      <c r="L20" s="420">
        <v>67.073170731707435</v>
      </c>
      <c r="M20" s="420">
        <v>65.740740740740748</v>
      </c>
      <c r="N20" s="420">
        <v>51.807228915662606</v>
      </c>
      <c r="O20" s="485">
        <v>35.277127825873599</v>
      </c>
      <c r="P20" s="420">
        <v>34.604904632152802</v>
      </c>
      <c r="Q20" s="420">
        <v>36.496350364963597</v>
      </c>
      <c r="R20" s="420">
        <v>33.3333333333334</v>
      </c>
      <c r="S20" s="420">
        <v>34.112149532710397</v>
      </c>
      <c r="T20" s="420">
        <v>34.074074074073899</v>
      </c>
      <c r="U20" s="420">
        <v>37.962962962962898</v>
      </c>
      <c r="V20" s="420">
        <v>35.714285714285701</v>
      </c>
      <c r="W20" s="420">
        <v>41.588785046728802</v>
      </c>
    </row>
    <row r="21" spans="1:23" ht="42" x14ac:dyDescent="0.3">
      <c r="A21" s="419" t="s">
        <v>762</v>
      </c>
      <c r="B21" s="323" t="s">
        <v>619</v>
      </c>
      <c r="C21" s="325" t="s">
        <v>52</v>
      </c>
      <c r="D21" s="321" t="s">
        <v>637</v>
      </c>
      <c r="E21" s="298" t="s">
        <v>150</v>
      </c>
      <c r="F21" s="485">
        <v>88.426928125166498</v>
      </c>
      <c r="G21" s="420">
        <v>89.325842696629351</v>
      </c>
      <c r="H21" s="420">
        <v>89.922480620155127</v>
      </c>
      <c r="I21" s="420">
        <v>92.805755395683391</v>
      </c>
      <c r="J21" s="420">
        <v>88.127853881278511</v>
      </c>
      <c r="K21" s="420">
        <v>82.572614107883808</v>
      </c>
      <c r="L21" s="420">
        <v>91.818181818181813</v>
      </c>
      <c r="M21" s="420">
        <v>91.608391608391614</v>
      </c>
      <c r="N21" s="420">
        <v>80.729166666666657</v>
      </c>
      <c r="O21" s="485">
        <v>77.959637463443201</v>
      </c>
      <c r="P21" s="420">
        <v>79.836512261580395</v>
      </c>
      <c r="Q21" s="420">
        <v>86.861313868613195</v>
      </c>
      <c r="R21" s="420">
        <v>86.928104575163502</v>
      </c>
      <c r="S21" s="420">
        <v>70.560747663551496</v>
      </c>
      <c r="T21" s="420">
        <v>69.259259259258897</v>
      </c>
      <c r="U21" s="420">
        <v>81.481481481481495</v>
      </c>
      <c r="V21" s="420">
        <v>73.376623376623201</v>
      </c>
      <c r="W21" s="420">
        <v>77.102803738317704</v>
      </c>
    </row>
    <row r="22" spans="1:23" ht="42" x14ac:dyDescent="0.3">
      <c r="A22" s="419" t="s">
        <v>763</v>
      </c>
      <c r="B22" s="323" t="s">
        <v>620</v>
      </c>
      <c r="C22" s="325" t="s">
        <v>52</v>
      </c>
      <c r="D22" s="321" t="s">
        <v>637</v>
      </c>
      <c r="E22" s="298" t="s">
        <v>150</v>
      </c>
      <c r="F22" s="485">
        <v>19.422942308044611</v>
      </c>
      <c r="G22" s="420">
        <v>18.604651162790635</v>
      </c>
      <c r="H22" s="420">
        <v>24.444444444444439</v>
      </c>
      <c r="I22" s="420">
        <v>20</v>
      </c>
      <c r="J22" s="420">
        <v>21.874999999999982</v>
      </c>
      <c r="K22" s="420">
        <v>13.333333333333345</v>
      </c>
      <c r="L22" s="420">
        <v>20.833333333333321</v>
      </c>
      <c r="M22" s="420">
        <v>18.181818181818198</v>
      </c>
      <c r="N22" s="420">
        <v>26.881720430107492</v>
      </c>
      <c r="O22" s="485">
        <v>13.662097424910399</v>
      </c>
      <c r="P22" s="420">
        <v>15.625</v>
      </c>
      <c r="Q22" s="420">
        <v>15.6862745098039</v>
      </c>
      <c r="R22" s="420">
        <v>11.864406779661</v>
      </c>
      <c r="S22" s="420">
        <v>14.117647058823501</v>
      </c>
      <c r="T22" s="420">
        <v>10</v>
      </c>
      <c r="U22" s="420">
        <v>12.5</v>
      </c>
      <c r="V22" s="420">
        <v>16.129032258064498</v>
      </c>
      <c r="W22" s="420">
        <v>15.1898734177215</v>
      </c>
    </row>
    <row r="23" spans="1:23" ht="42" x14ac:dyDescent="0.3">
      <c r="A23" s="419" t="s">
        <v>764</v>
      </c>
      <c r="B23" s="323" t="s">
        <v>621</v>
      </c>
      <c r="C23" s="325" t="s">
        <v>52</v>
      </c>
      <c r="D23" s="321" t="s">
        <v>637</v>
      </c>
      <c r="E23" s="298" t="s">
        <v>150</v>
      </c>
      <c r="F23" s="485">
        <v>16.86830967899456</v>
      </c>
      <c r="G23" s="420">
        <v>15.966386554621801</v>
      </c>
      <c r="H23" s="420">
        <v>25.641025641025639</v>
      </c>
      <c r="I23" s="420">
        <v>16.666666666666661</v>
      </c>
      <c r="J23" s="420">
        <v>17.283950617283946</v>
      </c>
      <c r="K23" s="420">
        <v>10.447761194029859</v>
      </c>
      <c r="L23" s="420">
        <v>9.5238095238095202</v>
      </c>
      <c r="M23" s="420">
        <v>20.512820512820529</v>
      </c>
      <c r="N23" s="420">
        <v>23.809523809523792</v>
      </c>
      <c r="O23" s="485">
        <v>10.588013872415599</v>
      </c>
      <c r="P23" s="420">
        <v>13.28125</v>
      </c>
      <c r="Q23" s="420">
        <v>15.6862745098039</v>
      </c>
      <c r="R23" s="420">
        <v>6.7796610169491496</v>
      </c>
      <c r="S23" s="420">
        <v>11.764705882352899</v>
      </c>
      <c r="T23" s="420">
        <v>6.9230769230769287</v>
      </c>
      <c r="U23" s="420">
        <v>8.3333333333333393</v>
      </c>
      <c r="V23" s="420">
        <v>11.8279569892473</v>
      </c>
      <c r="W23" s="420">
        <v>12.6582278481013</v>
      </c>
    </row>
    <row r="24" spans="1:23" ht="42" x14ac:dyDescent="0.3">
      <c r="A24" s="419" t="s">
        <v>765</v>
      </c>
      <c r="B24" s="323" t="s">
        <v>622</v>
      </c>
      <c r="C24" s="325" t="s">
        <v>52</v>
      </c>
      <c r="D24" s="321" t="s">
        <v>637</v>
      </c>
      <c r="E24" s="298" t="s">
        <v>150</v>
      </c>
      <c r="F24" s="485">
        <v>19.960295302297137</v>
      </c>
      <c r="G24" s="420">
        <v>21.100917431192599</v>
      </c>
      <c r="H24" s="420">
        <v>33.333333333333336</v>
      </c>
      <c r="I24" s="420">
        <v>13.888888888888884</v>
      </c>
      <c r="J24" s="420">
        <v>27.027027027027039</v>
      </c>
      <c r="K24" s="420">
        <v>6.060606060606065</v>
      </c>
      <c r="L24" s="420">
        <v>29.16666666666665</v>
      </c>
      <c r="M24" s="420">
        <v>20.000000000000014</v>
      </c>
      <c r="N24" s="420">
        <v>24</v>
      </c>
      <c r="O24" s="485">
        <v>12.692310301098999</v>
      </c>
      <c r="P24" s="420">
        <v>15.517241379310301</v>
      </c>
      <c r="Q24" s="420">
        <v>20</v>
      </c>
      <c r="R24" s="420">
        <v>7.5471698113207504</v>
      </c>
      <c r="S24" s="420">
        <v>11.4285714285714</v>
      </c>
      <c r="T24" s="420">
        <v>11.811023622047299</v>
      </c>
      <c r="U24" s="420">
        <v>8.3333333333333393</v>
      </c>
      <c r="V24" s="420">
        <v>10.869565217391299</v>
      </c>
      <c r="W24" s="420">
        <v>18.181818181818201</v>
      </c>
    </row>
    <row r="25" spans="1:23" ht="42" x14ac:dyDescent="0.3">
      <c r="A25" s="419" t="s">
        <v>766</v>
      </c>
      <c r="B25" s="323" t="s">
        <v>623</v>
      </c>
      <c r="C25" s="325" t="s">
        <v>52</v>
      </c>
      <c r="D25" s="321" t="s">
        <v>637</v>
      </c>
      <c r="E25" s="298" t="s">
        <v>150</v>
      </c>
      <c r="F25" s="485">
        <v>19.742242931692811</v>
      </c>
      <c r="G25" s="420">
        <v>21.904761904761845</v>
      </c>
      <c r="H25" s="420">
        <v>20</v>
      </c>
      <c r="I25" s="420">
        <v>17.142857142857139</v>
      </c>
      <c r="J25" s="420">
        <v>25.35211267605635</v>
      </c>
      <c r="K25" s="420">
        <v>14.285714285714295</v>
      </c>
      <c r="L25" s="420">
        <v>21.739130434782599</v>
      </c>
      <c r="M25" s="420">
        <v>17.647058823529427</v>
      </c>
      <c r="N25" s="420">
        <v>22.535211267605622</v>
      </c>
      <c r="O25" s="485">
        <v>11.5596746127337</v>
      </c>
      <c r="P25" s="420">
        <v>11.2068965517241</v>
      </c>
      <c r="Q25" s="420">
        <v>20</v>
      </c>
      <c r="R25" s="420">
        <v>7.5471698113207504</v>
      </c>
      <c r="S25" s="420">
        <v>11.4285714285714</v>
      </c>
      <c r="T25" s="420">
        <v>9.4488188976378105</v>
      </c>
      <c r="U25" s="420">
        <v>8.3333333333333393</v>
      </c>
      <c r="V25" s="420">
        <v>13.043478260869602</v>
      </c>
      <c r="W25" s="420">
        <v>18.181818181818201</v>
      </c>
    </row>
    <row r="26" spans="1:23" ht="42" x14ac:dyDescent="0.3">
      <c r="A26" s="419" t="s">
        <v>767</v>
      </c>
      <c r="B26" s="323" t="s">
        <v>624</v>
      </c>
      <c r="C26" s="325" t="s">
        <v>52</v>
      </c>
      <c r="D26" s="321" t="s">
        <v>637</v>
      </c>
      <c r="E26" s="298" t="s">
        <v>150</v>
      </c>
      <c r="F26" s="485">
        <v>20.872855968191207</v>
      </c>
      <c r="G26" s="420">
        <v>23.404255319148881</v>
      </c>
      <c r="H26" s="420">
        <v>29.629629629629644</v>
      </c>
      <c r="I26" s="420">
        <v>21.428571428571434</v>
      </c>
      <c r="J26" s="420">
        <v>31.343283582089587</v>
      </c>
      <c r="K26" s="420">
        <v>8.4745762711864465</v>
      </c>
      <c r="L26" s="420">
        <v>27.777777777777775</v>
      </c>
      <c r="M26" s="420">
        <v>19.354838709677434</v>
      </c>
      <c r="N26" s="420">
        <v>16.176470588235286</v>
      </c>
      <c r="O26" s="485">
        <v>16.5203105230276</v>
      </c>
      <c r="P26" s="420">
        <v>19.6078431372549</v>
      </c>
      <c r="Q26" s="420">
        <v>16.6666666666667</v>
      </c>
      <c r="R26" s="420">
        <v>8.8888888888888804</v>
      </c>
      <c r="S26" s="420">
        <v>12.0689655172414</v>
      </c>
      <c r="T26" s="420">
        <v>20.689655172413801</v>
      </c>
      <c r="U26" s="420">
        <v>12.8205128205128</v>
      </c>
      <c r="V26" s="420">
        <v>13.095238095238102</v>
      </c>
      <c r="W26" s="420">
        <v>19.178082191780799</v>
      </c>
    </row>
    <row r="27" spans="1:23" ht="63" x14ac:dyDescent="0.3">
      <c r="A27" s="419" t="s">
        <v>768</v>
      </c>
      <c r="B27" s="323" t="s">
        <v>625</v>
      </c>
      <c r="C27" s="325" t="s">
        <v>52</v>
      </c>
      <c r="D27" s="321" t="s">
        <v>637</v>
      </c>
      <c r="E27" s="298" t="s">
        <v>150</v>
      </c>
      <c r="F27" s="485">
        <v>21.380298229511272</v>
      </c>
      <c r="G27" s="420">
        <v>24.999999999999943</v>
      </c>
      <c r="H27" s="420">
        <v>26.923076923076938</v>
      </c>
      <c r="I27" s="420">
        <v>30</v>
      </c>
      <c r="J27" s="420">
        <v>24.615384615384635</v>
      </c>
      <c r="K27" s="420">
        <v>10.344827586206902</v>
      </c>
      <c r="L27" s="420">
        <v>22.222222222222218</v>
      </c>
      <c r="M27" s="420">
        <v>16.12903225806453</v>
      </c>
      <c r="N27" s="420">
        <v>20</v>
      </c>
      <c r="O27" s="485">
        <v>13.8101376266019</v>
      </c>
      <c r="P27" s="420">
        <v>16.6666666666666</v>
      </c>
      <c r="Q27" s="420">
        <v>19.4444444444444</v>
      </c>
      <c r="R27" s="420">
        <v>4.4444444444444402</v>
      </c>
      <c r="S27" s="420">
        <v>12.0689655172414</v>
      </c>
      <c r="T27" s="420">
        <v>12.0689655172414</v>
      </c>
      <c r="U27" s="420">
        <v>12.8205128205128</v>
      </c>
      <c r="V27" s="420">
        <v>15.476190476190499</v>
      </c>
      <c r="W27" s="420">
        <v>16.438356164383599</v>
      </c>
    </row>
    <row r="28" spans="1:23" ht="42" x14ac:dyDescent="0.3">
      <c r="A28" s="419" t="s">
        <v>769</v>
      </c>
      <c r="B28" s="323" t="s">
        <v>626</v>
      </c>
      <c r="C28" s="325" t="s">
        <v>52</v>
      </c>
      <c r="D28" s="321" t="s">
        <v>637</v>
      </c>
      <c r="E28" s="298" t="s">
        <v>150</v>
      </c>
      <c r="F28" s="485">
        <v>35.847185376040883</v>
      </c>
      <c r="G28" s="420">
        <v>33.582089552238685</v>
      </c>
      <c r="H28" s="420">
        <v>32.558139534883715</v>
      </c>
      <c r="I28" s="420">
        <v>46.296296296296227</v>
      </c>
      <c r="J28" s="420">
        <v>30.487804878048784</v>
      </c>
      <c r="K28" s="420">
        <v>24.69135802469139</v>
      </c>
      <c r="L28" s="420">
        <v>55.555555555555515</v>
      </c>
      <c r="M28" s="420">
        <v>46.153846153846182</v>
      </c>
      <c r="N28" s="420">
        <v>36.78160919540224</v>
      </c>
      <c r="O28" s="485">
        <v>25.936573889400101</v>
      </c>
      <c r="P28" s="420">
        <v>34.7222222222222</v>
      </c>
      <c r="Q28" s="420">
        <v>30.909090909090896</v>
      </c>
      <c r="R28" s="420">
        <v>19.672131147540998</v>
      </c>
      <c r="S28" s="420">
        <v>18.823529411764699</v>
      </c>
      <c r="T28" s="420">
        <v>20.979020979021001</v>
      </c>
      <c r="U28" s="420">
        <v>27.7777777777778</v>
      </c>
      <c r="V28" s="420">
        <v>22.549019607843199</v>
      </c>
      <c r="W28" s="420">
        <v>26.086956521739101</v>
      </c>
    </row>
    <row r="29" spans="1:23" ht="42" x14ac:dyDescent="0.3">
      <c r="A29" s="419" t="s">
        <v>770</v>
      </c>
      <c r="B29" s="323" t="s">
        <v>627</v>
      </c>
      <c r="C29" s="325" t="s">
        <v>52</v>
      </c>
      <c r="D29" s="321" t="s">
        <v>637</v>
      </c>
      <c r="E29" s="298" t="s">
        <v>150</v>
      </c>
      <c r="F29" s="485">
        <v>54.343785175030604</v>
      </c>
      <c r="G29" s="420">
        <v>55.714285714285616</v>
      </c>
      <c r="H29" s="420">
        <v>51.111111111111065</v>
      </c>
      <c r="I29" s="420">
        <v>76.190476190476232</v>
      </c>
      <c r="J29" s="420">
        <v>47.619047619047606</v>
      </c>
      <c r="K29" s="420">
        <v>44.680851063829827</v>
      </c>
      <c r="L29" s="420">
        <v>50</v>
      </c>
      <c r="M29" s="420">
        <v>54.166666666666686</v>
      </c>
      <c r="N29" s="420">
        <v>49.999999999999936</v>
      </c>
      <c r="O29" s="485">
        <v>35.462979214913801</v>
      </c>
      <c r="P29" s="420">
        <v>32.386363636363697</v>
      </c>
      <c r="Q29" s="420">
        <v>40.697674418604699</v>
      </c>
      <c r="R29" s="420">
        <v>44.4444444444444</v>
      </c>
      <c r="S29" s="420">
        <v>22.727272727272702</v>
      </c>
      <c r="T29" s="420">
        <v>29.696969696969798</v>
      </c>
      <c r="U29" s="420">
        <v>41.269841269841301</v>
      </c>
      <c r="V29" s="420">
        <v>36.363636363636402</v>
      </c>
      <c r="W29" s="420">
        <v>43.801652892561897</v>
      </c>
    </row>
    <row r="30" spans="1:23" ht="42" x14ac:dyDescent="0.3">
      <c r="A30" s="419" t="s">
        <v>771</v>
      </c>
      <c r="B30" s="323" t="s">
        <v>628</v>
      </c>
      <c r="C30" s="325" t="s">
        <v>52</v>
      </c>
      <c r="D30" s="321" t="s">
        <v>637</v>
      </c>
      <c r="E30" s="298" t="s">
        <v>150</v>
      </c>
      <c r="F30" s="485">
        <v>52.337975946185225</v>
      </c>
      <c r="G30" s="420">
        <v>54.999999999999908</v>
      </c>
      <c r="H30" s="420">
        <v>43.478260869565183</v>
      </c>
      <c r="I30" s="420">
        <v>71.666666666666686</v>
      </c>
      <c r="J30" s="420">
        <v>43.373493975903621</v>
      </c>
      <c r="K30" s="420">
        <v>44.047619047619087</v>
      </c>
      <c r="L30" s="420">
        <v>42.857142857142833</v>
      </c>
      <c r="M30" s="420">
        <v>54.761904761904781</v>
      </c>
      <c r="N30" s="420">
        <v>53.124999999999943</v>
      </c>
      <c r="O30" s="485">
        <v>34.355386703341999</v>
      </c>
      <c r="P30" s="420">
        <v>33.522727272727302</v>
      </c>
      <c r="Q30" s="420">
        <v>45.348837209302403</v>
      </c>
      <c r="R30" s="420">
        <v>37.5</v>
      </c>
      <c r="S30" s="420">
        <v>26.136363636363601</v>
      </c>
      <c r="T30" s="420">
        <v>27.272727272727405</v>
      </c>
      <c r="U30" s="420">
        <v>34.920634920634903</v>
      </c>
      <c r="V30" s="420">
        <v>35.454545454545503</v>
      </c>
      <c r="W30" s="420">
        <v>40.495867768594998</v>
      </c>
    </row>
    <row r="31" spans="1:23" ht="42" x14ac:dyDescent="0.3">
      <c r="A31" s="419" t="s">
        <v>772</v>
      </c>
      <c r="B31" s="323" t="s">
        <v>629</v>
      </c>
      <c r="C31" s="325" t="s">
        <v>52</v>
      </c>
      <c r="D31" s="321" t="s">
        <v>638</v>
      </c>
      <c r="E31" s="298" t="s">
        <v>150</v>
      </c>
      <c r="F31" s="485">
        <v>68.751504012925849</v>
      </c>
      <c r="G31" s="420">
        <v>68.333333333333286</v>
      </c>
      <c r="H31" s="420">
        <v>60.377358490565989</v>
      </c>
      <c r="I31" s="420">
        <v>77.631578947368496</v>
      </c>
      <c r="J31" s="420">
        <v>63.33333333333325</v>
      </c>
      <c r="K31" s="420">
        <v>67.27272727272728</v>
      </c>
      <c r="L31" s="420">
        <v>87.755102040816325</v>
      </c>
      <c r="M31" s="420">
        <v>64.406779661016955</v>
      </c>
      <c r="N31" s="420">
        <v>56.637168141592873</v>
      </c>
      <c r="O31" s="485">
        <v>60.618638890241208</v>
      </c>
      <c r="P31" s="420">
        <v>63.636363636363804</v>
      </c>
      <c r="Q31" s="420">
        <v>65.1162790697676</v>
      </c>
      <c r="R31" s="420">
        <v>65.2777777777778</v>
      </c>
      <c r="S31" s="420">
        <v>53.409090909090892</v>
      </c>
      <c r="T31" s="420">
        <v>52.121212121212203</v>
      </c>
      <c r="U31" s="420">
        <v>57.142857142857103</v>
      </c>
      <c r="V31" s="420">
        <v>65.454545454545496</v>
      </c>
      <c r="W31" s="420">
        <v>61.983471074380006</v>
      </c>
    </row>
    <row r="32" spans="1:23" ht="42" x14ac:dyDescent="0.3">
      <c r="A32" s="419" t="s">
        <v>773</v>
      </c>
      <c r="B32" s="323" t="s">
        <v>630</v>
      </c>
      <c r="C32" s="325" t="s">
        <v>52</v>
      </c>
      <c r="D32" s="321" t="s">
        <v>637</v>
      </c>
      <c r="E32" s="298" t="s">
        <v>150</v>
      </c>
      <c r="F32" s="485">
        <v>48.622766786918845</v>
      </c>
      <c r="G32" s="420">
        <v>52.054794520547844</v>
      </c>
      <c r="H32" s="420">
        <v>39.5833333333333</v>
      </c>
      <c r="I32" s="420">
        <v>62.711864406779647</v>
      </c>
      <c r="J32" s="420">
        <v>45.000000000000014</v>
      </c>
      <c r="K32" s="420">
        <v>40.259740259740305</v>
      </c>
      <c r="L32" s="420">
        <v>48</v>
      </c>
      <c r="M32" s="420">
        <v>55.319148936170222</v>
      </c>
      <c r="N32" s="420">
        <v>34.782608695652115</v>
      </c>
      <c r="O32" s="485">
        <v>34.322693542711498</v>
      </c>
      <c r="P32" s="420">
        <v>32.954545454545503</v>
      </c>
      <c r="Q32" s="420">
        <v>36.046511627907101</v>
      </c>
      <c r="R32" s="420">
        <v>34.7222222222222</v>
      </c>
      <c r="S32" s="420">
        <v>27.272727272727298</v>
      </c>
      <c r="T32" s="420">
        <v>29.0909090909092</v>
      </c>
      <c r="U32" s="420">
        <v>34.920634920634903</v>
      </c>
      <c r="V32" s="420">
        <v>43.636363636363697</v>
      </c>
      <c r="W32" s="420">
        <v>36.363636363636303</v>
      </c>
    </row>
    <row r="33" spans="1:23" ht="42" x14ac:dyDescent="0.3">
      <c r="A33" s="419" t="s">
        <v>774</v>
      </c>
      <c r="B33" s="323" t="s">
        <v>631</v>
      </c>
      <c r="C33" s="325" t="s">
        <v>52</v>
      </c>
      <c r="D33" s="321" t="s">
        <v>637</v>
      </c>
      <c r="E33" s="298" t="s">
        <v>150</v>
      </c>
      <c r="F33" s="485">
        <v>40.8118941402427</v>
      </c>
      <c r="G33" s="420">
        <v>38.235294117646959</v>
      </c>
      <c r="H33" s="420">
        <v>53.846153846153811</v>
      </c>
      <c r="I33" s="420">
        <v>53.571428571428569</v>
      </c>
      <c r="J33" s="420">
        <v>38.805970149253781</v>
      </c>
      <c r="K33" s="420">
        <v>25.454545454545467</v>
      </c>
      <c r="L33" s="420">
        <v>50</v>
      </c>
      <c r="M33" s="420">
        <v>45.161290322580676</v>
      </c>
      <c r="N33" s="420">
        <v>41.333333333333279</v>
      </c>
      <c r="O33" s="485">
        <v>28.544750166321105</v>
      </c>
      <c r="P33" s="420">
        <v>33.3333333333333</v>
      </c>
      <c r="Q33" s="420">
        <v>47.727272727272698</v>
      </c>
      <c r="R33" s="420">
        <v>28.8135593220339</v>
      </c>
      <c r="S33" s="420">
        <v>28.571428571428498</v>
      </c>
      <c r="T33" s="420">
        <v>22.65625</v>
      </c>
      <c r="U33" s="420">
        <v>22.9166666666667</v>
      </c>
      <c r="V33" s="420">
        <v>20.2247191011236</v>
      </c>
      <c r="W33" s="420">
        <v>41.379310344827601</v>
      </c>
    </row>
    <row r="34" spans="1:23" ht="42" x14ac:dyDescent="0.3">
      <c r="A34" s="419" t="s">
        <v>775</v>
      </c>
      <c r="B34" s="323" t="s">
        <v>632</v>
      </c>
      <c r="C34" s="325" t="s">
        <v>52</v>
      </c>
      <c r="D34" s="321" t="s">
        <v>637</v>
      </c>
      <c r="E34" s="298" t="s">
        <v>150</v>
      </c>
      <c r="F34" s="485">
        <v>32.158694117350251</v>
      </c>
      <c r="G34" s="420">
        <v>35.802469135802397</v>
      </c>
      <c r="H34" s="420">
        <v>28.571428571428587</v>
      </c>
      <c r="I34" s="420">
        <v>25.000000000000011</v>
      </c>
      <c r="J34" s="420">
        <v>31.666666666666693</v>
      </c>
      <c r="K34" s="420">
        <v>30.769230769230795</v>
      </c>
      <c r="L34" s="420">
        <v>41.666666666666671</v>
      </c>
      <c r="M34" s="420">
        <v>26.31578947368422</v>
      </c>
      <c r="N34" s="420">
        <v>35</v>
      </c>
      <c r="O34" s="485" t="s">
        <v>80</v>
      </c>
      <c r="P34" s="420" t="s">
        <v>80</v>
      </c>
      <c r="Q34" s="420" t="s">
        <v>80</v>
      </c>
      <c r="R34" s="420" t="s">
        <v>80</v>
      </c>
      <c r="S34" s="420" t="s">
        <v>80</v>
      </c>
      <c r="T34" s="420" t="s">
        <v>80</v>
      </c>
      <c r="U34" s="420" t="s">
        <v>80</v>
      </c>
      <c r="V34" s="420" t="s">
        <v>80</v>
      </c>
      <c r="W34" s="420" t="s">
        <v>80</v>
      </c>
    </row>
    <row r="35" spans="1:23" ht="42" x14ac:dyDescent="0.3">
      <c r="A35" s="419" t="s">
        <v>776</v>
      </c>
      <c r="B35" s="323" t="s">
        <v>633</v>
      </c>
      <c r="C35" s="325" t="s">
        <v>52</v>
      </c>
      <c r="D35" s="321" t="s">
        <v>637</v>
      </c>
      <c r="E35" s="298" t="s">
        <v>150</v>
      </c>
      <c r="F35" s="485">
        <v>31.727765506697004</v>
      </c>
      <c r="G35" s="420">
        <v>33.333333333333265</v>
      </c>
      <c r="H35" s="420">
        <v>39.285714285714306</v>
      </c>
      <c r="I35" s="420">
        <v>52.173913043478272</v>
      </c>
      <c r="J35" s="420">
        <v>32.203389830508499</v>
      </c>
      <c r="K35" s="420">
        <v>17.307692307692317</v>
      </c>
      <c r="L35" s="420">
        <v>25</v>
      </c>
      <c r="M35" s="420">
        <v>38.8888888888889</v>
      </c>
      <c r="N35" s="420">
        <v>25.806451612903221</v>
      </c>
      <c r="O35" s="485" t="s">
        <v>80</v>
      </c>
      <c r="P35" s="420" t="s">
        <v>80</v>
      </c>
      <c r="Q35" s="420" t="s">
        <v>80</v>
      </c>
      <c r="R35" s="420" t="s">
        <v>80</v>
      </c>
      <c r="S35" s="420" t="s">
        <v>80</v>
      </c>
      <c r="T35" s="420" t="s">
        <v>80</v>
      </c>
      <c r="U35" s="420" t="s">
        <v>80</v>
      </c>
      <c r="V35" s="420" t="s">
        <v>80</v>
      </c>
      <c r="W35" s="420" t="s">
        <v>80</v>
      </c>
    </row>
    <row r="36" spans="1:23" ht="42" x14ac:dyDescent="0.3">
      <c r="A36" s="419" t="s">
        <v>777</v>
      </c>
      <c r="B36" s="323" t="s">
        <v>634</v>
      </c>
      <c r="C36" s="325" t="s">
        <v>52</v>
      </c>
      <c r="D36" s="321" t="s">
        <v>637</v>
      </c>
      <c r="E36" s="298" t="s">
        <v>150</v>
      </c>
      <c r="F36" s="485">
        <v>56.78458328029177</v>
      </c>
      <c r="G36" s="420">
        <v>57.258064516128925</v>
      </c>
      <c r="H36" s="420">
        <v>63.04347826086952</v>
      </c>
      <c r="I36" s="420">
        <v>65.8536585365853</v>
      </c>
      <c r="J36" s="420">
        <v>58.749999999999979</v>
      </c>
      <c r="K36" s="420">
        <v>47.887323943662011</v>
      </c>
      <c r="L36" s="420">
        <v>62.5</v>
      </c>
      <c r="M36" s="420">
        <v>56.41025641025643</v>
      </c>
      <c r="N36" s="420">
        <v>46.835443037974613</v>
      </c>
      <c r="O36" s="485" t="s">
        <v>80</v>
      </c>
      <c r="P36" s="420" t="s">
        <v>80</v>
      </c>
      <c r="Q36" s="420" t="s">
        <v>80</v>
      </c>
      <c r="R36" s="420" t="s">
        <v>80</v>
      </c>
      <c r="S36" s="420" t="s">
        <v>80</v>
      </c>
      <c r="T36" s="420" t="s">
        <v>80</v>
      </c>
      <c r="U36" s="420" t="s">
        <v>80</v>
      </c>
      <c r="V36" s="420" t="s">
        <v>80</v>
      </c>
      <c r="W36" s="420" t="s">
        <v>80</v>
      </c>
    </row>
    <row r="37" spans="1:23" ht="42" x14ac:dyDescent="0.3">
      <c r="A37" s="419" t="s">
        <v>756</v>
      </c>
      <c r="B37" s="323" t="s">
        <v>635</v>
      </c>
      <c r="C37" s="325" t="s">
        <v>52</v>
      </c>
      <c r="D37" s="321" t="s">
        <v>637</v>
      </c>
      <c r="E37" s="298" t="s">
        <v>150</v>
      </c>
      <c r="F37" s="485">
        <v>37.839866035642778</v>
      </c>
      <c r="G37" s="420">
        <v>39.473684210526194</v>
      </c>
      <c r="H37" s="420">
        <v>41.860465116279045</v>
      </c>
      <c r="I37" s="420">
        <v>38.095238095238059</v>
      </c>
      <c r="J37" s="420">
        <v>42.168674698795186</v>
      </c>
      <c r="K37" s="420">
        <v>25.714285714285744</v>
      </c>
      <c r="L37" s="420">
        <v>56.521739130434753</v>
      </c>
      <c r="M37" s="420">
        <v>40.000000000000028</v>
      </c>
      <c r="N37" s="420">
        <v>31.578947368421023</v>
      </c>
      <c r="O37" s="485" t="s">
        <v>80</v>
      </c>
      <c r="P37" s="420" t="s">
        <v>80</v>
      </c>
      <c r="Q37" s="420" t="s">
        <v>80</v>
      </c>
      <c r="R37" s="420" t="s">
        <v>80</v>
      </c>
      <c r="S37" s="420" t="s">
        <v>80</v>
      </c>
      <c r="T37" s="420" t="s">
        <v>80</v>
      </c>
      <c r="U37" s="420" t="s">
        <v>80</v>
      </c>
      <c r="V37" s="420" t="s">
        <v>80</v>
      </c>
      <c r="W37" s="420" t="s">
        <v>80</v>
      </c>
    </row>
    <row r="38" spans="1:23" ht="42" x14ac:dyDescent="0.3">
      <c r="A38" s="419" t="s">
        <v>757</v>
      </c>
      <c r="B38" s="323" t="s">
        <v>636</v>
      </c>
      <c r="C38" s="325" t="s">
        <v>52</v>
      </c>
      <c r="D38" s="321" t="s">
        <v>637</v>
      </c>
      <c r="E38" s="298" t="s">
        <v>150</v>
      </c>
      <c r="F38" s="485">
        <v>39.492612367860865</v>
      </c>
      <c r="G38" s="420">
        <v>43.965517241379168</v>
      </c>
      <c r="H38" s="420">
        <v>40</v>
      </c>
      <c r="I38" s="420">
        <v>32.432432432432414</v>
      </c>
      <c r="J38" s="420">
        <v>41.558441558441586</v>
      </c>
      <c r="K38" s="420">
        <v>26.562500000000028</v>
      </c>
      <c r="L38" s="420">
        <v>43.478260869565197</v>
      </c>
      <c r="M38" s="420">
        <v>50.000000000000021</v>
      </c>
      <c r="N38" s="420">
        <v>41.025641025640965</v>
      </c>
      <c r="O38" s="485" t="s">
        <v>80</v>
      </c>
      <c r="P38" s="420" t="s">
        <v>80</v>
      </c>
      <c r="Q38" s="420" t="s">
        <v>80</v>
      </c>
      <c r="R38" s="420" t="s">
        <v>80</v>
      </c>
      <c r="S38" s="420" t="s">
        <v>80</v>
      </c>
      <c r="T38" s="420" t="s">
        <v>80</v>
      </c>
      <c r="U38" s="420" t="s">
        <v>80</v>
      </c>
      <c r="V38" s="420" t="s">
        <v>80</v>
      </c>
      <c r="W38" s="420" t="s">
        <v>80</v>
      </c>
    </row>
    <row r="39" spans="1:23" ht="66.75" customHeight="1" x14ac:dyDescent="0.3">
      <c r="A39" s="419" t="s">
        <v>778</v>
      </c>
      <c r="B39" s="320" t="s">
        <v>639</v>
      </c>
      <c r="C39" s="321" t="s">
        <v>606</v>
      </c>
      <c r="D39" s="321" t="s">
        <v>606</v>
      </c>
      <c r="E39" s="321" t="s">
        <v>606</v>
      </c>
      <c r="F39" s="481" t="s">
        <v>606</v>
      </c>
      <c r="G39" s="321" t="s">
        <v>606</v>
      </c>
      <c r="H39" s="321" t="s">
        <v>606</v>
      </c>
      <c r="I39" s="321" t="s">
        <v>606</v>
      </c>
      <c r="J39" s="321" t="s">
        <v>606</v>
      </c>
      <c r="K39" s="321" t="s">
        <v>606</v>
      </c>
      <c r="L39" s="321" t="s">
        <v>606</v>
      </c>
      <c r="M39" s="321" t="s">
        <v>606</v>
      </c>
      <c r="N39" s="321" t="s">
        <v>606</v>
      </c>
      <c r="O39" s="481" t="s">
        <v>606</v>
      </c>
      <c r="P39" s="321" t="s">
        <v>606</v>
      </c>
      <c r="Q39" s="321" t="s">
        <v>606</v>
      </c>
      <c r="R39" s="321" t="s">
        <v>606</v>
      </c>
      <c r="S39" s="321" t="s">
        <v>606</v>
      </c>
      <c r="T39" s="321" t="s">
        <v>606</v>
      </c>
      <c r="U39" s="321" t="s">
        <v>606</v>
      </c>
      <c r="V39" s="321" t="s">
        <v>606</v>
      </c>
      <c r="W39" s="321" t="s">
        <v>606</v>
      </c>
    </row>
    <row r="40" spans="1:23" ht="42" x14ac:dyDescent="0.3">
      <c r="A40" s="419" t="s">
        <v>779</v>
      </c>
      <c r="B40" s="111" t="s">
        <v>1252</v>
      </c>
      <c r="C40" s="321" t="s">
        <v>606</v>
      </c>
      <c r="D40" s="321" t="s">
        <v>606</v>
      </c>
      <c r="E40" s="321" t="s">
        <v>606</v>
      </c>
      <c r="F40" s="481" t="s">
        <v>606</v>
      </c>
      <c r="G40" s="321" t="s">
        <v>606</v>
      </c>
      <c r="H40" s="321" t="s">
        <v>606</v>
      </c>
      <c r="I40" s="321" t="s">
        <v>606</v>
      </c>
      <c r="J40" s="321" t="s">
        <v>606</v>
      </c>
      <c r="K40" s="321" t="s">
        <v>606</v>
      </c>
      <c r="L40" s="321" t="s">
        <v>606</v>
      </c>
      <c r="M40" s="321" t="s">
        <v>606</v>
      </c>
      <c r="N40" s="321" t="s">
        <v>606</v>
      </c>
      <c r="O40" s="481" t="s">
        <v>606</v>
      </c>
      <c r="P40" s="321" t="s">
        <v>606</v>
      </c>
      <c r="Q40" s="321" t="s">
        <v>606</v>
      </c>
      <c r="R40" s="321" t="s">
        <v>606</v>
      </c>
      <c r="S40" s="321" t="s">
        <v>606</v>
      </c>
      <c r="T40" s="321" t="s">
        <v>606</v>
      </c>
      <c r="U40" s="321" t="s">
        <v>606</v>
      </c>
      <c r="V40" s="321" t="s">
        <v>606</v>
      </c>
      <c r="W40" s="321" t="s">
        <v>606</v>
      </c>
    </row>
    <row r="41" spans="1:23" ht="21" x14ac:dyDescent="0.3">
      <c r="A41" s="419" t="s">
        <v>1171</v>
      </c>
      <c r="B41" s="323" t="s">
        <v>640</v>
      </c>
      <c r="C41" s="325" t="s">
        <v>52</v>
      </c>
      <c r="D41" s="321" t="s">
        <v>527</v>
      </c>
      <c r="E41" s="298" t="s">
        <v>150</v>
      </c>
      <c r="F41" s="485">
        <v>97.727971872176411</v>
      </c>
      <c r="G41" s="420">
        <v>98.581560283687963</v>
      </c>
      <c r="H41" s="420">
        <v>98.63013698630138</v>
      </c>
      <c r="I41" s="420">
        <v>98.245614035087712</v>
      </c>
      <c r="J41" s="420">
        <v>97.97570850202429</v>
      </c>
      <c r="K41" s="420">
        <v>95.238095238095241</v>
      </c>
      <c r="L41" s="420">
        <v>98.373983739837385</v>
      </c>
      <c r="M41" s="420">
        <v>98.802395209580837</v>
      </c>
      <c r="N41" s="420">
        <v>96.069868995633186</v>
      </c>
      <c r="O41" s="485">
        <v>93.777623516615606</v>
      </c>
      <c r="P41" s="420">
        <v>92.821782178217802</v>
      </c>
      <c r="Q41" s="420">
        <v>97.887323943661997</v>
      </c>
      <c r="R41" s="420">
        <v>96.969696969696997</v>
      </c>
      <c r="S41" s="420">
        <v>92.7756653992396</v>
      </c>
      <c r="T41" s="420">
        <v>92.808219178082098</v>
      </c>
      <c r="U41" s="420">
        <v>95.8333333333334</v>
      </c>
      <c r="V41" s="420">
        <v>88.622754491017901</v>
      </c>
      <c r="W41" s="420">
        <v>97.165991902833994</v>
      </c>
    </row>
    <row r="42" spans="1:23" ht="21" x14ac:dyDescent="0.3">
      <c r="A42" s="419" t="s">
        <v>1172</v>
      </c>
      <c r="B42" s="323" t="s">
        <v>641</v>
      </c>
      <c r="C42" s="325" t="s">
        <v>52</v>
      </c>
      <c r="D42" s="321" t="s">
        <v>527</v>
      </c>
      <c r="E42" s="298" t="s">
        <v>150</v>
      </c>
      <c r="F42" s="485">
        <v>94.938558160703835</v>
      </c>
      <c r="G42" s="420">
        <v>96.690307328605243</v>
      </c>
      <c r="H42" s="420">
        <v>96.575342465753451</v>
      </c>
      <c r="I42" s="420">
        <v>95.321637426900551</v>
      </c>
      <c r="J42" s="420">
        <v>94.73684210526315</v>
      </c>
      <c r="K42" s="420">
        <v>90.816326530612244</v>
      </c>
      <c r="L42" s="420">
        <v>97.560975609756071</v>
      </c>
      <c r="M42" s="420">
        <v>94.011976047904184</v>
      </c>
      <c r="N42" s="420">
        <v>95.196506550218345</v>
      </c>
      <c r="O42" s="485">
        <v>88.532263172976698</v>
      </c>
      <c r="P42" s="420">
        <v>89.603960396039597</v>
      </c>
      <c r="Q42" s="420">
        <v>92.957746478873204</v>
      </c>
      <c r="R42" s="420">
        <v>95.757575757575793</v>
      </c>
      <c r="S42" s="420">
        <v>87.452471482889806</v>
      </c>
      <c r="T42" s="420">
        <v>85.616438356164196</v>
      </c>
      <c r="U42" s="420">
        <v>89.166666666666799</v>
      </c>
      <c r="V42" s="420">
        <v>79.640718562874099</v>
      </c>
      <c r="W42" s="420">
        <v>89.878542510121406</v>
      </c>
    </row>
    <row r="43" spans="1:23" ht="21" x14ac:dyDescent="0.3">
      <c r="A43" s="419" t="s">
        <v>1173</v>
      </c>
      <c r="B43" s="323" t="s">
        <v>642</v>
      </c>
      <c r="C43" s="325" t="s">
        <v>52</v>
      </c>
      <c r="D43" s="321" t="s">
        <v>527</v>
      </c>
      <c r="E43" s="298" t="s">
        <v>150</v>
      </c>
      <c r="F43" s="485">
        <v>92.158429748460861</v>
      </c>
      <c r="G43" s="420">
        <v>95.744680851063876</v>
      </c>
      <c r="H43" s="420">
        <v>93.835616438356212</v>
      </c>
      <c r="I43" s="420">
        <v>92.397660818713405</v>
      </c>
      <c r="J43" s="420">
        <v>88.259109311740872</v>
      </c>
      <c r="K43" s="420">
        <v>86.394557823129261</v>
      </c>
      <c r="L43" s="420">
        <v>95.121951219512155</v>
      </c>
      <c r="M43" s="420">
        <v>91.616766467065872</v>
      </c>
      <c r="N43" s="420">
        <v>92.139737991266372</v>
      </c>
      <c r="O43" s="485">
        <v>87.6224635448919</v>
      </c>
      <c r="P43" s="420">
        <v>87.623762376237707</v>
      </c>
      <c r="Q43" s="420">
        <v>90.1408450704226</v>
      </c>
      <c r="R43" s="420">
        <v>92.121212121212196</v>
      </c>
      <c r="S43" s="420">
        <v>81.368821292775706</v>
      </c>
      <c r="T43" s="420">
        <v>88.698630136986097</v>
      </c>
      <c r="U43" s="420">
        <v>91.6666666666667</v>
      </c>
      <c r="V43" s="420">
        <v>78.443113772455007</v>
      </c>
      <c r="W43" s="420">
        <v>90.283400809716596</v>
      </c>
    </row>
    <row r="44" spans="1:23" ht="21" x14ac:dyDescent="0.3">
      <c r="A44" s="419" t="s">
        <v>1174</v>
      </c>
      <c r="B44" s="323" t="s">
        <v>643</v>
      </c>
      <c r="C44" s="325" t="s">
        <v>52</v>
      </c>
      <c r="D44" s="321" t="s">
        <v>527</v>
      </c>
      <c r="E44" s="298" t="s">
        <v>150</v>
      </c>
      <c r="F44" s="485">
        <v>95.314835387605129</v>
      </c>
      <c r="G44" s="420">
        <v>96.926713947990578</v>
      </c>
      <c r="H44" s="420">
        <v>94.520547945205522</v>
      </c>
      <c r="I44" s="420">
        <v>94.736842105263136</v>
      </c>
      <c r="J44" s="420">
        <v>94.73684210526315</v>
      </c>
      <c r="K44" s="420">
        <v>92.857142857142861</v>
      </c>
      <c r="L44" s="420">
        <v>98.373983739837385</v>
      </c>
      <c r="M44" s="420">
        <v>95.209580838323348</v>
      </c>
      <c r="N44" s="420">
        <v>94.75982532751091</v>
      </c>
      <c r="O44" s="485">
        <v>89.695362554872005</v>
      </c>
      <c r="P44" s="420">
        <v>89.851485148514897</v>
      </c>
      <c r="Q44" s="420">
        <v>95.070422535211307</v>
      </c>
      <c r="R44" s="420">
        <v>92.121212121212196</v>
      </c>
      <c r="S44" s="420">
        <v>88.973384030418302</v>
      </c>
      <c r="T44" s="420">
        <v>88.356164383561506</v>
      </c>
      <c r="U44" s="420">
        <v>92.500000000000099</v>
      </c>
      <c r="V44" s="420">
        <v>82.035928143712496</v>
      </c>
      <c r="W44" s="420">
        <v>91.902834008097102</v>
      </c>
    </row>
    <row r="45" spans="1:23" ht="42" x14ac:dyDescent="0.3">
      <c r="A45" s="419" t="s">
        <v>780</v>
      </c>
      <c r="B45" s="111" t="s">
        <v>1253</v>
      </c>
      <c r="C45" s="321" t="s">
        <v>606</v>
      </c>
      <c r="D45" s="321" t="s">
        <v>606</v>
      </c>
      <c r="E45" s="321" t="s">
        <v>606</v>
      </c>
      <c r="F45" s="481" t="s">
        <v>606</v>
      </c>
      <c r="G45" s="321" t="s">
        <v>606</v>
      </c>
      <c r="H45" s="321" t="s">
        <v>606</v>
      </c>
      <c r="I45" s="321" t="s">
        <v>606</v>
      </c>
      <c r="J45" s="321" t="s">
        <v>606</v>
      </c>
      <c r="K45" s="321" t="s">
        <v>606</v>
      </c>
      <c r="L45" s="321" t="s">
        <v>606</v>
      </c>
      <c r="M45" s="321" t="s">
        <v>606</v>
      </c>
      <c r="N45" s="321" t="s">
        <v>606</v>
      </c>
      <c r="O45" s="481" t="s">
        <v>606</v>
      </c>
      <c r="P45" s="321" t="s">
        <v>606</v>
      </c>
      <c r="Q45" s="321" t="s">
        <v>606</v>
      </c>
      <c r="R45" s="321" t="s">
        <v>606</v>
      </c>
      <c r="S45" s="321" t="s">
        <v>606</v>
      </c>
      <c r="T45" s="321" t="s">
        <v>606</v>
      </c>
      <c r="U45" s="321" t="s">
        <v>606</v>
      </c>
      <c r="V45" s="321" t="s">
        <v>606</v>
      </c>
      <c r="W45" s="321" t="s">
        <v>606</v>
      </c>
    </row>
    <row r="46" spans="1:23" ht="21" x14ac:dyDescent="0.3">
      <c r="A46" s="419" t="s">
        <v>1176</v>
      </c>
      <c r="B46" s="323" t="s">
        <v>644</v>
      </c>
      <c r="C46" s="325" t="s">
        <v>52</v>
      </c>
      <c r="D46" s="321" t="s">
        <v>527</v>
      </c>
      <c r="E46" s="298" t="s">
        <v>150</v>
      </c>
      <c r="F46" s="485">
        <v>50.057648311050563</v>
      </c>
      <c r="G46" s="420">
        <v>57.21040189125344</v>
      </c>
      <c r="H46" s="420">
        <v>46.57534246575355</v>
      </c>
      <c r="I46" s="420">
        <v>52.046783625730832</v>
      </c>
      <c r="J46" s="420">
        <v>43.319838056680069</v>
      </c>
      <c r="K46" s="420">
        <v>47.959183673469397</v>
      </c>
      <c r="L46" s="420">
        <v>42.276422764227704</v>
      </c>
      <c r="M46" s="420">
        <v>50.299401197604801</v>
      </c>
      <c r="N46" s="420">
        <v>41.484716157205206</v>
      </c>
      <c r="O46" s="485">
        <v>32.174071744326803</v>
      </c>
      <c r="P46" s="420">
        <v>37.376237623762499</v>
      </c>
      <c r="Q46" s="420">
        <v>30.281690140845203</v>
      </c>
      <c r="R46" s="420">
        <v>30.909090909090999</v>
      </c>
      <c r="S46" s="420">
        <v>23.954372623574301</v>
      </c>
      <c r="T46" s="420">
        <v>31.506849315068301</v>
      </c>
      <c r="U46" s="420">
        <v>25</v>
      </c>
      <c r="V46" s="420">
        <v>33.532934131736504</v>
      </c>
      <c r="W46" s="420">
        <v>31.578947368420902</v>
      </c>
    </row>
    <row r="47" spans="1:23" ht="21" x14ac:dyDescent="0.3">
      <c r="A47" s="419" t="s">
        <v>1177</v>
      </c>
      <c r="B47" s="323" t="s">
        <v>645</v>
      </c>
      <c r="C47" s="325" t="s">
        <v>52</v>
      </c>
      <c r="D47" s="321" t="s">
        <v>527</v>
      </c>
      <c r="E47" s="298" t="s">
        <v>150</v>
      </c>
      <c r="F47" s="485">
        <v>61.854402938186901</v>
      </c>
      <c r="G47" s="420">
        <v>68.557919621749761</v>
      </c>
      <c r="H47" s="420">
        <v>61.643835616438537</v>
      </c>
      <c r="I47" s="420">
        <v>66.666666666666458</v>
      </c>
      <c r="J47" s="420">
        <v>59.514170040485759</v>
      </c>
      <c r="K47" s="420">
        <v>58.163265306122454</v>
      </c>
      <c r="L47" s="420">
        <v>52.032520325203294</v>
      </c>
      <c r="M47" s="420">
        <v>61.077844311377248</v>
      </c>
      <c r="N47" s="420">
        <v>49.344978165938834</v>
      </c>
      <c r="O47" s="485">
        <v>40.492799291911602</v>
      </c>
      <c r="P47" s="420">
        <v>43.811881188118903</v>
      </c>
      <c r="Q47" s="420">
        <v>42.957746478873403</v>
      </c>
      <c r="R47" s="420">
        <v>41.212121212121403</v>
      </c>
      <c r="S47" s="420">
        <v>33.840304182509598</v>
      </c>
      <c r="T47" s="420">
        <v>41.4383561643833</v>
      </c>
      <c r="U47" s="420">
        <v>32.5</v>
      </c>
      <c r="V47" s="420">
        <v>38.922155688622702</v>
      </c>
      <c r="W47" s="420">
        <v>37.246963562752903</v>
      </c>
    </row>
    <row r="48" spans="1:23" ht="21" x14ac:dyDescent="0.3">
      <c r="A48" s="419" t="s">
        <v>1178</v>
      </c>
      <c r="B48" s="323" t="s">
        <v>646</v>
      </c>
      <c r="C48" s="325" t="s">
        <v>52</v>
      </c>
      <c r="D48" s="321" t="s">
        <v>527</v>
      </c>
      <c r="E48" s="298" t="s">
        <v>150</v>
      </c>
      <c r="F48" s="485">
        <v>39.689337307119139</v>
      </c>
      <c r="G48" s="420">
        <v>39.479905437352663</v>
      </c>
      <c r="H48" s="420">
        <v>33.561643835616515</v>
      </c>
      <c r="I48" s="420">
        <v>48.538011695906292</v>
      </c>
      <c r="J48" s="420">
        <v>36.43724696356265</v>
      </c>
      <c r="K48" s="420">
        <v>41.496598639455797</v>
      </c>
      <c r="L48" s="420">
        <v>47.967479674796799</v>
      </c>
      <c r="M48" s="420">
        <v>35.928143712574858</v>
      </c>
      <c r="N48" s="420">
        <v>25.327510917030526</v>
      </c>
      <c r="O48" s="485">
        <v>25.475998647151798</v>
      </c>
      <c r="P48" s="420">
        <v>24.257425742574402</v>
      </c>
      <c r="Q48" s="420">
        <v>26.056338028169101</v>
      </c>
      <c r="R48" s="420">
        <v>25.454545454545595</v>
      </c>
      <c r="S48" s="420">
        <v>23.954372623574301</v>
      </c>
      <c r="T48" s="420">
        <v>23.630136986301299</v>
      </c>
      <c r="U48" s="420">
        <v>25.833333333333304</v>
      </c>
      <c r="V48" s="420">
        <v>31.736526946107695</v>
      </c>
      <c r="W48" s="420">
        <v>25.506072874493803</v>
      </c>
    </row>
    <row r="49" spans="1:23" ht="105.75" customHeight="1" x14ac:dyDescent="0.3">
      <c r="A49" s="419" t="s">
        <v>1179</v>
      </c>
      <c r="B49" s="323" t="s">
        <v>647</v>
      </c>
      <c r="C49" s="325" t="s">
        <v>52</v>
      </c>
      <c r="D49" s="321" t="s">
        <v>527</v>
      </c>
      <c r="E49" s="298" t="s">
        <v>150</v>
      </c>
      <c r="F49" s="485">
        <v>35.478477248320303</v>
      </c>
      <c r="G49" s="420">
        <v>38.061465721040591</v>
      </c>
      <c r="H49" s="420">
        <v>35.616438356164473</v>
      </c>
      <c r="I49" s="420">
        <v>33.333333333333279</v>
      </c>
      <c r="J49" s="420">
        <v>30.769230769230653</v>
      </c>
      <c r="K49" s="420">
        <v>33.673469387755112</v>
      </c>
      <c r="L49" s="420">
        <v>46.341463414634205</v>
      </c>
      <c r="M49" s="420">
        <v>32.934131736526957</v>
      </c>
      <c r="N49" s="420">
        <v>27.074235807860219</v>
      </c>
      <c r="O49" s="485">
        <v>21.302731589082899</v>
      </c>
      <c r="P49" s="420">
        <v>18.069306930693202</v>
      </c>
      <c r="Q49" s="420">
        <v>30.281690140845203</v>
      </c>
      <c r="R49" s="420">
        <v>24.848484848484901</v>
      </c>
      <c r="S49" s="420">
        <v>14.448669201521</v>
      </c>
      <c r="T49" s="420">
        <v>15.753424657534202</v>
      </c>
      <c r="U49" s="420">
        <v>32.5</v>
      </c>
      <c r="V49" s="420">
        <v>22.754491017964</v>
      </c>
      <c r="W49" s="420">
        <v>22.672064777327801</v>
      </c>
    </row>
    <row r="50" spans="1:23" ht="40.5" customHeight="1" x14ac:dyDescent="0.3">
      <c r="A50" s="419" t="s">
        <v>1180</v>
      </c>
      <c r="B50" s="323" t="s">
        <v>648</v>
      </c>
      <c r="C50" s="325" t="s">
        <v>52</v>
      </c>
      <c r="D50" s="321" t="s">
        <v>527</v>
      </c>
      <c r="E50" s="298" t="s">
        <v>150</v>
      </c>
      <c r="F50" s="485">
        <v>45.34341080993773</v>
      </c>
      <c r="G50" s="420">
        <v>47.281323877069077</v>
      </c>
      <c r="H50" s="420">
        <v>47.945205479452184</v>
      </c>
      <c r="I50" s="420">
        <v>39.181286549707515</v>
      </c>
      <c r="J50" s="420">
        <v>42.914979757084929</v>
      </c>
      <c r="K50" s="420">
        <v>44.217687074829939</v>
      </c>
      <c r="L50" s="420">
        <v>58.536585365853668</v>
      </c>
      <c r="M50" s="420">
        <v>43.11377245508983</v>
      </c>
      <c r="N50" s="420">
        <v>34.934497816593847</v>
      </c>
      <c r="O50" s="485">
        <v>14.9655977807087</v>
      </c>
      <c r="P50" s="420">
        <v>13.118811881188201</v>
      </c>
      <c r="Q50" s="420">
        <v>28.169014084507101</v>
      </c>
      <c r="R50" s="420">
        <v>19.393939393939501</v>
      </c>
      <c r="S50" s="420">
        <v>10.6463878326997</v>
      </c>
      <c r="T50" s="420">
        <v>9.9315068493150296</v>
      </c>
      <c r="U50" s="420">
        <v>18.3333333333333</v>
      </c>
      <c r="V50" s="420">
        <v>12.5748502994012</v>
      </c>
      <c r="W50" s="420">
        <v>14.979757085020202</v>
      </c>
    </row>
    <row r="51" spans="1:23" ht="61.5" customHeight="1" x14ac:dyDescent="0.3">
      <c r="A51" s="419" t="s">
        <v>1181</v>
      </c>
      <c r="B51" s="323" t="s">
        <v>649</v>
      </c>
      <c r="C51" s="325" t="s">
        <v>52</v>
      </c>
      <c r="D51" s="321" t="s">
        <v>527</v>
      </c>
      <c r="E51" s="298" t="s">
        <v>150</v>
      </c>
      <c r="F51" s="485">
        <v>41.356525569640056</v>
      </c>
      <c r="G51" s="420">
        <v>44.917257683215617</v>
      </c>
      <c r="H51" s="420">
        <v>41.095890410959008</v>
      </c>
      <c r="I51" s="420">
        <v>41.520467836257211</v>
      </c>
      <c r="J51" s="420">
        <v>38.05668016194322</v>
      </c>
      <c r="K51" s="420">
        <v>39.115646258503411</v>
      </c>
      <c r="L51" s="420">
        <v>49.5934959349594</v>
      </c>
      <c r="M51" s="420">
        <v>37.724550898203603</v>
      </c>
      <c r="N51" s="420">
        <v>29.694323144104768</v>
      </c>
      <c r="O51" s="485" t="s">
        <v>80</v>
      </c>
      <c r="P51" s="420" t="s">
        <v>80</v>
      </c>
      <c r="Q51" s="420" t="s">
        <v>80</v>
      </c>
      <c r="R51" s="420" t="s">
        <v>80</v>
      </c>
      <c r="S51" s="420" t="s">
        <v>80</v>
      </c>
      <c r="T51" s="420" t="s">
        <v>80</v>
      </c>
      <c r="U51" s="420" t="s">
        <v>80</v>
      </c>
      <c r="V51" s="420" t="s">
        <v>80</v>
      </c>
      <c r="W51" s="420" t="s">
        <v>80</v>
      </c>
    </row>
    <row r="52" spans="1:23" ht="46.5" customHeight="1" x14ac:dyDescent="0.3">
      <c r="A52" s="419" t="s">
        <v>1182</v>
      </c>
      <c r="B52" s="323" t="s">
        <v>650</v>
      </c>
      <c r="C52" s="325" t="s">
        <v>52</v>
      </c>
      <c r="D52" s="321" t="s">
        <v>527</v>
      </c>
      <c r="E52" s="298" t="s">
        <v>150</v>
      </c>
      <c r="F52" s="485">
        <v>21.797225257211508</v>
      </c>
      <c r="G52" s="420">
        <v>24.586288416075885</v>
      </c>
      <c r="H52" s="420">
        <v>19.178082191780849</v>
      </c>
      <c r="I52" s="420">
        <v>16.374269005847914</v>
      </c>
      <c r="J52" s="420">
        <v>15.384615384615335</v>
      </c>
      <c r="K52" s="420">
        <v>25.170068027210895</v>
      </c>
      <c r="L52" s="420">
        <v>33.333333333333378</v>
      </c>
      <c r="M52" s="420">
        <v>14.97005988023953</v>
      </c>
      <c r="N52" s="420">
        <v>15.283842794759787</v>
      </c>
      <c r="O52" s="485" t="s">
        <v>80</v>
      </c>
      <c r="P52" s="420" t="s">
        <v>80</v>
      </c>
      <c r="Q52" s="420" t="s">
        <v>80</v>
      </c>
      <c r="R52" s="420" t="s">
        <v>80</v>
      </c>
      <c r="S52" s="420" t="s">
        <v>80</v>
      </c>
      <c r="T52" s="420" t="s">
        <v>80</v>
      </c>
      <c r="U52" s="420" t="s">
        <v>80</v>
      </c>
      <c r="V52" s="420" t="s">
        <v>80</v>
      </c>
      <c r="W52" s="420" t="s">
        <v>80</v>
      </c>
    </row>
    <row r="53" spans="1:23" ht="64.5" customHeight="1" x14ac:dyDescent="0.3">
      <c r="A53" s="419" t="s">
        <v>1183</v>
      </c>
      <c r="B53" s="323" t="s">
        <v>651</v>
      </c>
      <c r="C53" s="325" t="s">
        <v>52</v>
      </c>
      <c r="D53" s="321" t="s">
        <v>527</v>
      </c>
      <c r="E53" s="298" t="s">
        <v>150</v>
      </c>
      <c r="F53" s="485">
        <v>23.401167798783291</v>
      </c>
      <c r="G53" s="420">
        <v>25.53191489361727</v>
      </c>
      <c r="H53" s="420">
        <v>22.602739726027437</v>
      </c>
      <c r="I53" s="420">
        <v>22.222222222222182</v>
      </c>
      <c r="J53" s="420">
        <v>19.838056680161866</v>
      </c>
      <c r="K53" s="420">
        <v>21.768707482993211</v>
      </c>
      <c r="L53" s="420">
        <v>34.959349593495986</v>
      </c>
      <c r="M53" s="420">
        <v>18.562874251497014</v>
      </c>
      <c r="N53" s="420">
        <v>18.777292576419168</v>
      </c>
      <c r="O53" s="485" t="s">
        <v>80</v>
      </c>
      <c r="P53" s="420" t="s">
        <v>80</v>
      </c>
      <c r="Q53" s="420" t="s">
        <v>80</v>
      </c>
      <c r="R53" s="420" t="s">
        <v>80</v>
      </c>
      <c r="S53" s="420" t="s">
        <v>80</v>
      </c>
      <c r="T53" s="420" t="s">
        <v>80</v>
      </c>
      <c r="U53" s="420" t="s">
        <v>80</v>
      </c>
      <c r="V53" s="420" t="s">
        <v>80</v>
      </c>
      <c r="W53" s="420" t="s">
        <v>80</v>
      </c>
    </row>
    <row r="54" spans="1:23" ht="63" x14ac:dyDescent="0.3">
      <c r="A54" s="419" t="s">
        <v>1184</v>
      </c>
      <c r="B54" s="323" t="s">
        <v>652</v>
      </c>
      <c r="C54" s="325" t="s">
        <v>52</v>
      </c>
      <c r="D54" s="321" t="s">
        <v>527</v>
      </c>
      <c r="E54" s="298" t="s">
        <v>150</v>
      </c>
      <c r="F54" s="485">
        <v>14.140832900193725</v>
      </c>
      <c r="G54" s="420">
        <v>15.3664302600474</v>
      </c>
      <c r="H54" s="420">
        <v>10.273972602739745</v>
      </c>
      <c r="I54" s="420">
        <v>8.771929824561381</v>
      </c>
      <c r="J54" s="420">
        <v>12.145748987854216</v>
      </c>
      <c r="K54" s="420">
        <v>17.006802721088448</v>
      </c>
      <c r="L54" s="420">
        <v>22.764227642276449</v>
      </c>
      <c r="M54" s="420">
        <v>9.5808383233533014</v>
      </c>
      <c r="N54" s="420">
        <v>14.410480349344942</v>
      </c>
      <c r="O54" s="485" t="s">
        <v>80</v>
      </c>
      <c r="P54" s="420" t="s">
        <v>80</v>
      </c>
      <c r="Q54" s="420" t="s">
        <v>80</v>
      </c>
      <c r="R54" s="420" t="s">
        <v>80</v>
      </c>
      <c r="S54" s="420" t="s">
        <v>80</v>
      </c>
      <c r="T54" s="420" t="s">
        <v>80</v>
      </c>
      <c r="U54" s="420" t="s">
        <v>80</v>
      </c>
      <c r="V54" s="420" t="s">
        <v>80</v>
      </c>
      <c r="W54" s="420" t="s">
        <v>80</v>
      </c>
    </row>
    <row r="55" spans="1:23" ht="21" x14ac:dyDescent="0.3">
      <c r="A55" s="419" t="s">
        <v>1185</v>
      </c>
      <c r="B55" s="323" t="s">
        <v>653</v>
      </c>
      <c r="C55" s="325" t="s">
        <v>52</v>
      </c>
      <c r="D55" s="321" t="s">
        <v>527</v>
      </c>
      <c r="E55" s="298" t="s">
        <v>150</v>
      </c>
      <c r="F55" s="485">
        <v>9.2682226067249651</v>
      </c>
      <c r="G55" s="420">
        <v>9.6926713947991203</v>
      </c>
      <c r="H55" s="420">
        <v>2.0547945205479485</v>
      </c>
      <c r="I55" s="420">
        <v>10.526315789473657</v>
      </c>
      <c r="J55" s="420">
        <v>9.3117408906882293</v>
      </c>
      <c r="K55" s="420">
        <v>13.605442176870763</v>
      </c>
      <c r="L55" s="420">
        <v>7.3170731707317112</v>
      </c>
      <c r="M55" s="420">
        <v>5.9880239520958156</v>
      </c>
      <c r="N55" s="420">
        <v>11.353711790392989</v>
      </c>
      <c r="O55" s="485" t="s">
        <v>80</v>
      </c>
      <c r="P55" s="420" t="s">
        <v>80</v>
      </c>
      <c r="Q55" s="420" t="s">
        <v>80</v>
      </c>
      <c r="R55" s="420" t="s">
        <v>80</v>
      </c>
      <c r="S55" s="420" t="s">
        <v>80</v>
      </c>
      <c r="T55" s="420" t="s">
        <v>80</v>
      </c>
      <c r="U55" s="420" t="s">
        <v>80</v>
      </c>
      <c r="V55" s="420" t="s">
        <v>80</v>
      </c>
      <c r="W55" s="420" t="s">
        <v>80</v>
      </c>
    </row>
    <row r="56" spans="1:23" ht="42" x14ac:dyDescent="0.3">
      <c r="A56" s="419" t="s">
        <v>1186</v>
      </c>
      <c r="B56" s="323" t="s">
        <v>654</v>
      </c>
      <c r="C56" s="325" t="s">
        <v>52</v>
      </c>
      <c r="D56" s="321" t="s">
        <v>527</v>
      </c>
      <c r="E56" s="298" t="s">
        <v>150</v>
      </c>
      <c r="F56" s="485">
        <v>13.337902456813516</v>
      </c>
      <c r="G56" s="420">
        <v>12.293144208037907</v>
      </c>
      <c r="H56" s="420">
        <v>7.5342465753424808</v>
      </c>
      <c r="I56" s="420">
        <v>19.883040935672476</v>
      </c>
      <c r="J56" s="420">
        <v>13.765182186234778</v>
      </c>
      <c r="K56" s="420">
        <v>14.285714285714302</v>
      </c>
      <c r="L56" s="420">
        <v>17.073170731707332</v>
      </c>
      <c r="M56" s="420">
        <v>8.9820359281437216</v>
      </c>
      <c r="N56" s="420">
        <v>14.847161572052364</v>
      </c>
      <c r="O56" s="485">
        <v>14.949530635043502</v>
      </c>
      <c r="P56" s="420">
        <v>13.118811881188201</v>
      </c>
      <c r="Q56" s="420">
        <v>21.126760563380401</v>
      </c>
      <c r="R56" s="420">
        <v>21.2121212121213</v>
      </c>
      <c r="S56" s="420">
        <v>13.688212927756698</v>
      </c>
      <c r="T56" s="420">
        <v>12.3287671232876</v>
      </c>
      <c r="U56" s="420">
        <v>14.1666666666667</v>
      </c>
      <c r="V56" s="420">
        <v>13.772455089820298</v>
      </c>
      <c r="W56" s="420">
        <v>14.979757085020202</v>
      </c>
    </row>
    <row r="57" spans="1:23" ht="42" x14ac:dyDescent="0.3">
      <c r="A57" s="419" t="s">
        <v>1187</v>
      </c>
      <c r="B57" s="323" t="s">
        <v>655</v>
      </c>
      <c r="C57" s="325" t="s">
        <v>52</v>
      </c>
      <c r="D57" s="321" t="s">
        <v>527</v>
      </c>
      <c r="E57" s="298" t="s">
        <v>150</v>
      </c>
      <c r="F57" s="485">
        <v>28.583643712116885</v>
      </c>
      <c r="G57" s="420">
        <v>29.314420803782799</v>
      </c>
      <c r="H57" s="420">
        <v>26.712328767123346</v>
      </c>
      <c r="I57" s="420">
        <v>29.239766081871306</v>
      </c>
      <c r="J57" s="420">
        <v>23.481781376518121</v>
      </c>
      <c r="K57" s="420">
        <v>34.013605442176882</v>
      </c>
      <c r="L57" s="420">
        <v>33.333333333333378</v>
      </c>
      <c r="M57" s="420">
        <v>20.359281437125755</v>
      </c>
      <c r="N57" s="420">
        <v>22.707423580785985</v>
      </c>
      <c r="O57" s="485" t="s">
        <v>80</v>
      </c>
      <c r="P57" s="420" t="s">
        <v>80</v>
      </c>
      <c r="Q57" s="420" t="s">
        <v>80</v>
      </c>
      <c r="R57" s="420" t="s">
        <v>80</v>
      </c>
      <c r="S57" s="420" t="s">
        <v>80</v>
      </c>
      <c r="T57" s="420" t="s">
        <v>80</v>
      </c>
      <c r="U57" s="420" t="s">
        <v>80</v>
      </c>
      <c r="V57" s="420" t="s">
        <v>80</v>
      </c>
      <c r="W57" s="420" t="s">
        <v>80</v>
      </c>
    </row>
    <row r="58" spans="1:23" ht="105" x14ac:dyDescent="0.3">
      <c r="A58" s="419" t="s">
        <v>1188</v>
      </c>
      <c r="B58" s="323" t="s">
        <v>656</v>
      </c>
      <c r="C58" s="325" t="s">
        <v>52</v>
      </c>
      <c r="D58" s="321" t="s">
        <v>527</v>
      </c>
      <c r="E58" s="298" t="s">
        <v>150</v>
      </c>
      <c r="F58" s="485">
        <v>21.90390198461234</v>
      </c>
      <c r="G58" s="420">
        <v>26.477541371158651</v>
      </c>
      <c r="H58" s="420">
        <v>17.808219178082215</v>
      </c>
      <c r="I58" s="420">
        <v>22.222222222222182</v>
      </c>
      <c r="J58" s="420">
        <v>16.599190283400752</v>
      </c>
      <c r="K58" s="420">
        <v>23.809523809523821</v>
      </c>
      <c r="L58" s="420">
        <v>23.577235772357753</v>
      </c>
      <c r="M58" s="420">
        <v>14.97005988023953</v>
      </c>
      <c r="N58" s="420">
        <v>15.720524017467207</v>
      </c>
      <c r="O58" s="485">
        <v>21.396571465463399</v>
      </c>
      <c r="P58" s="420">
        <v>20.544554455445699</v>
      </c>
      <c r="Q58" s="420">
        <v>25.3521126760564</v>
      </c>
      <c r="R58" s="420">
        <v>18.787878787878899</v>
      </c>
      <c r="S58" s="420">
        <v>18.6311787072244</v>
      </c>
      <c r="T58" s="420">
        <v>21.575342465753302</v>
      </c>
      <c r="U58" s="420">
        <v>25</v>
      </c>
      <c r="V58" s="420">
        <v>19.1616766467065</v>
      </c>
      <c r="W58" s="420">
        <v>25.910931174089001</v>
      </c>
    </row>
    <row r="59" spans="1:23" ht="21" x14ac:dyDescent="0.3">
      <c r="A59" s="419" t="s">
        <v>1189</v>
      </c>
      <c r="B59" s="323" t="s">
        <v>657</v>
      </c>
      <c r="C59" s="325" t="s">
        <v>52</v>
      </c>
      <c r="D59" s="321" t="s">
        <v>527</v>
      </c>
      <c r="E59" s="298" t="s">
        <v>150</v>
      </c>
      <c r="F59" s="485">
        <v>23.11170289763345</v>
      </c>
      <c r="G59" s="420">
        <v>28.605200945626763</v>
      </c>
      <c r="H59" s="420">
        <v>14.383561643835638</v>
      </c>
      <c r="I59" s="420">
        <v>23.976608187134463</v>
      </c>
      <c r="J59" s="420">
        <v>25.910931174088958</v>
      </c>
      <c r="K59" s="420">
        <v>26.190476190476204</v>
      </c>
      <c r="L59" s="420">
        <v>13.821138211382122</v>
      </c>
      <c r="M59" s="420">
        <v>18.562874251497014</v>
      </c>
      <c r="N59" s="420">
        <v>17.030567685589475</v>
      </c>
      <c r="O59" s="485">
        <v>27.773288397889601</v>
      </c>
      <c r="P59" s="420">
        <v>30.693069306930905</v>
      </c>
      <c r="Q59" s="420">
        <v>23.239436619718401</v>
      </c>
      <c r="R59" s="420">
        <v>34.545454545454703</v>
      </c>
      <c r="S59" s="420">
        <v>31.939163498098999</v>
      </c>
      <c r="T59" s="420">
        <v>25.6849315068492</v>
      </c>
      <c r="U59" s="420">
        <v>21.6666666666667</v>
      </c>
      <c r="V59" s="420">
        <v>23.353293413173599</v>
      </c>
      <c r="W59" s="420">
        <v>28.340080971659798</v>
      </c>
    </row>
    <row r="60" spans="1:23" ht="44.25" customHeight="1" x14ac:dyDescent="0.3">
      <c r="A60" s="419" t="s">
        <v>1190</v>
      </c>
      <c r="B60" s="323" t="s">
        <v>658</v>
      </c>
      <c r="C60" s="325" t="s">
        <v>52</v>
      </c>
      <c r="D60" s="321" t="s">
        <v>527</v>
      </c>
      <c r="E60" s="298" t="s">
        <v>150</v>
      </c>
      <c r="F60" s="485">
        <v>41.037713249631913</v>
      </c>
      <c r="G60" s="420">
        <v>43.735224586288894</v>
      </c>
      <c r="H60" s="420">
        <v>39.041095890411057</v>
      </c>
      <c r="I60" s="420">
        <v>40.350877192982367</v>
      </c>
      <c r="J60" s="420">
        <v>36.842105263157791</v>
      </c>
      <c r="K60" s="420">
        <v>40.816326530612258</v>
      </c>
      <c r="L60" s="420">
        <v>52.845528455284587</v>
      </c>
      <c r="M60" s="420">
        <v>34.730538922155695</v>
      </c>
      <c r="N60" s="420">
        <v>32.751091703056737</v>
      </c>
      <c r="O60" s="485">
        <v>31.784814096917501</v>
      </c>
      <c r="P60" s="420">
        <v>32.178217821782297</v>
      </c>
      <c r="Q60" s="420">
        <v>42.253521126760702</v>
      </c>
      <c r="R60" s="420">
        <v>36.969696969697097</v>
      </c>
      <c r="S60" s="420">
        <v>25.095057034220702</v>
      </c>
      <c r="T60" s="420">
        <v>23.9726027397259</v>
      </c>
      <c r="U60" s="420">
        <v>35</v>
      </c>
      <c r="V60" s="420">
        <v>31.137724550898199</v>
      </c>
      <c r="W60" s="420">
        <v>33.198380566801497</v>
      </c>
    </row>
    <row r="61" spans="1:23" ht="82.5" customHeight="1" x14ac:dyDescent="0.3">
      <c r="A61" s="419" t="s">
        <v>1191</v>
      </c>
      <c r="B61" s="323" t="s">
        <v>659</v>
      </c>
      <c r="C61" s="325" t="s">
        <v>52</v>
      </c>
      <c r="D61" s="321" t="s">
        <v>527</v>
      </c>
      <c r="E61" s="298" t="s">
        <v>150</v>
      </c>
      <c r="F61" s="485">
        <v>23.63713414063232</v>
      </c>
      <c r="G61" s="420">
        <v>24.113475177305194</v>
      </c>
      <c r="H61" s="420">
        <v>26.027397260274025</v>
      </c>
      <c r="I61" s="420">
        <v>28.654970760233876</v>
      </c>
      <c r="J61" s="420">
        <v>17.004048582995893</v>
      </c>
      <c r="K61" s="420">
        <v>24.14965986394559</v>
      </c>
      <c r="L61" s="420">
        <v>30.89430894308947</v>
      </c>
      <c r="M61" s="420">
        <v>17.365269461077855</v>
      </c>
      <c r="N61" s="420">
        <v>13.97379912663752</v>
      </c>
      <c r="O61" s="485">
        <v>28.7930350474089</v>
      </c>
      <c r="P61" s="420">
        <v>26.237623762376401</v>
      </c>
      <c r="Q61" s="420">
        <v>42.957746478873403</v>
      </c>
      <c r="R61" s="420">
        <v>31.515151515151601</v>
      </c>
      <c r="S61" s="420">
        <v>20.152091254753</v>
      </c>
      <c r="T61" s="420">
        <v>21.917808219177999</v>
      </c>
      <c r="U61" s="420">
        <v>40</v>
      </c>
      <c r="V61" s="420">
        <v>29.341317365269397</v>
      </c>
      <c r="W61" s="420">
        <v>27.935222672064704</v>
      </c>
    </row>
    <row r="62" spans="1:23" ht="111" customHeight="1" x14ac:dyDescent="0.3">
      <c r="A62" s="419" t="s">
        <v>1192</v>
      </c>
      <c r="B62" s="323" t="s">
        <v>660</v>
      </c>
      <c r="C62" s="325" t="s">
        <v>52</v>
      </c>
      <c r="D62" s="321" t="s">
        <v>527</v>
      </c>
      <c r="E62" s="298" t="s">
        <v>150</v>
      </c>
      <c r="F62" s="485">
        <v>26.806587613584121</v>
      </c>
      <c r="G62" s="420">
        <v>23.640661938534503</v>
      </c>
      <c r="H62" s="420">
        <v>27.397260273972663</v>
      </c>
      <c r="I62" s="420">
        <v>32.748538011695857</v>
      </c>
      <c r="J62" s="420">
        <v>26.720647773279239</v>
      </c>
      <c r="K62" s="420">
        <v>26.87074829931974</v>
      </c>
      <c r="L62" s="420">
        <v>35.772357723577286</v>
      </c>
      <c r="M62" s="420">
        <v>24.550898203592823</v>
      </c>
      <c r="N62" s="420">
        <v>20.524017467248864</v>
      </c>
      <c r="O62" s="485">
        <v>38.388089508323297</v>
      </c>
      <c r="P62" s="420">
        <v>37.623762376237799</v>
      </c>
      <c r="Q62" s="420">
        <v>53.521126760563497</v>
      </c>
      <c r="R62" s="420">
        <v>45.454545454545602</v>
      </c>
      <c r="S62" s="420">
        <v>30.798479087452595</v>
      </c>
      <c r="T62" s="420">
        <v>26.7123287671232</v>
      </c>
      <c r="U62" s="420">
        <v>49.1666666666666</v>
      </c>
      <c r="V62" s="420">
        <v>37.724550898203503</v>
      </c>
      <c r="W62" s="420">
        <v>37.246963562752903</v>
      </c>
    </row>
    <row r="63" spans="1:23" ht="21" x14ac:dyDescent="0.3">
      <c r="A63" s="419" t="s">
        <v>1193</v>
      </c>
      <c r="B63" s="323" t="s">
        <v>661</v>
      </c>
      <c r="C63" s="325" t="s">
        <v>52</v>
      </c>
      <c r="D63" s="321" t="s">
        <v>527</v>
      </c>
      <c r="E63" s="298" t="s">
        <v>150</v>
      </c>
      <c r="F63" s="485">
        <v>26.978939445499101</v>
      </c>
      <c r="G63" s="420">
        <v>30.496453900709529</v>
      </c>
      <c r="H63" s="420">
        <v>26.027397260274025</v>
      </c>
      <c r="I63" s="420">
        <v>24.561403508771889</v>
      </c>
      <c r="J63" s="420">
        <v>30.769230769230653</v>
      </c>
      <c r="K63" s="420">
        <v>25.850340136054434</v>
      </c>
      <c r="L63" s="420">
        <v>28.455284552845566</v>
      </c>
      <c r="M63" s="420">
        <v>23.952095808383241</v>
      </c>
      <c r="N63" s="420">
        <v>18.777292576419168</v>
      </c>
      <c r="O63" s="485">
        <v>20.3099062939501</v>
      </c>
      <c r="P63" s="420">
        <v>17.821782178217902</v>
      </c>
      <c r="Q63" s="420">
        <v>26.056338028169101</v>
      </c>
      <c r="R63" s="420">
        <v>16.969696969697001</v>
      </c>
      <c r="S63" s="420">
        <v>18.250950570342301</v>
      </c>
      <c r="T63" s="420">
        <v>16.780821917808201</v>
      </c>
      <c r="U63" s="420">
        <v>27.500000000000004</v>
      </c>
      <c r="V63" s="420">
        <v>25.748502994011901</v>
      </c>
      <c r="W63" s="420">
        <v>22.672064777327801</v>
      </c>
    </row>
    <row r="64" spans="1:23" ht="21" x14ac:dyDescent="0.3">
      <c r="A64" s="419" t="s">
        <v>1194</v>
      </c>
      <c r="B64" s="323" t="s">
        <v>662</v>
      </c>
      <c r="C64" s="325" t="s">
        <v>52</v>
      </c>
      <c r="D64" s="321" t="s">
        <v>527</v>
      </c>
      <c r="E64" s="298" t="s">
        <v>150</v>
      </c>
      <c r="F64" s="485">
        <v>11.366226300019678</v>
      </c>
      <c r="G64" s="420">
        <v>12.293144208037907</v>
      </c>
      <c r="H64" s="420">
        <v>6.8493150684931638</v>
      </c>
      <c r="I64" s="420">
        <v>9.9415204678362326</v>
      </c>
      <c r="J64" s="420">
        <v>9.7165991902833699</v>
      </c>
      <c r="K64" s="420">
        <v>16.326530612244913</v>
      </c>
      <c r="L64" s="420">
        <v>11.382113821138216</v>
      </c>
      <c r="M64" s="420">
        <v>5.3892215568862341</v>
      </c>
      <c r="N64" s="420">
        <v>13.97379912663752</v>
      </c>
      <c r="O64" s="485">
        <v>11.2357681891555</v>
      </c>
      <c r="P64" s="420">
        <v>11.138613861386199</v>
      </c>
      <c r="Q64" s="420">
        <v>15.492957746478901</v>
      </c>
      <c r="R64" s="420">
        <v>10.909090909090899</v>
      </c>
      <c r="S64" s="420">
        <v>11.4068441064639</v>
      </c>
      <c r="T64" s="420">
        <v>8.2191780821917497</v>
      </c>
      <c r="U64" s="420">
        <v>12.5</v>
      </c>
      <c r="V64" s="420">
        <v>12.5748502994012</v>
      </c>
      <c r="W64" s="420">
        <v>10.931174089068801</v>
      </c>
    </row>
    <row r="65" spans="1:23" ht="21" x14ac:dyDescent="0.3">
      <c r="A65" s="419" t="s">
        <v>1195</v>
      </c>
      <c r="B65" s="323" t="s">
        <v>663</v>
      </c>
      <c r="C65" s="325" t="s">
        <v>52</v>
      </c>
      <c r="D65" s="321" t="s">
        <v>527</v>
      </c>
      <c r="E65" s="298" t="s">
        <v>150</v>
      </c>
      <c r="F65" s="485">
        <v>14.222306067598357</v>
      </c>
      <c r="G65" s="420">
        <v>15.3664302600474</v>
      </c>
      <c r="H65" s="420">
        <v>10.95890410958906</v>
      </c>
      <c r="I65" s="420">
        <v>14.619883040935633</v>
      </c>
      <c r="J65" s="420">
        <v>13.360323886639639</v>
      </c>
      <c r="K65" s="420">
        <v>12.925170068027228</v>
      </c>
      <c r="L65" s="420">
        <v>19.51219512195124</v>
      </c>
      <c r="M65" s="420">
        <v>11.976047904191626</v>
      </c>
      <c r="N65" s="420">
        <v>15.720524017467207</v>
      </c>
      <c r="O65" s="485">
        <v>13.429592471902502</v>
      </c>
      <c r="P65" s="420">
        <v>12.871287128712899</v>
      </c>
      <c r="Q65" s="420">
        <v>21.126760563380401</v>
      </c>
      <c r="R65" s="420">
        <v>15.151515151515198</v>
      </c>
      <c r="S65" s="420">
        <v>12.9277566539925</v>
      </c>
      <c r="T65" s="420">
        <v>8.2191780821917497</v>
      </c>
      <c r="U65" s="420">
        <v>15.8333333333333</v>
      </c>
      <c r="V65" s="420">
        <v>14.9700598802395</v>
      </c>
      <c r="W65" s="420">
        <v>11.7408906882591</v>
      </c>
    </row>
    <row r="66" spans="1:23" ht="21" x14ac:dyDescent="0.3">
      <c r="A66" s="419" t="s">
        <v>1196</v>
      </c>
      <c r="B66" s="323" t="s">
        <v>664</v>
      </c>
      <c r="C66" s="325" t="s">
        <v>52</v>
      </c>
      <c r="D66" s="321" t="s">
        <v>527</v>
      </c>
      <c r="E66" s="298" t="s">
        <v>150</v>
      </c>
      <c r="F66" s="485">
        <v>16.209647771652318</v>
      </c>
      <c r="G66" s="420">
        <v>13.711583924349979</v>
      </c>
      <c r="H66" s="420">
        <v>14.383561643835638</v>
      </c>
      <c r="I66" s="420">
        <v>14.035087719298209</v>
      </c>
      <c r="J66" s="420">
        <v>17.004048582995893</v>
      </c>
      <c r="K66" s="420">
        <v>16.326530612244913</v>
      </c>
      <c r="L66" s="420">
        <v>29.268292682926866</v>
      </c>
      <c r="M66" s="420">
        <v>16.167664670658692</v>
      </c>
      <c r="N66" s="420">
        <v>16.15720524017463</v>
      </c>
      <c r="O66" s="485">
        <v>14.515980334082601</v>
      </c>
      <c r="P66" s="420">
        <v>12.871287128712899</v>
      </c>
      <c r="Q66" s="420">
        <v>16.197183098591601</v>
      </c>
      <c r="R66" s="420">
        <v>16.969696969697001</v>
      </c>
      <c r="S66" s="420">
        <v>12.9277566539925</v>
      </c>
      <c r="T66" s="420">
        <v>9.2465753424657091</v>
      </c>
      <c r="U66" s="420">
        <v>21.6666666666667</v>
      </c>
      <c r="V66" s="420">
        <v>19.1616766467065</v>
      </c>
      <c r="W66" s="420">
        <v>15.3846153846153</v>
      </c>
    </row>
    <row r="67" spans="1:23" ht="84" x14ac:dyDescent="0.3">
      <c r="A67" s="419" t="s">
        <v>1197</v>
      </c>
      <c r="B67" s="323" t="s">
        <v>665</v>
      </c>
      <c r="C67" s="325" t="s">
        <v>52</v>
      </c>
      <c r="D67" s="321" t="s">
        <v>527</v>
      </c>
      <c r="E67" s="298" t="s">
        <v>150</v>
      </c>
      <c r="F67" s="485">
        <v>5.254006016392724</v>
      </c>
      <c r="G67" s="420">
        <v>5.4373522458629209</v>
      </c>
      <c r="H67" s="420">
        <v>0.68493150684931625</v>
      </c>
      <c r="I67" s="420">
        <v>4.0935672514619794</v>
      </c>
      <c r="J67" s="420">
        <v>6.8825910931173837</v>
      </c>
      <c r="K67" s="420">
        <v>5.7823129251700776</v>
      </c>
      <c r="L67" s="420">
        <v>7.3170731707317112</v>
      </c>
      <c r="M67" s="420">
        <v>5.9880239520958156</v>
      </c>
      <c r="N67" s="420">
        <v>6.5502183406113428</v>
      </c>
      <c r="O67" s="485">
        <v>5.5767999427203696</v>
      </c>
      <c r="P67" s="420">
        <v>4.7029702970297196</v>
      </c>
      <c r="Q67" s="420">
        <v>7.0422535211267787</v>
      </c>
      <c r="R67" s="420">
        <v>4.2424242424242502</v>
      </c>
      <c r="S67" s="420">
        <v>6.8441064638783491</v>
      </c>
      <c r="T67" s="420">
        <v>2.7397260273972499</v>
      </c>
      <c r="U67" s="420">
        <v>6.6666666666666696</v>
      </c>
      <c r="V67" s="420">
        <v>11.377245508982</v>
      </c>
      <c r="W67" s="420">
        <v>5.2631578947368203</v>
      </c>
    </row>
    <row r="68" spans="1:23" ht="64.5" customHeight="1" x14ac:dyDescent="0.3">
      <c r="A68" s="419" t="s">
        <v>1198</v>
      </c>
      <c r="B68" s="323" t="s">
        <v>666</v>
      </c>
      <c r="C68" s="325" t="s">
        <v>52</v>
      </c>
      <c r="D68" s="321" t="s">
        <v>527</v>
      </c>
      <c r="E68" s="298" t="s">
        <v>150</v>
      </c>
      <c r="F68" s="485">
        <v>18.279110679590197</v>
      </c>
      <c r="G68" s="420">
        <v>19.621749408983625</v>
      </c>
      <c r="H68" s="420">
        <v>17.123287671232898</v>
      </c>
      <c r="I68" s="420">
        <v>20.467836257309902</v>
      </c>
      <c r="J68" s="420">
        <v>14.170040485829915</v>
      </c>
      <c r="K68" s="420">
        <v>17.687074829931987</v>
      </c>
      <c r="L68" s="420">
        <v>24.390243902439053</v>
      </c>
      <c r="M68" s="420">
        <v>13.173652694610787</v>
      </c>
      <c r="N68" s="420">
        <v>17.030567685589475</v>
      </c>
      <c r="O68" s="485" t="s">
        <v>80</v>
      </c>
      <c r="P68" s="420" t="s">
        <v>80</v>
      </c>
      <c r="Q68" s="420" t="s">
        <v>80</v>
      </c>
      <c r="R68" s="420" t="s">
        <v>80</v>
      </c>
      <c r="S68" s="420" t="s">
        <v>80</v>
      </c>
      <c r="T68" s="420" t="s">
        <v>80</v>
      </c>
      <c r="U68" s="420" t="s">
        <v>80</v>
      </c>
      <c r="V68" s="420" t="s">
        <v>80</v>
      </c>
      <c r="W68" s="420" t="s">
        <v>80</v>
      </c>
    </row>
    <row r="69" spans="1:23" ht="84.75" customHeight="1" x14ac:dyDescent="0.3">
      <c r="A69" s="419" t="s">
        <v>1199</v>
      </c>
      <c r="B69" s="323" t="s">
        <v>667</v>
      </c>
      <c r="C69" s="325" t="s">
        <v>52</v>
      </c>
      <c r="D69" s="321" t="s">
        <v>527</v>
      </c>
      <c r="E69" s="298" t="s">
        <v>150</v>
      </c>
      <c r="F69" s="487">
        <v>11.427877766137618</v>
      </c>
      <c r="G69" s="422">
        <v>12.529550827423252</v>
      </c>
      <c r="H69" s="422">
        <v>8.9041095890411128</v>
      </c>
      <c r="I69" s="422">
        <v>11.695906432748506</v>
      </c>
      <c r="J69" s="422">
        <v>12.550607287449356</v>
      </c>
      <c r="K69" s="422">
        <v>9.5238095238095415</v>
      </c>
      <c r="L69" s="422">
        <v>13.821138211382122</v>
      </c>
      <c r="M69" s="422">
        <v>11.976047904191626</v>
      </c>
      <c r="N69" s="422">
        <v>10.480349344978144</v>
      </c>
      <c r="O69" s="482" t="s">
        <v>80</v>
      </c>
      <c r="P69" s="365" t="s">
        <v>80</v>
      </c>
      <c r="Q69" s="365" t="s">
        <v>80</v>
      </c>
      <c r="R69" s="365" t="s">
        <v>80</v>
      </c>
      <c r="S69" s="365" t="s">
        <v>80</v>
      </c>
      <c r="T69" s="365" t="s">
        <v>80</v>
      </c>
      <c r="U69" s="365" t="s">
        <v>80</v>
      </c>
      <c r="V69" s="365" t="s">
        <v>80</v>
      </c>
      <c r="W69" s="365" t="s">
        <v>80</v>
      </c>
    </row>
    <row r="70" spans="1:23" ht="21" x14ac:dyDescent="0.3">
      <c r="A70" s="419" t="s">
        <v>1200</v>
      </c>
      <c r="B70" s="323" t="s">
        <v>631</v>
      </c>
      <c r="C70" s="325" t="s">
        <v>52</v>
      </c>
      <c r="D70" s="321" t="s">
        <v>527</v>
      </c>
      <c r="E70" s="298" t="s">
        <v>150</v>
      </c>
      <c r="F70" s="487">
        <v>9.6882016536184103</v>
      </c>
      <c r="G70" s="422">
        <v>11.347517730496531</v>
      </c>
      <c r="H70" s="422">
        <v>8.9041095890411128</v>
      </c>
      <c r="I70" s="422">
        <v>10.526315789473657</v>
      </c>
      <c r="J70" s="422">
        <v>9.7165991902833699</v>
      </c>
      <c r="K70" s="422">
        <v>8.5034013605442347</v>
      </c>
      <c r="L70" s="422">
        <v>12.195121951219518</v>
      </c>
      <c r="M70" s="422">
        <v>5.9880239520958156</v>
      </c>
      <c r="N70" s="422">
        <v>8.7336244541484565</v>
      </c>
      <c r="O70" s="482" t="s">
        <v>80</v>
      </c>
      <c r="P70" s="365" t="s">
        <v>80</v>
      </c>
      <c r="Q70" s="365" t="s">
        <v>80</v>
      </c>
      <c r="R70" s="365" t="s">
        <v>80</v>
      </c>
      <c r="S70" s="365" t="s">
        <v>80</v>
      </c>
      <c r="T70" s="365" t="s">
        <v>80</v>
      </c>
      <c r="U70" s="365" t="s">
        <v>80</v>
      </c>
      <c r="V70" s="365" t="s">
        <v>80</v>
      </c>
      <c r="W70" s="365" t="s">
        <v>80</v>
      </c>
    </row>
    <row r="71" spans="1:23" ht="42" x14ac:dyDescent="0.3">
      <c r="A71" s="419" t="s">
        <v>1201</v>
      </c>
      <c r="B71" s="323" t="s">
        <v>668</v>
      </c>
      <c r="C71" s="325" t="s">
        <v>52</v>
      </c>
      <c r="D71" s="321" t="s">
        <v>527</v>
      </c>
      <c r="E71" s="298" t="s">
        <v>150</v>
      </c>
      <c r="F71" s="487">
        <v>6.5982966699712531</v>
      </c>
      <c r="G71" s="422">
        <v>8.2742316784870535</v>
      </c>
      <c r="H71" s="422">
        <v>3.4246575342465815</v>
      </c>
      <c r="I71" s="422">
        <v>5.8479532163742549</v>
      </c>
      <c r="J71" s="422">
        <v>8.0971659919028056</v>
      </c>
      <c r="K71" s="422">
        <v>5.7823129251700776</v>
      </c>
      <c r="L71" s="422">
        <v>7.3170731707317112</v>
      </c>
      <c r="M71" s="422">
        <v>6.5868263473053972</v>
      </c>
      <c r="N71" s="422">
        <v>5.2401746724890739</v>
      </c>
      <c r="O71" s="482" t="s">
        <v>80</v>
      </c>
      <c r="P71" s="365" t="s">
        <v>80</v>
      </c>
      <c r="Q71" s="365" t="s">
        <v>80</v>
      </c>
      <c r="R71" s="365" t="s">
        <v>80</v>
      </c>
      <c r="S71" s="365" t="s">
        <v>80</v>
      </c>
      <c r="T71" s="365" t="s">
        <v>80</v>
      </c>
      <c r="U71" s="365" t="s">
        <v>80</v>
      </c>
      <c r="V71" s="365" t="s">
        <v>80</v>
      </c>
      <c r="W71" s="365" t="s">
        <v>80</v>
      </c>
    </row>
    <row r="72" spans="1:23" ht="42" x14ac:dyDescent="0.3">
      <c r="A72" s="419" t="s">
        <v>1202</v>
      </c>
      <c r="B72" s="323" t="s">
        <v>669</v>
      </c>
      <c r="C72" s="325" t="s">
        <v>52</v>
      </c>
      <c r="D72" s="321" t="s">
        <v>527</v>
      </c>
      <c r="E72" s="298" t="s">
        <v>150</v>
      </c>
      <c r="F72" s="487">
        <v>3.9870078047009518</v>
      </c>
      <c r="G72" s="422">
        <v>3.309692671394822</v>
      </c>
      <c r="H72" s="422">
        <v>2.0547945205479485</v>
      </c>
      <c r="I72" s="422">
        <v>6.4327485380116807</v>
      </c>
      <c r="J72" s="422">
        <v>4.8582995951416841</v>
      </c>
      <c r="K72" s="422">
        <v>3.7414965986394608</v>
      </c>
      <c r="L72" s="422">
        <v>4.8780487804878074</v>
      </c>
      <c r="M72" s="422">
        <v>4.19161676646707</v>
      </c>
      <c r="N72" s="422">
        <v>3.9301310043668054</v>
      </c>
      <c r="O72" s="482" t="s">
        <v>80</v>
      </c>
      <c r="P72" s="365" t="s">
        <v>80</v>
      </c>
      <c r="Q72" s="365" t="s">
        <v>80</v>
      </c>
      <c r="R72" s="365" t="s">
        <v>80</v>
      </c>
      <c r="S72" s="365" t="s">
        <v>80</v>
      </c>
      <c r="T72" s="365" t="s">
        <v>80</v>
      </c>
      <c r="U72" s="365" t="s">
        <v>80</v>
      </c>
      <c r="V72" s="365" t="s">
        <v>80</v>
      </c>
      <c r="W72" s="365" t="s">
        <v>80</v>
      </c>
    </row>
    <row r="73" spans="1:23" ht="68.25" customHeight="1" x14ac:dyDescent="0.3">
      <c r="A73" s="419" t="s">
        <v>1203</v>
      </c>
      <c r="B73" s="323" t="s">
        <v>670</v>
      </c>
      <c r="C73" s="325" t="s">
        <v>52</v>
      </c>
      <c r="D73" s="321" t="s">
        <v>527</v>
      </c>
      <c r="E73" s="298" t="s">
        <v>150</v>
      </c>
      <c r="F73" s="487">
        <v>4.2168117383092234</v>
      </c>
      <c r="G73" s="422">
        <v>3.0732860520094771</v>
      </c>
      <c r="H73" s="422">
        <v>3.4246575342465815</v>
      </c>
      <c r="I73" s="422">
        <v>6.4327485380116807</v>
      </c>
      <c r="J73" s="422">
        <v>5.2631578947368238</v>
      </c>
      <c r="K73" s="422">
        <v>4.761904761904769</v>
      </c>
      <c r="L73" s="422">
        <v>3.252032520325205</v>
      </c>
      <c r="M73" s="422">
        <v>4.19161676646707</v>
      </c>
      <c r="N73" s="422">
        <v>5.2401746724890739</v>
      </c>
      <c r="O73" s="482" t="s">
        <v>80</v>
      </c>
      <c r="P73" s="365" t="s">
        <v>80</v>
      </c>
      <c r="Q73" s="365" t="s">
        <v>80</v>
      </c>
      <c r="R73" s="365" t="s">
        <v>80</v>
      </c>
      <c r="S73" s="365" t="s">
        <v>80</v>
      </c>
      <c r="T73" s="365" t="s">
        <v>80</v>
      </c>
      <c r="U73" s="365" t="s">
        <v>80</v>
      </c>
      <c r="V73" s="365" t="s">
        <v>80</v>
      </c>
      <c r="W73" s="365" t="s">
        <v>80</v>
      </c>
    </row>
    <row r="74" spans="1:23" ht="63" x14ac:dyDescent="0.3">
      <c r="A74" s="419" t="s">
        <v>781</v>
      </c>
      <c r="B74" s="320" t="s">
        <v>699</v>
      </c>
      <c r="C74" s="325" t="s">
        <v>52</v>
      </c>
      <c r="D74" s="321" t="s">
        <v>527</v>
      </c>
      <c r="E74" s="298" t="s">
        <v>150</v>
      </c>
      <c r="F74" s="488">
        <v>89.9</v>
      </c>
      <c r="G74" s="425">
        <v>89.375</v>
      </c>
      <c r="H74" s="425">
        <v>93.693693693693689</v>
      </c>
      <c r="I74" s="425">
        <v>89.922480620155042</v>
      </c>
      <c r="J74" s="425">
        <v>89.189189189189193</v>
      </c>
      <c r="K74" s="425">
        <v>90.058479532163744</v>
      </c>
      <c r="L74" s="425">
        <v>90.243902439024396</v>
      </c>
      <c r="M74" s="425">
        <v>89</v>
      </c>
      <c r="N74" s="425">
        <v>86</v>
      </c>
      <c r="O74" s="482">
        <v>82.3</v>
      </c>
      <c r="P74" s="365">
        <v>86.898395721925141</v>
      </c>
      <c r="Q74" s="365">
        <v>83.333333333333343</v>
      </c>
      <c r="R74" s="365">
        <v>76.829268292682926</v>
      </c>
      <c r="S74" s="365">
        <v>55.555555555555557</v>
      </c>
      <c r="T74" s="365">
        <v>81.44329896907216</v>
      </c>
      <c r="U74" s="365">
        <v>79.069767441860463</v>
      </c>
      <c r="V74" s="365">
        <v>91.304347826086953</v>
      </c>
      <c r="W74" s="365">
        <v>76.19047619047619</v>
      </c>
    </row>
    <row r="75" spans="1:23" ht="42" x14ac:dyDescent="0.3">
      <c r="A75" s="419" t="s">
        <v>782</v>
      </c>
      <c r="B75" s="323" t="s">
        <v>10</v>
      </c>
      <c r="C75" s="325" t="s">
        <v>52</v>
      </c>
      <c r="D75" s="321" t="s">
        <v>637</v>
      </c>
      <c r="E75" s="298" t="s">
        <v>150</v>
      </c>
      <c r="F75" s="487">
        <v>87.642782969885772</v>
      </c>
      <c r="G75" s="423">
        <v>86.928104575163403</v>
      </c>
      <c r="H75" s="423">
        <v>91.588785046728972</v>
      </c>
      <c r="I75" s="423">
        <v>88.617886178861795</v>
      </c>
      <c r="J75" s="423">
        <v>82.857142857142861</v>
      </c>
      <c r="K75" s="423">
        <v>87.951807228915655</v>
      </c>
      <c r="L75" s="423">
        <v>87.654320987654316</v>
      </c>
      <c r="M75" s="423">
        <v>85.714285714285708</v>
      </c>
      <c r="N75" s="423">
        <v>87.2340425531915</v>
      </c>
      <c r="O75" s="482">
        <v>81.650380021715506</v>
      </c>
      <c r="P75" s="365">
        <v>88.385269121812996</v>
      </c>
      <c r="Q75" s="365">
        <v>78.6666666666667</v>
      </c>
      <c r="R75" s="365">
        <v>76.8707482993197</v>
      </c>
      <c r="S75" s="365">
        <v>58.620689655172399</v>
      </c>
      <c r="T75" s="365">
        <v>80.337078651685403</v>
      </c>
      <c r="U75" s="365">
        <v>78.3783783783784</v>
      </c>
      <c r="V75" s="365">
        <v>78.461538461538495</v>
      </c>
      <c r="W75" s="365">
        <v>75.675675675675706</v>
      </c>
    </row>
    <row r="76" spans="1:23" ht="42" x14ac:dyDescent="0.3">
      <c r="A76" s="419" t="s">
        <v>783</v>
      </c>
      <c r="B76" s="323" t="s">
        <v>14</v>
      </c>
      <c r="C76" s="325" t="s">
        <v>52</v>
      </c>
      <c r="D76" s="321" t="s">
        <v>637</v>
      </c>
      <c r="E76" s="298" t="s">
        <v>150</v>
      </c>
      <c r="F76" s="487">
        <v>56.834532374100718</v>
      </c>
      <c r="G76" s="423">
        <v>63.725490196078425</v>
      </c>
      <c r="H76" s="423">
        <v>60.606060606060609</v>
      </c>
      <c r="I76" s="423">
        <v>40</v>
      </c>
      <c r="J76" s="423">
        <v>53.333333333333336</v>
      </c>
      <c r="K76" s="423">
        <v>57.5</v>
      </c>
      <c r="L76" s="423">
        <v>43.75</v>
      </c>
      <c r="M76" s="423">
        <v>53.846153846153847</v>
      </c>
      <c r="N76" s="423">
        <v>63.636363636363633</v>
      </c>
      <c r="O76" s="482">
        <v>50.8333333333333</v>
      </c>
      <c r="P76" s="365">
        <v>68.627450980392197</v>
      </c>
      <c r="Q76" s="365">
        <v>20</v>
      </c>
      <c r="R76" s="365">
        <v>41.176470588235297</v>
      </c>
      <c r="S76" s="365"/>
      <c r="T76" s="365">
        <v>58.3333333333333</v>
      </c>
      <c r="U76" s="365">
        <v>33.3333333333333</v>
      </c>
      <c r="V76" s="365">
        <v>12.5</v>
      </c>
      <c r="W76" s="365">
        <v>33.3333333333333</v>
      </c>
    </row>
    <row r="77" spans="1:23" ht="42" x14ac:dyDescent="0.3">
      <c r="A77" s="419" t="s">
        <v>784</v>
      </c>
      <c r="B77" s="323" t="s">
        <v>592</v>
      </c>
      <c r="C77" s="325" t="s">
        <v>52</v>
      </c>
      <c r="D77" s="321" t="s">
        <v>637</v>
      </c>
      <c r="E77" s="298" t="s">
        <v>150</v>
      </c>
      <c r="F77" s="485">
        <v>67.006802721088434</v>
      </c>
      <c r="G77" s="420">
        <v>70.909090909090907</v>
      </c>
      <c r="H77" s="420">
        <v>65.625</v>
      </c>
      <c r="I77" s="420">
        <v>46.875</v>
      </c>
      <c r="J77" s="420">
        <v>62.5</v>
      </c>
      <c r="K77" s="420">
        <v>74.468085106382972</v>
      </c>
      <c r="L77" s="420">
        <v>66.666666666666657</v>
      </c>
      <c r="M77" s="420">
        <v>62.962962962962962</v>
      </c>
      <c r="N77" s="420">
        <v>75</v>
      </c>
      <c r="O77" s="485">
        <v>48.6111111111111</v>
      </c>
      <c r="P77" s="420">
        <v>51.612903225806392</v>
      </c>
      <c r="Q77" s="420">
        <v>33.3333333333333</v>
      </c>
      <c r="R77" s="420">
        <v>66.6666666666667</v>
      </c>
      <c r="S77" s="420">
        <v>25</v>
      </c>
      <c r="T77" s="420">
        <v>57.142857142857103</v>
      </c>
      <c r="U77" s="420">
        <v>0</v>
      </c>
      <c r="V77" s="420">
        <v>16.6666666666667</v>
      </c>
      <c r="W77" s="420">
        <v>0</v>
      </c>
    </row>
    <row r="78" spans="1:23" ht="42" x14ac:dyDescent="0.3">
      <c r="A78" s="419" t="s">
        <v>785</v>
      </c>
      <c r="B78" s="323" t="s">
        <v>22</v>
      </c>
      <c r="C78" s="325" t="s">
        <v>52</v>
      </c>
      <c r="D78" s="321" t="s">
        <v>637</v>
      </c>
      <c r="E78" s="298" t="s">
        <v>150</v>
      </c>
      <c r="F78" s="485">
        <v>63.257575757575758</v>
      </c>
      <c r="G78" s="420">
        <v>69.148936170212778</v>
      </c>
      <c r="H78" s="420">
        <v>61.29032258064516</v>
      </c>
      <c r="I78" s="420">
        <v>48.387096774193552</v>
      </c>
      <c r="J78" s="420">
        <v>68.75</v>
      </c>
      <c r="K78" s="420">
        <v>66.666666666666657</v>
      </c>
      <c r="L78" s="420">
        <v>53.333333333333336</v>
      </c>
      <c r="M78" s="420">
        <v>62.962962962962962</v>
      </c>
      <c r="N78" s="420">
        <v>50</v>
      </c>
      <c r="O78" s="485">
        <v>44.776119402985103</v>
      </c>
      <c r="P78" s="420">
        <v>46.153846153846203</v>
      </c>
      <c r="Q78" s="420">
        <v>25</v>
      </c>
      <c r="R78" s="420">
        <v>60</v>
      </c>
      <c r="S78" s="420">
        <v>0</v>
      </c>
      <c r="T78" s="420">
        <v>60</v>
      </c>
      <c r="U78" s="420">
        <v>0</v>
      </c>
      <c r="V78" s="420">
        <v>40</v>
      </c>
      <c r="W78" s="420">
        <v>0</v>
      </c>
    </row>
    <row r="79" spans="1:23" ht="42" x14ac:dyDescent="0.3">
      <c r="A79" s="419" t="s">
        <v>786</v>
      </c>
      <c r="B79" s="323" t="s">
        <v>700</v>
      </c>
      <c r="C79" s="325" t="s">
        <v>52</v>
      </c>
      <c r="D79" s="321" t="s">
        <v>637</v>
      </c>
      <c r="E79" s="298" t="s">
        <v>150</v>
      </c>
      <c r="F79" s="485">
        <v>79.787234042553195</v>
      </c>
      <c r="G79" s="420">
        <v>82.125603864734302</v>
      </c>
      <c r="H79" s="420">
        <v>85.542168674698786</v>
      </c>
      <c r="I79" s="420">
        <v>70.238095238095227</v>
      </c>
      <c r="J79" s="420">
        <v>76</v>
      </c>
      <c r="K79" s="420">
        <v>81.981981981981974</v>
      </c>
      <c r="L79" s="420">
        <v>86.274509803921575</v>
      </c>
      <c r="M79" s="420">
        <v>73.015873015873012</v>
      </c>
      <c r="N79" s="420">
        <v>73.529411764705884</v>
      </c>
      <c r="O79" s="485">
        <v>78.066914498141301</v>
      </c>
      <c r="P79" s="420">
        <v>86.995515695067297</v>
      </c>
      <c r="Q79" s="420">
        <v>73.684210526315795</v>
      </c>
      <c r="R79" s="420">
        <v>73.75</v>
      </c>
      <c r="S79" s="420">
        <v>56.25</v>
      </c>
      <c r="T79" s="420">
        <v>66.981132075471706</v>
      </c>
      <c r="U79" s="420">
        <v>65</v>
      </c>
      <c r="V79" s="420">
        <v>85.714285714285694</v>
      </c>
      <c r="W79" s="420">
        <v>80</v>
      </c>
    </row>
    <row r="80" spans="1:23" ht="42" x14ac:dyDescent="0.3">
      <c r="A80" s="419" t="s">
        <v>787</v>
      </c>
      <c r="B80" s="323" t="s">
        <v>701</v>
      </c>
      <c r="C80" s="325" t="s">
        <v>52</v>
      </c>
      <c r="D80" s="321" t="s">
        <v>637</v>
      </c>
      <c r="E80" s="298" t="s">
        <v>150</v>
      </c>
      <c r="F80" s="485">
        <v>79.20997920997921</v>
      </c>
      <c r="G80" s="420">
        <v>79.393939393939391</v>
      </c>
      <c r="H80" s="420">
        <v>83.018867924528308</v>
      </c>
      <c r="I80" s="420">
        <v>76.666666666666671</v>
      </c>
      <c r="J80" s="420">
        <v>72.727272727272734</v>
      </c>
      <c r="K80" s="420">
        <v>83.720930232558146</v>
      </c>
      <c r="L80" s="420">
        <v>83.333333333333343</v>
      </c>
      <c r="M80" s="420">
        <v>71.794871794871796</v>
      </c>
      <c r="N80" s="420">
        <v>64.285714285714292</v>
      </c>
      <c r="O80" s="485">
        <v>78.899082568807302</v>
      </c>
      <c r="P80" s="420">
        <v>85.507246376811594</v>
      </c>
      <c r="Q80" s="420">
        <v>75</v>
      </c>
      <c r="R80" s="420">
        <v>72</v>
      </c>
      <c r="S80" s="420">
        <v>33.3333333333333</v>
      </c>
      <c r="T80" s="420">
        <v>77.464788732394396</v>
      </c>
      <c r="U80" s="420">
        <v>85.714285714285694</v>
      </c>
      <c r="V80" s="420">
        <v>70</v>
      </c>
      <c r="W80" s="420">
        <v>57.142857142857103</v>
      </c>
    </row>
    <row r="81" spans="1:23" ht="42" x14ac:dyDescent="0.3">
      <c r="A81" s="419" t="s">
        <v>788</v>
      </c>
      <c r="B81" s="323" t="s">
        <v>702</v>
      </c>
      <c r="C81" s="325" t="s">
        <v>52</v>
      </c>
      <c r="D81" s="321" t="s">
        <v>637</v>
      </c>
      <c r="E81" s="298" t="s">
        <v>150</v>
      </c>
      <c r="F81" s="485">
        <v>68.452380952380949</v>
      </c>
      <c r="G81" s="420">
        <v>67.213114754098356</v>
      </c>
      <c r="H81" s="420">
        <v>69.565217391304344</v>
      </c>
      <c r="I81" s="420">
        <v>55.000000000000007</v>
      </c>
      <c r="J81" s="420">
        <v>62.5</v>
      </c>
      <c r="K81" s="420">
        <v>78.431372549019613</v>
      </c>
      <c r="L81" s="420">
        <v>73.91304347826086</v>
      </c>
      <c r="M81" s="420">
        <v>75</v>
      </c>
      <c r="N81" s="420">
        <v>60</v>
      </c>
      <c r="O81" s="485">
        <v>56.428571428571402</v>
      </c>
      <c r="P81" s="420">
        <v>56.25</v>
      </c>
      <c r="Q81" s="420">
        <v>60</v>
      </c>
      <c r="R81" s="420">
        <v>58.82352941176471</v>
      </c>
      <c r="S81" s="420">
        <v>0</v>
      </c>
      <c r="T81" s="420">
        <v>65.2173913043478</v>
      </c>
      <c r="U81" s="420">
        <v>40</v>
      </c>
      <c r="V81" s="420">
        <v>66.6666666666667</v>
      </c>
      <c r="W81" s="420">
        <v>0</v>
      </c>
    </row>
    <row r="82" spans="1:23" ht="42" x14ac:dyDescent="0.3">
      <c r="A82" s="419" t="s">
        <v>789</v>
      </c>
      <c r="B82" s="323" t="s">
        <v>703</v>
      </c>
      <c r="C82" s="325" t="s">
        <v>52</v>
      </c>
      <c r="D82" s="321" t="s">
        <v>637</v>
      </c>
      <c r="E82" s="298" t="s">
        <v>150</v>
      </c>
      <c r="F82" s="485">
        <v>69.594594594594597</v>
      </c>
      <c r="G82" s="420">
        <v>70.642201834862391</v>
      </c>
      <c r="H82" s="420">
        <v>75.675675675675677</v>
      </c>
      <c r="I82" s="420">
        <v>54.285714285714285</v>
      </c>
      <c r="J82" s="420">
        <v>68.75</v>
      </c>
      <c r="K82" s="420">
        <v>76.59574468085107</v>
      </c>
      <c r="L82" s="420">
        <v>70.588235294117652</v>
      </c>
      <c r="M82" s="420">
        <v>64.285714285714292</v>
      </c>
      <c r="N82" s="420">
        <v>71.428571428571431</v>
      </c>
      <c r="O82" s="485" t="s">
        <v>80</v>
      </c>
      <c r="P82" s="420" t="s">
        <v>80</v>
      </c>
      <c r="Q82" s="420" t="s">
        <v>80</v>
      </c>
      <c r="R82" s="420" t="s">
        <v>80</v>
      </c>
      <c r="S82" s="420" t="s">
        <v>80</v>
      </c>
      <c r="T82" s="420" t="s">
        <v>80</v>
      </c>
      <c r="U82" s="420" t="s">
        <v>80</v>
      </c>
      <c r="V82" s="420" t="s">
        <v>80</v>
      </c>
      <c r="W82" s="420" t="s">
        <v>80</v>
      </c>
    </row>
    <row r="83" spans="1:23" ht="42" x14ac:dyDescent="0.3">
      <c r="A83" s="419" t="s">
        <v>790</v>
      </c>
      <c r="B83" s="323" t="s">
        <v>704</v>
      </c>
      <c r="C83" s="325" t="s">
        <v>52</v>
      </c>
      <c r="D83" s="321" t="s">
        <v>637</v>
      </c>
      <c r="E83" s="298" t="s">
        <v>150</v>
      </c>
      <c r="F83" s="485">
        <v>74.657534246575338</v>
      </c>
      <c r="G83" s="420">
        <v>74.522292993630572</v>
      </c>
      <c r="H83" s="420">
        <v>73.214285714285708</v>
      </c>
      <c r="I83" s="420">
        <v>71.428571428571431</v>
      </c>
      <c r="J83" s="420">
        <v>64.705882352941174</v>
      </c>
      <c r="K83" s="420">
        <v>80.821917808219183</v>
      </c>
      <c r="L83" s="420">
        <v>79.310344827586206</v>
      </c>
      <c r="M83" s="420">
        <v>73.170731707317074</v>
      </c>
      <c r="N83" s="420">
        <v>68.75</v>
      </c>
      <c r="O83" s="485" t="s">
        <v>80</v>
      </c>
      <c r="P83" s="420" t="s">
        <v>80</v>
      </c>
      <c r="Q83" s="420" t="s">
        <v>80</v>
      </c>
      <c r="R83" s="420" t="s">
        <v>80</v>
      </c>
      <c r="S83" s="420" t="s">
        <v>80</v>
      </c>
      <c r="T83" s="420" t="s">
        <v>80</v>
      </c>
      <c r="U83" s="420" t="s">
        <v>80</v>
      </c>
      <c r="V83" s="420" t="s">
        <v>80</v>
      </c>
      <c r="W83" s="420" t="s">
        <v>80</v>
      </c>
    </row>
    <row r="84" spans="1:23" ht="93" customHeight="1" x14ac:dyDescent="0.3">
      <c r="A84" s="419" t="s">
        <v>791</v>
      </c>
      <c r="B84" s="320" t="s">
        <v>705</v>
      </c>
      <c r="C84" s="325" t="s">
        <v>52</v>
      </c>
      <c r="D84" s="321" t="s">
        <v>606</v>
      </c>
      <c r="E84" s="298" t="s">
        <v>150</v>
      </c>
      <c r="F84" s="489" t="s">
        <v>606</v>
      </c>
      <c r="G84" s="424" t="s">
        <v>606</v>
      </c>
      <c r="H84" s="424" t="s">
        <v>606</v>
      </c>
      <c r="I84" s="424" t="s">
        <v>606</v>
      </c>
      <c r="J84" s="424" t="s">
        <v>606</v>
      </c>
      <c r="K84" s="424" t="s">
        <v>606</v>
      </c>
      <c r="L84" s="424" t="s">
        <v>606</v>
      </c>
      <c r="M84" s="424" t="s">
        <v>606</v>
      </c>
      <c r="N84" s="424" t="s">
        <v>606</v>
      </c>
      <c r="O84" s="489" t="s">
        <v>606</v>
      </c>
      <c r="P84" s="424" t="s">
        <v>606</v>
      </c>
      <c r="Q84" s="424" t="s">
        <v>606</v>
      </c>
      <c r="R84" s="424" t="s">
        <v>606</v>
      </c>
      <c r="S84" s="424" t="s">
        <v>606</v>
      </c>
      <c r="T84" s="424" t="s">
        <v>606</v>
      </c>
      <c r="U84" s="424" t="s">
        <v>606</v>
      </c>
      <c r="V84" s="424" t="s">
        <v>606</v>
      </c>
      <c r="W84" s="424" t="s">
        <v>606</v>
      </c>
    </row>
    <row r="85" spans="1:23" ht="42" x14ac:dyDescent="0.3">
      <c r="A85" s="419" t="s">
        <v>792</v>
      </c>
      <c r="B85" s="323" t="s">
        <v>706</v>
      </c>
      <c r="C85" s="325" t="s">
        <v>52</v>
      </c>
      <c r="D85" s="321" t="s">
        <v>637</v>
      </c>
      <c r="E85" s="298" t="s">
        <v>150</v>
      </c>
      <c r="F85" s="485">
        <v>90.898876404494374</v>
      </c>
      <c r="G85" s="420">
        <v>90.252707581227426</v>
      </c>
      <c r="H85" s="420">
        <v>92.783505154639172</v>
      </c>
      <c r="I85" s="420">
        <v>90.598290598290603</v>
      </c>
      <c r="J85" s="420">
        <v>82.35294117647058</v>
      </c>
      <c r="K85" s="420">
        <v>90.909090909090907</v>
      </c>
      <c r="L85" s="420">
        <v>90</v>
      </c>
      <c r="M85" s="420">
        <v>95.454545454545453</v>
      </c>
      <c r="N85" s="420">
        <v>90.697674418604649</v>
      </c>
      <c r="O85" s="485">
        <v>88.029020556227294</v>
      </c>
      <c r="P85" s="420">
        <v>90.784982935153593</v>
      </c>
      <c r="Q85" s="420">
        <v>88.0597014925373</v>
      </c>
      <c r="R85" s="420">
        <v>84.8920863309353</v>
      </c>
      <c r="S85" s="420">
        <v>85.714285714285694</v>
      </c>
      <c r="T85" s="420">
        <v>89.142857142857096</v>
      </c>
      <c r="U85" s="420">
        <v>79.411764705882305</v>
      </c>
      <c r="V85" s="420">
        <v>87.037037037036995</v>
      </c>
      <c r="W85" s="420">
        <v>83.783783783783804</v>
      </c>
    </row>
    <row r="86" spans="1:23" ht="42" x14ac:dyDescent="0.3">
      <c r="A86" s="419" t="s">
        <v>793</v>
      </c>
      <c r="B86" s="323" t="s">
        <v>707</v>
      </c>
      <c r="C86" s="325" t="s">
        <v>52</v>
      </c>
      <c r="D86" s="321" t="s">
        <v>637</v>
      </c>
      <c r="E86" s="298" t="s">
        <v>150</v>
      </c>
      <c r="F86" s="485">
        <v>90.231990231990238</v>
      </c>
      <c r="G86" s="420">
        <v>88.627450980392155</v>
      </c>
      <c r="H86" s="420">
        <v>87.628865979381445</v>
      </c>
      <c r="I86" s="420">
        <v>90.384615384615387</v>
      </c>
      <c r="J86" s="420">
        <v>83.870967741935488</v>
      </c>
      <c r="K86" s="420">
        <v>93.793103448275858</v>
      </c>
      <c r="L86" s="420">
        <v>95.588235294117652</v>
      </c>
      <c r="M86" s="420">
        <v>93.670886075949369</v>
      </c>
      <c r="N86" s="420">
        <v>82.5</v>
      </c>
      <c r="O86" s="485">
        <v>87.961476725521706</v>
      </c>
      <c r="P86" s="420">
        <v>88.732394366197198</v>
      </c>
      <c r="Q86" s="420">
        <v>87.037037037036995</v>
      </c>
      <c r="R86" s="420">
        <v>90.099009900990097</v>
      </c>
      <c r="S86" s="420">
        <v>100</v>
      </c>
      <c r="T86" s="420">
        <v>85.820895522388099</v>
      </c>
      <c r="U86" s="420">
        <v>75</v>
      </c>
      <c r="V86" s="420">
        <v>85.106382978723403</v>
      </c>
      <c r="W86" s="420">
        <v>96.428571428571402</v>
      </c>
    </row>
    <row r="87" spans="1:23" ht="42" x14ac:dyDescent="0.3">
      <c r="A87" s="419" t="s">
        <v>794</v>
      </c>
      <c r="B87" s="323" t="s">
        <v>708</v>
      </c>
      <c r="C87" s="325" t="s">
        <v>52</v>
      </c>
      <c r="D87" s="321" t="s">
        <v>637</v>
      </c>
      <c r="E87" s="298" t="s">
        <v>150</v>
      </c>
      <c r="F87" s="485">
        <v>75.578406169665811</v>
      </c>
      <c r="G87" s="420">
        <v>76.811594202898547</v>
      </c>
      <c r="H87" s="420">
        <v>73.333333333333329</v>
      </c>
      <c r="I87" s="420">
        <v>72</v>
      </c>
      <c r="J87" s="420">
        <v>70.588235294117652</v>
      </c>
      <c r="K87" s="420">
        <v>76.785714285714292</v>
      </c>
      <c r="L87" s="420">
        <v>84.615384615384613</v>
      </c>
      <c r="M87" s="420">
        <v>77.777777777777786</v>
      </c>
      <c r="N87" s="420">
        <v>66.666666666666657</v>
      </c>
      <c r="O87" s="485">
        <v>81.382978723404193</v>
      </c>
      <c r="P87" s="420">
        <v>89.7959183673469</v>
      </c>
      <c r="Q87" s="420">
        <v>71.428571428571402</v>
      </c>
      <c r="R87" s="420">
        <v>69.565217391304301</v>
      </c>
      <c r="S87" s="420">
        <v>33.3333333333333</v>
      </c>
      <c r="T87" s="420">
        <v>81.25</v>
      </c>
      <c r="U87" s="420">
        <v>33.3333333333333</v>
      </c>
      <c r="V87" s="420">
        <v>81.818181818181799</v>
      </c>
      <c r="W87" s="420">
        <v>50</v>
      </c>
    </row>
    <row r="88" spans="1:23" ht="63" x14ac:dyDescent="0.3">
      <c r="A88" s="419" t="s">
        <v>795</v>
      </c>
      <c r="B88" s="323" t="s">
        <v>709</v>
      </c>
      <c r="C88" s="325" t="s">
        <v>52</v>
      </c>
      <c r="D88" s="321" t="s">
        <v>719</v>
      </c>
      <c r="E88" s="298" t="s">
        <v>150</v>
      </c>
      <c r="F88" s="485">
        <v>85.06588579795023</v>
      </c>
      <c r="G88" s="420">
        <v>87.946428571428569</v>
      </c>
      <c r="H88" s="420">
        <v>85.526315789473685</v>
      </c>
      <c r="I88" s="420">
        <v>85.365853658536579</v>
      </c>
      <c r="J88" s="420">
        <v>76.666666666666671</v>
      </c>
      <c r="K88" s="420">
        <v>84.34782608695653</v>
      </c>
      <c r="L88" s="420">
        <v>82.456140350877192</v>
      </c>
      <c r="M88" s="420">
        <v>84.848484848484844</v>
      </c>
      <c r="N88" s="420">
        <v>78.787878787878782</v>
      </c>
      <c r="O88" s="485">
        <v>75</v>
      </c>
      <c r="P88" s="420">
        <v>85.4166666666667</v>
      </c>
      <c r="Q88" s="420">
        <v>70</v>
      </c>
      <c r="R88" s="420">
        <v>73.493975903614498</v>
      </c>
      <c r="S88" s="420">
        <v>58.82352941176471</v>
      </c>
      <c r="T88" s="420">
        <v>66.6666666666667</v>
      </c>
      <c r="U88" s="420">
        <v>42.105263157894697</v>
      </c>
      <c r="V88" s="420">
        <v>74.193548387096797</v>
      </c>
      <c r="W88" s="420">
        <v>61.538461538461497</v>
      </c>
    </row>
    <row r="89" spans="1:23" ht="42" x14ac:dyDescent="0.3">
      <c r="A89" s="419" t="s">
        <v>796</v>
      </c>
      <c r="B89" s="323" t="s">
        <v>710</v>
      </c>
      <c r="C89" s="325" t="s">
        <v>52</v>
      </c>
      <c r="D89" s="321" t="s">
        <v>637</v>
      </c>
      <c r="E89" s="298" t="s">
        <v>150</v>
      </c>
      <c r="F89" s="485">
        <v>82.323232323232318</v>
      </c>
      <c r="G89" s="420">
        <v>83.333333333333343</v>
      </c>
      <c r="H89" s="420">
        <v>83.333333333333343</v>
      </c>
      <c r="I89" s="420">
        <v>75.342465753424662</v>
      </c>
      <c r="J89" s="420">
        <v>65.217391304347828</v>
      </c>
      <c r="K89" s="420">
        <v>87.755102040816325</v>
      </c>
      <c r="L89" s="420">
        <v>92</v>
      </c>
      <c r="M89" s="420">
        <v>85.416666666666657</v>
      </c>
      <c r="N89" s="420">
        <v>61.53846153846154</v>
      </c>
      <c r="O89" s="485">
        <v>77.842565597667601</v>
      </c>
      <c r="P89" s="420">
        <v>86.928104575163403</v>
      </c>
      <c r="Q89" s="420">
        <v>66.6666666666667</v>
      </c>
      <c r="R89" s="420">
        <v>75.5555555555556</v>
      </c>
      <c r="S89" s="420">
        <v>70</v>
      </c>
      <c r="T89" s="420">
        <v>72.602739726027394</v>
      </c>
      <c r="U89" s="420">
        <v>71.428571428571402</v>
      </c>
      <c r="V89" s="420">
        <v>63.157894736842103</v>
      </c>
      <c r="W89" s="420">
        <v>55.5555555555556</v>
      </c>
    </row>
    <row r="90" spans="1:23" ht="63" x14ac:dyDescent="0.3">
      <c r="A90" s="419" t="s">
        <v>797</v>
      </c>
      <c r="B90" s="323" t="s">
        <v>711</v>
      </c>
      <c r="C90" s="325" t="s">
        <v>52</v>
      </c>
      <c r="D90" s="321" t="s">
        <v>719</v>
      </c>
      <c r="E90" s="298" t="s">
        <v>150</v>
      </c>
      <c r="F90" s="485">
        <v>84.179104477611943</v>
      </c>
      <c r="G90" s="420">
        <v>78.991596638655466</v>
      </c>
      <c r="H90" s="420">
        <v>84.444444444444443</v>
      </c>
      <c r="I90" s="420">
        <v>88.571428571428569</v>
      </c>
      <c r="J90" s="420">
        <v>76.470588235294116</v>
      </c>
      <c r="K90" s="420">
        <v>90.697674418604649</v>
      </c>
      <c r="L90" s="420">
        <v>91.17647058823529</v>
      </c>
      <c r="M90" s="420">
        <v>90</v>
      </c>
      <c r="N90" s="420">
        <v>75</v>
      </c>
      <c r="O90" s="485">
        <v>79.084967320261399</v>
      </c>
      <c r="P90" s="420">
        <v>81.818181818181799</v>
      </c>
      <c r="Q90" s="420">
        <v>66.6666666666667</v>
      </c>
      <c r="R90" s="420">
        <v>89.473684210526301</v>
      </c>
      <c r="S90" s="420">
        <v>50</v>
      </c>
      <c r="T90" s="420">
        <v>86.6666666666667</v>
      </c>
      <c r="U90" s="420">
        <v>60</v>
      </c>
      <c r="V90" s="420">
        <v>75</v>
      </c>
      <c r="W90" s="420">
        <v>55.5555555555556</v>
      </c>
    </row>
    <row r="91" spans="1:23" ht="63" x14ac:dyDescent="0.3">
      <c r="A91" s="419" t="s">
        <v>798</v>
      </c>
      <c r="B91" s="323" t="s">
        <v>620</v>
      </c>
      <c r="C91" s="325" t="s">
        <v>52</v>
      </c>
      <c r="D91" s="321" t="s">
        <v>719</v>
      </c>
      <c r="E91" s="298" t="s">
        <v>150</v>
      </c>
      <c r="F91" s="485">
        <v>55.000000000000007</v>
      </c>
      <c r="G91" s="420">
        <v>50.793650793650791</v>
      </c>
      <c r="H91" s="420">
        <v>52.380952380952387</v>
      </c>
      <c r="I91" s="420">
        <v>64.705882352941174</v>
      </c>
      <c r="J91" s="420">
        <v>66.666666666666657</v>
      </c>
      <c r="K91" s="420">
        <v>65.217391304347828</v>
      </c>
      <c r="L91" s="420">
        <v>42.857142857142854</v>
      </c>
      <c r="M91" s="420">
        <v>47.058823529411761</v>
      </c>
      <c r="N91" s="420">
        <v>66.666666666666657</v>
      </c>
      <c r="O91" s="485">
        <v>51.5625</v>
      </c>
      <c r="P91" s="420">
        <v>71.428571428571402</v>
      </c>
      <c r="Q91" s="420">
        <v>0</v>
      </c>
      <c r="R91" s="420">
        <v>50</v>
      </c>
      <c r="S91" s="420">
        <v>0</v>
      </c>
      <c r="T91" s="420">
        <v>46.153846153846203</v>
      </c>
      <c r="U91" s="420">
        <v>50</v>
      </c>
      <c r="V91" s="420">
        <v>28.571428571428605</v>
      </c>
      <c r="W91" s="420">
        <v>0</v>
      </c>
    </row>
    <row r="92" spans="1:23" ht="42" x14ac:dyDescent="0.3">
      <c r="A92" s="419" t="s">
        <v>799</v>
      </c>
      <c r="B92" s="323" t="s">
        <v>621</v>
      </c>
      <c r="C92" s="325" t="s">
        <v>52</v>
      </c>
      <c r="D92" s="321" t="s">
        <v>637</v>
      </c>
      <c r="E92" s="298" t="s">
        <v>150</v>
      </c>
      <c r="F92" s="485">
        <v>65.555555555555557</v>
      </c>
      <c r="G92" s="420">
        <v>66.666666666666657</v>
      </c>
      <c r="H92" s="420">
        <v>70</v>
      </c>
      <c r="I92" s="420">
        <v>52.777777777777779</v>
      </c>
      <c r="J92" s="420">
        <v>61.111111111111114</v>
      </c>
      <c r="K92" s="420">
        <v>72.5</v>
      </c>
      <c r="L92" s="420">
        <v>80</v>
      </c>
      <c r="M92" s="420">
        <v>61.111111111111114</v>
      </c>
      <c r="N92" s="420">
        <v>54.54545454545454</v>
      </c>
      <c r="O92" s="485">
        <v>46.551724137930997</v>
      </c>
      <c r="P92" s="420">
        <v>57.142857142857103</v>
      </c>
      <c r="Q92" s="420">
        <v>50</v>
      </c>
      <c r="R92" s="420">
        <v>54.545454545454497</v>
      </c>
      <c r="S92" s="420">
        <v>0</v>
      </c>
      <c r="T92" s="420">
        <v>54.545454545454497</v>
      </c>
      <c r="U92" s="420">
        <v>0</v>
      </c>
      <c r="V92" s="420">
        <v>20</v>
      </c>
      <c r="W92" s="420">
        <v>0</v>
      </c>
    </row>
    <row r="93" spans="1:23" ht="63" x14ac:dyDescent="0.3">
      <c r="A93" s="419" t="s">
        <v>800</v>
      </c>
      <c r="B93" s="323" t="s">
        <v>622</v>
      </c>
      <c r="C93" s="325" t="s">
        <v>52</v>
      </c>
      <c r="D93" s="321" t="s">
        <v>719</v>
      </c>
      <c r="E93" s="298" t="s">
        <v>150</v>
      </c>
      <c r="F93" s="485">
        <v>64.444444444444443</v>
      </c>
      <c r="G93" s="420">
        <v>67.241379310344826</v>
      </c>
      <c r="H93" s="420">
        <v>66.666666666666657</v>
      </c>
      <c r="I93" s="420">
        <v>66.666666666666657</v>
      </c>
      <c r="J93" s="420">
        <v>71.428571428571431</v>
      </c>
      <c r="K93" s="420">
        <v>66.666666666666657</v>
      </c>
      <c r="L93" s="420">
        <v>57.142857142857139</v>
      </c>
      <c r="M93" s="420">
        <v>46.153846153846153</v>
      </c>
      <c r="N93" s="420">
        <v>60</v>
      </c>
      <c r="O93" s="485">
        <v>42.424242424242401</v>
      </c>
      <c r="P93" s="420">
        <v>50</v>
      </c>
      <c r="Q93" s="420">
        <v>0</v>
      </c>
      <c r="R93" s="420">
        <v>66.6666666666667</v>
      </c>
      <c r="S93" s="420">
        <v>100</v>
      </c>
      <c r="T93" s="420">
        <v>33.3333333333333</v>
      </c>
      <c r="U93" s="420">
        <v>50</v>
      </c>
      <c r="V93" s="420">
        <v>0</v>
      </c>
      <c r="W93" s="420">
        <v>0</v>
      </c>
    </row>
    <row r="94" spans="1:23" ht="42" x14ac:dyDescent="0.3">
      <c r="A94" s="419" t="s">
        <v>801</v>
      </c>
      <c r="B94" s="323" t="s">
        <v>623</v>
      </c>
      <c r="C94" s="325" t="s">
        <v>52</v>
      </c>
      <c r="D94" s="321" t="s">
        <v>637</v>
      </c>
      <c r="E94" s="298" t="s">
        <v>150</v>
      </c>
      <c r="F94" s="485">
        <v>67.741935483870961</v>
      </c>
      <c r="G94" s="420">
        <v>72.641509433962256</v>
      </c>
      <c r="H94" s="420">
        <v>65.625</v>
      </c>
      <c r="I94" s="420">
        <v>46.875</v>
      </c>
      <c r="J94" s="420">
        <v>64.705882352941174</v>
      </c>
      <c r="K94" s="420">
        <v>76.744186046511629</v>
      </c>
      <c r="L94" s="420">
        <v>68.75</v>
      </c>
      <c r="M94" s="420">
        <v>65</v>
      </c>
      <c r="N94" s="420">
        <v>61.53846153846154</v>
      </c>
      <c r="O94" s="485">
        <v>54</v>
      </c>
      <c r="P94" s="420">
        <v>61.111111111111107</v>
      </c>
      <c r="Q94" s="420">
        <v>33.3333333333333</v>
      </c>
      <c r="R94" s="420">
        <v>54.545454545454497</v>
      </c>
      <c r="S94" s="420">
        <v>0</v>
      </c>
      <c r="T94" s="420">
        <v>66.6666666666667</v>
      </c>
      <c r="U94" s="420">
        <v>0</v>
      </c>
      <c r="V94" s="420">
        <v>75</v>
      </c>
      <c r="W94" s="420">
        <v>0</v>
      </c>
    </row>
    <row r="95" spans="1:23" ht="63" x14ac:dyDescent="0.3">
      <c r="A95" s="419" t="s">
        <v>802</v>
      </c>
      <c r="B95" s="323" t="s">
        <v>624</v>
      </c>
      <c r="C95" s="325" t="s">
        <v>52</v>
      </c>
      <c r="D95" s="321" t="s">
        <v>719</v>
      </c>
      <c r="E95" s="298" t="s">
        <v>150</v>
      </c>
      <c r="F95" s="485">
        <v>63.636363636363633</v>
      </c>
      <c r="G95" s="420">
        <v>66.071428571428569</v>
      </c>
      <c r="H95" s="420">
        <v>71.428571428571431</v>
      </c>
      <c r="I95" s="420">
        <v>69.230769230769226</v>
      </c>
      <c r="J95" s="420">
        <v>77.777777777777786</v>
      </c>
      <c r="K95" s="420">
        <v>63.157894736842103</v>
      </c>
      <c r="L95" s="420">
        <v>75</v>
      </c>
      <c r="M95" s="420">
        <v>33.333333333333329</v>
      </c>
      <c r="N95" s="420">
        <v>50</v>
      </c>
      <c r="O95" s="485">
        <v>47.058823529411796</v>
      </c>
      <c r="P95" s="420">
        <v>71.428571428571402</v>
      </c>
      <c r="Q95" s="420">
        <v>0</v>
      </c>
      <c r="R95" s="420">
        <v>66.6666666666667</v>
      </c>
      <c r="S95" s="420">
        <v>0</v>
      </c>
      <c r="T95" s="420">
        <v>50</v>
      </c>
      <c r="U95" s="420">
        <v>0</v>
      </c>
      <c r="V95" s="420">
        <v>0</v>
      </c>
      <c r="W95" s="420">
        <v>0</v>
      </c>
    </row>
    <row r="96" spans="1:23" ht="63" x14ac:dyDescent="0.3">
      <c r="A96" s="419" t="s">
        <v>803</v>
      </c>
      <c r="B96" s="323" t="s">
        <v>625</v>
      </c>
      <c r="C96" s="325" t="s">
        <v>52</v>
      </c>
      <c r="D96" s="321" t="s">
        <v>637</v>
      </c>
      <c r="E96" s="298" t="s">
        <v>150</v>
      </c>
      <c r="F96" s="485">
        <v>66.141732283464577</v>
      </c>
      <c r="G96" s="420">
        <v>68.085106382978722</v>
      </c>
      <c r="H96" s="420">
        <v>72.41379310344827</v>
      </c>
      <c r="I96" s="420">
        <v>50</v>
      </c>
      <c r="J96" s="420">
        <v>62.5</v>
      </c>
      <c r="K96" s="420">
        <v>72.222222222222214</v>
      </c>
      <c r="L96" s="420">
        <v>80</v>
      </c>
      <c r="M96" s="420">
        <v>71.428571428571431</v>
      </c>
      <c r="N96" s="420">
        <v>36.363636363636367</v>
      </c>
      <c r="O96" s="485">
        <v>59.183673469387799</v>
      </c>
      <c r="P96" s="420">
        <v>61.904761904761898</v>
      </c>
      <c r="Q96" s="420">
        <v>33.3333333333333</v>
      </c>
      <c r="R96" s="420">
        <v>75</v>
      </c>
      <c r="S96" s="420">
        <v>0</v>
      </c>
      <c r="T96" s="420">
        <v>66.6666666666667</v>
      </c>
      <c r="U96" s="420">
        <v>0</v>
      </c>
      <c r="V96" s="420">
        <v>75</v>
      </c>
      <c r="W96" s="420">
        <v>0</v>
      </c>
    </row>
    <row r="97" spans="1:23" ht="42" x14ac:dyDescent="0.3">
      <c r="A97" s="419" t="s">
        <v>804</v>
      </c>
      <c r="B97" s="323" t="s">
        <v>601</v>
      </c>
      <c r="C97" s="325" t="s">
        <v>52</v>
      </c>
      <c r="D97" s="321" t="s">
        <v>637</v>
      </c>
      <c r="E97" s="298" t="s">
        <v>150</v>
      </c>
      <c r="F97" s="485">
        <v>79.065040650406502</v>
      </c>
      <c r="G97" s="420">
        <v>78.443113772455092</v>
      </c>
      <c r="H97" s="420">
        <v>79.66101694915254</v>
      </c>
      <c r="I97" s="420">
        <v>69.642857142857139</v>
      </c>
      <c r="J97" s="420">
        <v>73.91304347826086</v>
      </c>
      <c r="K97" s="420">
        <v>89.534883720930239</v>
      </c>
      <c r="L97" s="420">
        <v>68.421052631578945</v>
      </c>
      <c r="M97" s="420">
        <v>85</v>
      </c>
      <c r="N97" s="420">
        <v>78.260869565217391</v>
      </c>
      <c r="O97" s="485">
        <v>76.708074534161497</v>
      </c>
      <c r="P97" s="420">
        <v>84.375</v>
      </c>
      <c r="Q97" s="420">
        <v>68.181818181818201</v>
      </c>
      <c r="R97" s="420">
        <v>70.8333333333333</v>
      </c>
      <c r="S97" s="420">
        <v>57.142857142857103</v>
      </c>
      <c r="T97" s="420">
        <v>68.8888888888889</v>
      </c>
      <c r="U97" s="420">
        <v>66.6666666666667</v>
      </c>
      <c r="V97" s="420">
        <v>72.2222222222222</v>
      </c>
      <c r="W97" s="420">
        <v>69.230769230769198</v>
      </c>
    </row>
    <row r="98" spans="1:23" ht="42" x14ac:dyDescent="0.3">
      <c r="A98" s="419" t="s">
        <v>805</v>
      </c>
      <c r="B98" s="323" t="s">
        <v>712</v>
      </c>
      <c r="C98" s="325" t="s">
        <v>52</v>
      </c>
      <c r="D98" s="321" t="s">
        <v>637</v>
      </c>
      <c r="E98" s="298" t="s">
        <v>150</v>
      </c>
      <c r="F98" s="485">
        <v>80.378657487091218</v>
      </c>
      <c r="G98" s="420">
        <v>82.653061224489804</v>
      </c>
      <c r="H98" s="420">
        <v>81.159420289855078</v>
      </c>
      <c r="I98" s="420">
        <v>72.602739726027394</v>
      </c>
      <c r="J98" s="420">
        <v>81.818181818181827</v>
      </c>
      <c r="K98" s="420">
        <v>82.608695652173907</v>
      </c>
      <c r="L98" s="420">
        <v>70.454545454545453</v>
      </c>
      <c r="M98" s="420">
        <v>84.482758620689651</v>
      </c>
      <c r="N98" s="420">
        <v>81.481481481481481</v>
      </c>
      <c r="O98" s="485">
        <v>78.810408921933103</v>
      </c>
      <c r="P98" s="420">
        <v>82.843137254902004</v>
      </c>
      <c r="Q98" s="420">
        <v>79.069767441860506</v>
      </c>
      <c r="R98" s="420">
        <v>75.268817204301101</v>
      </c>
      <c r="S98" s="420">
        <v>68.75</v>
      </c>
      <c r="T98" s="420">
        <v>76.415094339622598</v>
      </c>
      <c r="U98" s="420">
        <v>66.6666666666667</v>
      </c>
      <c r="V98" s="420">
        <v>80</v>
      </c>
      <c r="W98" s="420">
        <v>83.3333333333333</v>
      </c>
    </row>
    <row r="99" spans="1:23" ht="63" x14ac:dyDescent="0.3">
      <c r="A99" s="419" t="s">
        <v>806</v>
      </c>
      <c r="B99" s="323" t="s">
        <v>713</v>
      </c>
      <c r="C99" s="325" t="s">
        <v>52</v>
      </c>
      <c r="D99" s="321" t="s">
        <v>637</v>
      </c>
      <c r="E99" s="298" t="s">
        <v>150</v>
      </c>
      <c r="F99" s="485">
        <v>77.608695652173907</v>
      </c>
      <c r="G99" s="420">
        <v>77.777777777777786</v>
      </c>
      <c r="H99" s="420">
        <v>79.629629629629633</v>
      </c>
      <c r="I99" s="420">
        <v>70.909090909090907</v>
      </c>
      <c r="J99" s="420">
        <v>68.421052631578945</v>
      </c>
      <c r="K99" s="420">
        <v>84.415584415584405</v>
      </c>
      <c r="L99" s="420">
        <v>75.675675675675677</v>
      </c>
      <c r="M99" s="420">
        <v>82.608695652173907</v>
      </c>
      <c r="N99" s="420">
        <v>63.157894736842103</v>
      </c>
      <c r="O99" s="485" t="s">
        <v>80</v>
      </c>
      <c r="P99" s="420" t="s">
        <v>80</v>
      </c>
      <c r="Q99" s="420" t="s">
        <v>80</v>
      </c>
      <c r="R99" s="420" t="s">
        <v>80</v>
      </c>
      <c r="S99" s="420" t="s">
        <v>80</v>
      </c>
      <c r="T99" s="420" t="s">
        <v>80</v>
      </c>
      <c r="U99" s="420" t="s">
        <v>80</v>
      </c>
      <c r="V99" s="420" t="s">
        <v>80</v>
      </c>
      <c r="W99" s="420" t="s">
        <v>80</v>
      </c>
    </row>
    <row r="100" spans="1:23" ht="63" x14ac:dyDescent="0.3">
      <c r="A100" s="419" t="s">
        <v>807</v>
      </c>
      <c r="B100" s="323" t="s">
        <v>714</v>
      </c>
      <c r="C100" s="325" t="s">
        <v>52</v>
      </c>
      <c r="D100" s="321" t="s">
        <v>719</v>
      </c>
      <c r="E100" s="298" t="s">
        <v>150</v>
      </c>
      <c r="F100" s="485">
        <v>75.565610859728508</v>
      </c>
      <c r="G100" s="420">
        <v>73.80952380952381</v>
      </c>
      <c r="H100" s="420">
        <v>76.666666666666671</v>
      </c>
      <c r="I100" s="420">
        <v>77.272727272727266</v>
      </c>
      <c r="J100" s="420">
        <v>60</v>
      </c>
      <c r="K100" s="420">
        <v>83.870967741935488</v>
      </c>
      <c r="L100" s="420">
        <v>66.666666666666657</v>
      </c>
      <c r="M100" s="420">
        <v>84.210526315789465</v>
      </c>
      <c r="N100" s="420">
        <v>75</v>
      </c>
      <c r="O100" s="485">
        <v>56.25</v>
      </c>
      <c r="P100" s="420">
        <v>74.074074074074105</v>
      </c>
      <c r="Q100" s="420">
        <v>75</v>
      </c>
      <c r="R100" s="420">
        <v>30</v>
      </c>
      <c r="S100" s="420">
        <v>0</v>
      </c>
      <c r="T100" s="420">
        <v>58.3333333333333</v>
      </c>
      <c r="U100" s="420">
        <v>50</v>
      </c>
      <c r="V100" s="420">
        <v>33.3333333333333</v>
      </c>
      <c r="W100" s="420">
        <v>0</v>
      </c>
    </row>
    <row r="101" spans="1:23" ht="63" x14ac:dyDescent="0.3">
      <c r="A101" s="419" t="s">
        <v>808</v>
      </c>
      <c r="B101" s="323" t="s">
        <v>715</v>
      </c>
      <c r="C101" s="325" t="s">
        <v>52</v>
      </c>
      <c r="D101" s="321" t="s">
        <v>719</v>
      </c>
      <c r="E101" s="298" t="s">
        <v>150</v>
      </c>
      <c r="F101" s="485">
        <v>81.957186544342505</v>
      </c>
      <c r="G101" s="420">
        <v>76.106194690265482</v>
      </c>
      <c r="H101" s="420">
        <v>94.117647058823522</v>
      </c>
      <c r="I101" s="420">
        <v>83.78378378378379</v>
      </c>
      <c r="J101" s="420">
        <v>61.53846153846154</v>
      </c>
      <c r="K101" s="420">
        <v>90.163934426229503</v>
      </c>
      <c r="L101" s="420">
        <v>82.857142857142861</v>
      </c>
      <c r="M101" s="420">
        <v>81.481481481481481</v>
      </c>
      <c r="N101" s="420">
        <v>71.428571428571431</v>
      </c>
      <c r="O101" s="485">
        <v>78.260869565217405</v>
      </c>
      <c r="P101" s="420">
        <v>86.363636363636402</v>
      </c>
      <c r="Q101" s="420">
        <v>70.588235294117695</v>
      </c>
      <c r="R101" s="420">
        <v>82.758620689655203</v>
      </c>
      <c r="S101" s="420">
        <v>0</v>
      </c>
      <c r="T101" s="420">
        <v>81.818181818181799</v>
      </c>
      <c r="U101" s="420">
        <v>71.428571428571402</v>
      </c>
      <c r="V101" s="420">
        <v>58.3333333333333</v>
      </c>
      <c r="W101" s="420">
        <v>50</v>
      </c>
    </row>
    <row r="102" spans="1:23" ht="63" x14ac:dyDescent="0.3">
      <c r="A102" s="419" t="s">
        <v>809</v>
      </c>
      <c r="B102" s="323" t="s">
        <v>716</v>
      </c>
      <c r="C102" s="325" t="s">
        <v>52</v>
      </c>
      <c r="D102" s="321" t="s">
        <v>719</v>
      </c>
      <c r="E102" s="298" t="s">
        <v>150</v>
      </c>
      <c r="F102" s="485">
        <v>71.527777777777786</v>
      </c>
      <c r="G102" s="420">
        <v>69.354838709677423</v>
      </c>
      <c r="H102" s="420">
        <v>66.666666666666657</v>
      </c>
      <c r="I102" s="420">
        <v>71.428571428571431</v>
      </c>
      <c r="J102" s="420">
        <v>71.428571428571431</v>
      </c>
      <c r="K102" s="420">
        <v>82.35294117647058</v>
      </c>
      <c r="L102" s="420">
        <v>87.5</v>
      </c>
      <c r="M102" s="420">
        <v>66.666666666666657</v>
      </c>
      <c r="N102" s="420">
        <v>66.666666666666657</v>
      </c>
      <c r="O102" s="485" t="s">
        <v>80</v>
      </c>
      <c r="P102" s="420" t="s">
        <v>80</v>
      </c>
      <c r="Q102" s="420" t="s">
        <v>80</v>
      </c>
      <c r="R102" s="420" t="s">
        <v>80</v>
      </c>
      <c r="S102" s="420" t="s">
        <v>80</v>
      </c>
      <c r="T102" s="420" t="s">
        <v>80</v>
      </c>
      <c r="U102" s="420" t="s">
        <v>80</v>
      </c>
      <c r="V102" s="420" t="s">
        <v>80</v>
      </c>
      <c r="W102" s="420" t="s">
        <v>80</v>
      </c>
    </row>
    <row r="103" spans="1:23" ht="63" x14ac:dyDescent="0.3">
      <c r="A103" s="419" t="s">
        <v>810</v>
      </c>
      <c r="B103" s="323" t="s">
        <v>717</v>
      </c>
      <c r="C103" s="325" t="s">
        <v>52</v>
      </c>
      <c r="D103" s="321" t="s">
        <v>719</v>
      </c>
      <c r="E103" s="298" t="s">
        <v>150</v>
      </c>
      <c r="F103" s="485">
        <v>73.188405797101453</v>
      </c>
      <c r="G103" s="420">
        <v>71.428571428571431</v>
      </c>
      <c r="H103" s="420">
        <v>73.68421052631578</v>
      </c>
      <c r="I103" s="420">
        <v>83.333333333333343</v>
      </c>
      <c r="J103" s="420">
        <v>66.666666666666657</v>
      </c>
      <c r="K103" s="420">
        <v>76.470588235294116</v>
      </c>
      <c r="L103" s="420">
        <v>60</v>
      </c>
      <c r="M103" s="420">
        <v>78.571428571428569</v>
      </c>
      <c r="N103" s="420">
        <v>50</v>
      </c>
      <c r="O103" s="485" t="s">
        <v>80</v>
      </c>
      <c r="P103" s="420" t="s">
        <v>80</v>
      </c>
      <c r="Q103" s="420" t="s">
        <v>80</v>
      </c>
      <c r="R103" s="420" t="s">
        <v>80</v>
      </c>
      <c r="S103" s="420" t="s">
        <v>80</v>
      </c>
      <c r="T103" s="420" t="s">
        <v>80</v>
      </c>
      <c r="U103" s="420" t="s">
        <v>80</v>
      </c>
      <c r="V103" s="420" t="s">
        <v>80</v>
      </c>
      <c r="W103" s="420" t="s">
        <v>80</v>
      </c>
    </row>
    <row r="104" spans="1:23" ht="63" x14ac:dyDescent="0.3">
      <c r="A104" s="419" t="s">
        <v>811</v>
      </c>
      <c r="B104" s="323" t="s">
        <v>718</v>
      </c>
      <c r="C104" s="325" t="s">
        <v>52</v>
      </c>
      <c r="D104" s="321" t="s">
        <v>719</v>
      </c>
      <c r="E104" s="298" t="s">
        <v>150</v>
      </c>
      <c r="F104" s="485">
        <v>66.309012875536482</v>
      </c>
      <c r="G104" s="420">
        <v>70</v>
      </c>
      <c r="H104" s="420">
        <v>72.881355932203391</v>
      </c>
      <c r="I104" s="420">
        <v>59.649122807017541</v>
      </c>
      <c r="J104" s="420">
        <v>68.421052631578945</v>
      </c>
      <c r="K104" s="420">
        <v>67.532467532467535</v>
      </c>
      <c r="L104" s="420">
        <v>56.666666666666664</v>
      </c>
      <c r="M104" s="420">
        <v>61.702127659574465</v>
      </c>
      <c r="N104" s="420">
        <v>52.941176470588239</v>
      </c>
      <c r="O104" s="485" t="s">
        <v>80</v>
      </c>
      <c r="P104" s="420" t="s">
        <v>80</v>
      </c>
      <c r="Q104" s="420" t="s">
        <v>80</v>
      </c>
      <c r="R104" s="420" t="s">
        <v>80</v>
      </c>
      <c r="S104" s="420" t="s">
        <v>80</v>
      </c>
      <c r="T104" s="420" t="s">
        <v>80</v>
      </c>
      <c r="U104" s="420" t="s">
        <v>80</v>
      </c>
      <c r="V104" s="420" t="s">
        <v>80</v>
      </c>
      <c r="W104" s="420" t="s">
        <v>80</v>
      </c>
    </row>
    <row r="105" spans="1:23" ht="63" x14ac:dyDescent="0.3">
      <c r="A105" s="427" t="s">
        <v>812</v>
      </c>
      <c r="B105" s="338" t="s">
        <v>736</v>
      </c>
      <c r="C105" s="325" t="s">
        <v>52</v>
      </c>
      <c r="D105" s="326" t="s">
        <v>738</v>
      </c>
      <c r="E105" s="298" t="s">
        <v>150</v>
      </c>
      <c r="F105" s="490">
        <v>85.06588579795023</v>
      </c>
      <c r="G105" s="426">
        <v>87.946428571428569</v>
      </c>
      <c r="H105" s="426">
        <v>85.526315789473685</v>
      </c>
      <c r="I105" s="426">
        <v>85.365853658536579</v>
      </c>
      <c r="J105" s="426">
        <v>76.666666666666671</v>
      </c>
      <c r="K105" s="426">
        <v>84.34782608695653</v>
      </c>
      <c r="L105" s="426">
        <v>82.456140350877192</v>
      </c>
      <c r="M105" s="426">
        <v>84.848484848484844</v>
      </c>
      <c r="N105" s="426">
        <v>78.787878787878782</v>
      </c>
      <c r="O105" s="441">
        <v>71.124031007751938</v>
      </c>
      <c r="P105" s="370">
        <v>81.777777777777786</v>
      </c>
      <c r="Q105" s="370">
        <v>60.526315789473685</v>
      </c>
      <c r="R105" s="370">
        <v>64.38356164383562</v>
      </c>
      <c r="S105" s="370">
        <v>64.285714285714292</v>
      </c>
      <c r="T105" s="370">
        <v>66.326530612244895</v>
      </c>
      <c r="U105" s="370">
        <v>35.294117647058826</v>
      </c>
      <c r="V105" s="370">
        <v>71.428571428571431</v>
      </c>
      <c r="W105" s="370">
        <v>56.521739130434781</v>
      </c>
    </row>
    <row r="106" spans="1:23" ht="63" x14ac:dyDescent="0.3">
      <c r="A106" s="427" t="s">
        <v>813</v>
      </c>
      <c r="B106" s="339" t="s">
        <v>720</v>
      </c>
      <c r="C106" s="325" t="s">
        <v>52</v>
      </c>
      <c r="D106" s="326" t="s">
        <v>738</v>
      </c>
      <c r="E106" s="298" t="s">
        <v>150</v>
      </c>
      <c r="F106" s="485">
        <v>77.63636363636364</v>
      </c>
      <c r="G106" s="420">
        <v>81.182795698924721</v>
      </c>
      <c r="H106" s="420">
        <v>78.333333333333329</v>
      </c>
      <c r="I106" s="420">
        <v>75</v>
      </c>
      <c r="J106" s="420">
        <v>70.833333333333343</v>
      </c>
      <c r="K106" s="420">
        <v>76.923076923076934</v>
      </c>
      <c r="L106" s="420">
        <v>77.272727272727266</v>
      </c>
      <c r="M106" s="420">
        <v>72.727272727272734</v>
      </c>
      <c r="N106" s="420">
        <v>76.923076923076934</v>
      </c>
      <c r="O106" s="485">
        <v>46.979865771812101</v>
      </c>
      <c r="P106" s="420">
        <v>59.036144578313198</v>
      </c>
      <c r="Q106" s="420">
        <v>0</v>
      </c>
      <c r="R106" s="420">
        <v>22.58064516129031</v>
      </c>
      <c r="S106" s="420">
        <v>50</v>
      </c>
      <c r="T106" s="420">
        <v>49.056603773584897</v>
      </c>
      <c r="U106" s="420">
        <v>25</v>
      </c>
      <c r="V106" s="420">
        <v>21.428571428571441</v>
      </c>
      <c r="W106" s="420">
        <v>0</v>
      </c>
    </row>
    <row r="107" spans="1:23" ht="63" x14ac:dyDescent="0.3">
      <c r="A107" s="427" t="s">
        <v>814</v>
      </c>
      <c r="B107" s="339" t="s">
        <v>721</v>
      </c>
      <c r="C107" s="325" t="s">
        <v>52</v>
      </c>
      <c r="D107" s="326" t="s">
        <v>738</v>
      </c>
      <c r="E107" s="298" t="s">
        <v>150</v>
      </c>
      <c r="F107" s="485">
        <v>73.259052924791092</v>
      </c>
      <c r="G107" s="420">
        <v>75.206611570247944</v>
      </c>
      <c r="H107" s="420">
        <v>79.069767441860463</v>
      </c>
      <c r="I107" s="420">
        <v>68.571428571428569</v>
      </c>
      <c r="J107" s="420">
        <v>72.222222222222214</v>
      </c>
      <c r="K107" s="420">
        <v>74.545454545454547</v>
      </c>
      <c r="L107" s="420">
        <v>75</v>
      </c>
      <c r="M107" s="420">
        <v>72.5</v>
      </c>
      <c r="N107" s="420">
        <v>52.631578947368418</v>
      </c>
      <c r="O107" s="485">
        <v>45.195729537366603</v>
      </c>
      <c r="P107" s="420">
        <v>52.173913043478294</v>
      </c>
      <c r="Q107" s="420">
        <v>35.714285714285744</v>
      </c>
      <c r="R107" s="420">
        <v>48.484848484848499</v>
      </c>
      <c r="S107" s="420">
        <v>25</v>
      </c>
      <c r="T107" s="420">
        <v>35</v>
      </c>
      <c r="U107" s="420">
        <v>0</v>
      </c>
      <c r="V107" s="420">
        <v>16.666666666666661</v>
      </c>
      <c r="W107" s="420">
        <v>50</v>
      </c>
    </row>
    <row r="108" spans="1:23" ht="63" x14ac:dyDescent="0.3">
      <c r="A108" s="427" t="s">
        <v>815</v>
      </c>
      <c r="B108" s="339" t="s">
        <v>722</v>
      </c>
      <c r="C108" s="325" t="s">
        <v>52</v>
      </c>
      <c r="D108" s="326" t="s">
        <v>738</v>
      </c>
      <c r="E108" s="298" t="s">
        <v>150</v>
      </c>
      <c r="F108" s="485">
        <v>77.210216110019644</v>
      </c>
      <c r="G108" s="420">
        <v>79.76878612716763</v>
      </c>
      <c r="H108" s="420">
        <v>79.66101694915254</v>
      </c>
      <c r="I108" s="420">
        <v>76.923076923076934</v>
      </c>
      <c r="J108" s="420">
        <v>77.777777777777786</v>
      </c>
      <c r="K108" s="420">
        <v>78.75</v>
      </c>
      <c r="L108" s="420">
        <v>77.777777777777786</v>
      </c>
      <c r="M108" s="420">
        <v>68.888888888888886</v>
      </c>
      <c r="N108" s="420">
        <v>62.5</v>
      </c>
      <c r="O108" s="485">
        <v>55.120481927710905</v>
      </c>
      <c r="P108" s="420">
        <v>59.659090909091006</v>
      </c>
      <c r="Q108" s="420">
        <v>33.3333333333333</v>
      </c>
      <c r="R108" s="420">
        <v>56.097560975609696</v>
      </c>
      <c r="S108" s="420">
        <v>50</v>
      </c>
      <c r="T108" s="420">
        <v>56.603773584905703</v>
      </c>
      <c r="U108" s="420">
        <v>14.285714285714302</v>
      </c>
      <c r="V108" s="420">
        <v>53.3333333333333</v>
      </c>
      <c r="W108" s="420">
        <v>45.454545454545503</v>
      </c>
    </row>
    <row r="109" spans="1:23" ht="63" x14ac:dyDescent="0.3">
      <c r="A109" s="427" t="s">
        <v>816</v>
      </c>
      <c r="B109" s="339" t="s">
        <v>727</v>
      </c>
      <c r="C109" s="325" t="s">
        <v>52</v>
      </c>
      <c r="D109" s="326" t="s">
        <v>738</v>
      </c>
      <c r="E109" s="298" t="s">
        <v>150</v>
      </c>
      <c r="F109" s="485">
        <v>64.885496183206101</v>
      </c>
      <c r="G109" s="420">
        <v>72.631578947368425</v>
      </c>
      <c r="H109" s="420">
        <v>58.064516129032263</v>
      </c>
      <c r="I109" s="420">
        <v>57.142857142857139</v>
      </c>
      <c r="J109" s="420">
        <v>63.636363636363633</v>
      </c>
      <c r="K109" s="420">
        <v>71.794871794871796</v>
      </c>
      <c r="L109" s="420">
        <v>50</v>
      </c>
      <c r="M109" s="420">
        <v>62.962962962962962</v>
      </c>
      <c r="N109" s="420">
        <v>37.5</v>
      </c>
      <c r="O109" s="485" t="s">
        <v>80</v>
      </c>
      <c r="P109" s="420" t="s">
        <v>80</v>
      </c>
      <c r="Q109" s="420" t="s">
        <v>80</v>
      </c>
      <c r="R109" s="420" t="s">
        <v>80</v>
      </c>
      <c r="S109" s="420" t="s">
        <v>80</v>
      </c>
      <c r="T109" s="420" t="s">
        <v>80</v>
      </c>
      <c r="U109" s="420" t="s">
        <v>80</v>
      </c>
      <c r="V109" s="420" t="s">
        <v>80</v>
      </c>
      <c r="W109" s="420" t="s">
        <v>80</v>
      </c>
    </row>
    <row r="110" spans="1:23" ht="63" x14ac:dyDescent="0.3">
      <c r="A110" s="427" t="s">
        <v>817</v>
      </c>
      <c r="B110" s="339" t="s">
        <v>728</v>
      </c>
      <c r="C110" s="325" t="s">
        <v>52</v>
      </c>
      <c r="D110" s="326" t="s">
        <v>738</v>
      </c>
      <c r="E110" s="298" t="s">
        <v>150</v>
      </c>
      <c r="F110" s="485">
        <v>62.5</v>
      </c>
      <c r="G110" s="420">
        <v>70.270270270270274</v>
      </c>
      <c r="H110" s="420">
        <v>69.230769230769226</v>
      </c>
      <c r="I110" s="420">
        <v>50</v>
      </c>
      <c r="J110" s="420">
        <v>40</v>
      </c>
      <c r="K110" s="420">
        <v>54.54545454545454</v>
      </c>
      <c r="L110" s="420">
        <v>62.5</v>
      </c>
      <c r="M110" s="420">
        <v>80</v>
      </c>
      <c r="N110" s="420">
        <v>22.222222222222221</v>
      </c>
      <c r="O110" s="485" t="s">
        <v>80</v>
      </c>
      <c r="P110" s="420" t="s">
        <v>80</v>
      </c>
      <c r="Q110" s="420" t="s">
        <v>80</v>
      </c>
      <c r="R110" s="420" t="s">
        <v>80</v>
      </c>
      <c r="S110" s="420" t="s">
        <v>80</v>
      </c>
      <c r="T110" s="420" t="s">
        <v>80</v>
      </c>
      <c r="U110" s="420" t="s">
        <v>80</v>
      </c>
      <c r="V110" s="420" t="s">
        <v>80</v>
      </c>
      <c r="W110" s="420" t="s">
        <v>80</v>
      </c>
    </row>
    <row r="111" spans="1:23" ht="63" x14ac:dyDescent="0.3">
      <c r="A111" s="427" t="s">
        <v>818</v>
      </c>
      <c r="B111" s="339" t="s">
        <v>729</v>
      </c>
      <c r="C111" s="325" t="s">
        <v>52</v>
      </c>
      <c r="D111" s="326" t="s">
        <v>738</v>
      </c>
      <c r="E111" s="298" t="s">
        <v>150</v>
      </c>
      <c r="F111" s="485">
        <v>65.934065934065927</v>
      </c>
      <c r="G111" s="420">
        <v>73.91304347826086</v>
      </c>
      <c r="H111" s="420">
        <v>76.923076923076934</v>
      </c>
      <c r="I111" s="420">
        <v>47.826086956521742</v>
      </c>
      <c r="J111" s="420">
        <v>60</v>
      </c>
      <c r="K111" s="420">
        <v>60</v>
      </c>
      <c r="L111" s="420">
        <v>57.142857142857139</v>
      </c>
      <c r="M111" s="420">
        <v>80</v>
      </c>
      <c r="N111" s="420">
        <v>14.285714285714285</v>
      </c>
      <c r="O111" s="485" t="s">
        <v>80</v>
      </c>
      <c r="P111" s="420" t="s">
        <v>80</v>
      </c>
      <c r="Q111" s="420" t="s">
        <v>80</v>
      </c>
      <c r="R111" s="420" t="s">
        <v>80</v>
      </c>
      <c r="S111" s="420" t="s">
        <v>80</v>
      </c>
      <c r="T111" s="420" t="s">
        <v>80</v>
      </c>
      <c r="U111" s="420" t="s">
        <v>80</v>
      </c>
      <c r="V111" s="420" t="s">
        <v>80</v>
      </c>
      <c r="W111" s="420" t="s">
        <v>80</v>
      </c>
    </row>
    <row r="112" spans="1:23" ht="63" x14ac:dyDescent="0.3">
      <c r="A112" s="427" t="s">
        <v>819</v>
      </c>
      <c r="B112" s="339" t="s">
        <v>737</v>
      </c>
      <c r="C112" s="325" t="s">
        <v>52</v>
      </c>
      <c r="D112" s="326" t="s">
        <v>738</v>
      </c>
      <c r="E112" s="298" t="s">
        <v>150</v>
      </c>
      <c r="F112" s="485">
        <v>88.235294117647058</v>
      </c>
      <c r="G112" s="420">
        <v>75</v>
      </c>
      <c r="H112" s="420">
        <v>0</v>
      </c>
      <c r="I112" s="420">
        <v>100</v>
      </c>
      <c r="J112" s="420">
        <v>100</v>
      </c>
      <c r="K112" s="420">
        <v>100</v>
      </c>
      <c r="L112" s="420">
        <v>100</v>
      </c>
      <c r="M112" s="420">
        <v>75</v>
      </c>
      <c r="N112" s="420">
        <v>0</v>
      </c>
      <c r="O112" s="485" t="s">
        <v>80</v>
      </c>
      <c r="P112" s="420" t="s">
        <v>80</v>
      </c>
      <c r="Q112" s="420" t="s">
        <v>80</v>
      </c>
      <c r="R112" s="420" t="s">
        <v>80</v>
      </c>
      <c r="S112" s="420" t="s">
        <v>80</v>
      </c>
      <c r="T112" s="420" t="s">
        <v>80</v>
      </c>
      <c r="U112" s="420" t="s">
        <v>80</v>
      </c>
      <c r="V112" s="420" t="s">
        <v>80</v>
      </c>
      <c r="W112" s="420" t="s">
        <v>80</v>
      </c>
    </row>
    <row r="113" spans="1:23" ht="87" customHeight="1" x14ac:dyDescent="0.3">
      <c r="A113" s="419" t="s">
        <v>820</v>
      </c>
      <c r="B113" s="320" t="s">
        <v>730</v>
      </c>
      <c r="C113" s="22" t="s">
        <v>76</v>
      </c>
      <c r="D113" s="321" t="s">
        <v>734</v>
      </c>
      <c r="E113" s="298" t="s">
        <v>150</v>
      </c>
      <c r="F113" s="482">
        <v>31.280388978930308</v>
      </c>
      <c r="G113" s="365">
        <v>42</v>
      </c>
      <c r="H113" s="365">
        <v>34.782608695652172</v>
      </c>
      <c r="I113" s="365">
        <v>15.789473684210526</v>
      </c>
      <c r="J113" s="365">
        <v>28.000000000000004</v>
      </c>
      <c r="K113" s="365">
        <v>26.732673267326735</v>
      </c>
      <c r="L113" s="365">
        <v>20</v>
      </c>
      <c r="M113" s="365">
        <v>35</v>
      </c>
      <c r="N113" s="365">
        <v>22.58064516129032</v>
      </c>
      <c r="O113" s="482">
        <v>31.59</v>
      </c>
      <c r="P113" s="365">
        <v>40</v>
      </c>
      <c r="Q113" s="365">
        <v>14.81</v>
      </c>
      <c r="R113" s="365">
        <v>27.12</v>
      </c>
      <c r="S113" s="365">
        <v>22.22</v>
      </c>
      <c r="T113" s="365">
        <v>28.57</v>
      </c>
      <c r="U113" s="365">
        <v>7.69</v>
      </c>
      <c r="V113" s="365">
        <v>26.09</v>
      </c>
      <c r="W113" s="365">
        <v>22.22</v>
      </c>
    </row>
    <row r="114" spans="1:23" ht="66.75" customHeight="1" x14ac:dyDescent="0.3">
      <c r="A114" s="419" t="s">
        <v>1204</v>
      </c>
      <c r="B114" s="323" t="s">
        <v>731</v>
      </c>
      <c r="C114" s="22" t="s">
        <v>76</v>
      </c>
      <c r="D114" s="321" t="s">
        <v>735</v>
      </c>
      <c r="E114" s="298" t="s">
        <v>150</v>
      </c>
      <c r="F114" s="485">
        <v>13.300492610837439</v>
      </c>
      <c r="G114" s="420">
        <v>19.19191919191919</v>
      </c>
      <c r="H114" s="420">
        <v>17.910447761194028</v>
      </c>
      <c r="I114" s="420">
        <v>4.0540540540540544</v>
      </c>
      <c r="J114" s="420">
        <v>8</v>
      </c>
      <c r="K114" s="420">
        <v>14.000000000000002</v>
      </c>
      <c r="L114" s="420">
        <v>3.7037037037037033</v>
      </c>
      <c r="M114" s="420">
        <v>11.666666666666666</v>
      </c>
      <c r="N114" s="420">
        <v>9.67741935483871</v>
      </c>
      <c r="O114" s="485">
        <v>19.420000000000002</v>
      </c>
      <c r="P114" s="420">
        <v>27.32</v>
      </c>
      <c r="Q114" s="420">
        <v>7.41</v>
      </c>
      <c r="R114" s="420">
        <v>14.04</v>
      </c>
      <c r="S114" s="420">
        <v>11.11</v>
      </c>
      <c r="T114" s="420">
        <v>10.96</v>
      </c>
      <c r="U114" s="420">
        <v>0</v>
      </c>
      <c r="V114" s="420">
        <v>17.39</v>
      </c>
      <c r="W114" s="420">
        <v>23.53</v>
      </c>
    </row>
    <row r="115" spans="1:23" ht="80.25" customHeight="1" x14ac:dyDescent="0.3">
      <c r="A115" s="419" t="s">
        <v>1205</v>
      </c>
      <c r="B115" s="323" t="s">
        <v>732</v>
      </c>
      <c r="C115" s="22" t="s">
        <v>76</v>
      </c>
      <c r="D115" s="321" t="s">
        <v>734</v>
      </c>
      <c r="E115" s="298" t="s">
        <v>150</v>
      </c>
      <c r="F115" s="485">
        <v>21.393841166936792</v>
      </c>
      <c r="G115" s="420">
        <v>27.500000000000004</v>
      </c>
      <c r="H115" s="420">
        <v>26.086956521739129</v>
      </c>
      <c r="I115" s="420">
        <v>13.157894736842104</v>
      </c>
      <c r="J115" s="420">
        <v>24</v>
      </c>
      <c r="K115" s="420">
        <v>16.831683168316832</v>
      </c>
      <c r="L115" s="420">
        <v>16.363636363636363</v>
      </c>
      <c r="M115" s="420">
        <v>21.666666666666668</v>
      </c>
      <c r="N115" s="420">
        <v>12.903225806451612</v>
      </c>
      <c r="O115" s="485">
        <v>19</v>
      </c>
      <c r="P115" s="420">
        <v>24.1</v>
      </c>
      <c r="Q115" s="420">
        <v>7.41</v>
      </c>
      <c r="R115" s="420">
        <v>11.86</v>
      </c>
      <c r="S115" s="420">
        <v>11.11</v>
      </c>
      <c r="T115" s="420">
        <v>23.38</v>
      </c>
      <c r="U115" s="420">
        <v>7.69</v>
      </c>
      <c r="V115" s="420">
        <v>8.6999999999999993</v>
      </c>
      <c r="W115" s="420">
        <v>11.11</v>
      </c>
    </row>
    <row r="116" spans="1:23" ht="85.5" customHeight="1" x14ac:dyDescent="0.3">
      <c r="A116" s="419" t="s">
        <v>1206</v>
      </c>
      <c r="B116" s="323" t="s">
        <v>733</v>
      </c>
      <c r="C116" s="22" t="s">
        <v>76</v>
      </c>
      <c r="D116" s="321" t="s">
        <v>734</v>
      </c>
      <c r="E116" s="298" t="s">
        <v>150</v>
      </c>
      <c r="F116" s="485">
        <v>0.32414910858995138</v>
      </c>
      <c r="G116" s="420">
        <v>0.5</v>
      </c>
      <c r="H116" s="420">
        <v>0</v>
      </c>
      <c r="I116" s="420">
        <v>0</v>
      </c>
      <c r="J116" s="420">
        <v>0</v>
      </c>
      <c r="K116" s="420">
        <v>0</v>
      </c>
      <c r="L116" s="420">
        <v>0</v>
      </c>
      <c r="M116" s="420">
        <v>1.6666666666666667</v>
      </c>
      <c r="N116" s="420">
        <v>0</v>
      </c>
      <c r="O116" s="485">
        <v>2.3752969121140142</v>
      </c>
      <c r="P116" s="420">
        <v>1.0256410256410255</v>
      </c>
      <c r="Q116" s="420">
        <v>3.7037037037037033</v>
      </c>
      <c r="R116" s="420">
        <v>1.6949152542372881</v>
      </c>
      <c r="S116" s="420">
        <v>22.222222222222221</v>
      </c>
      <c r="T116" s="420">
        <v>2.5974025974025974</v>
      </c>
      <c r="U116" s="420">
        <v>0</v>
      </c>
      <c r="V116" s="420">
        <v>4.3478260869565215</v>
      </c>
      <c r="W116" s="420">
        <v>5.5555555555555554</v>
      </c>
    </row>
    <row r="117" spans="1:23" ht="93" customHeight="1" x14ac:dyDescent="0.3">
      <c r="A117" s="419" t="s">
        <v>1207</v>
      </c>
      <c r="B117" s="111" t="s">
        <v>1254</v>
      </c>
      <c r="C117" s="325" t="s">
        <v>52</v>
      </c>
      <c r="D117" s="321" t="s">
        <v>671</v>
      </c>
      <c r="E117" s="298" t="s">
        <v>150</v>
      </c>
      <c r="F117" s="488">
        <v>40.394060902327098</v>
      </c>
      <c r="G117" s="425">
        <v>43.95604395604434</v>
      </c>
      <c r="H117" s="425">
        <v>36.000000000000028</v>
      </c>
      <c r="I117" s="425">
        <v>36.923076923076941</v>
      </c>
      <c r="J117" s="425">
        <v>39.912280701754284</v>
      </c>
      <c r="K117" s="425">
        <v>44.401544401544413</v>
      </c>
      <c r="L117" s="425">
        <v>36.263736263736334</v>
      </c>
      <c r="M117" s="425">
        <v>36.986301369863021</v>
      </c>
      <c r="N117" s="425">
        <v>34.597156398104225</v>
      </c>
      <c r="O117" s="482">
        <v>41.796505133015799</v>
      </c>
      <c r="P117" s="365">
        <v>36.129032258064697</v>
      </c>
      <c r="Q117" s="365">
        <v>50.495049504950593</v>
      </c>
      <c r="R117" s="365">
        <v>53.9007092198583</v>
      </c>
      <c r="S117" s="365">
        <v>39.910313901345397</v>
      </c>
      <c r="T117" s="365">
        <v>40.1673640167363</v>
      </c>
      <c r="U117" s="365">
        <v>38.636363636363598</v>
      </c>
      <c r="V117" s="365">
        <v>39.130434782608702</v>
      </c>
      <c r="W117" s="365">
        <v>47.004608294930698</v>
      </c>
    </row>
    <row r="118" spans="1:23" ht="21" x14ac:dyDescent="0.3">
      <c r="A118" s="545" t="s">
        <v>672</v>
      </c>
      <c r="B118" s="546"/>
      <c r="C118" s="546"/>
      <c r="D118" s="546"/>
      <c r="E118" s="547"/>
      <c r="F118" s="418"/>
      <c r="G118" s="418"/>
      <c r="H118" s="418"/>
      <c r="I118" s="418"/>
      <c r="J118" s="418"/>
      <c r="K118" s="418"/>
      <c r="L118" s="418"/>
      <c r="M118" s="418"/>
      <c r="N118" s="418"/>
      <c r="O118" s="418"/>
      <c r="P118" s="418"/>
      <c r="Q118" s="418"/>
      <c r="R118" s="418"/>
      <c r="S118" s="418"/>
      <c r="T118" s="418"/>
      <c r="U118" s="418"/>
      <c r="V118" s="418"/>
      <c r="W118" s="418"/>
    </row>
    <row r="119" spans="1:23" ht="45" customHeight="1" x14ac:dyDescent="0.3">
      <c r="A119" s="419" t="s">
        <v>1208</v>
      </c>
      <c r="B119" s="111" t="s">
        <v>1255</v>
      </c>
      <c r="C119" s="327" t="s">
        <v>52</v>
      </c>
      <c r="D119" s="321" t="s">
        <v>673</v>
      </c>
      <c r="E119" s="298" t="s">
        <v>150</v>
      </c>
      <c r="F119" s="481">
        <v>54.001778451366434</v>
      </c>
      <c r="G119" s="103" t="s">
        <v>80</v>
      </c>
      <c r="H119" s="103" t="s">
        <v>80</v>
      </c>
      <c r="I119" s="103" t="s">
        <v>80</v>
      </c>
      <c r="J119" s="103" t="s">
        <v>80</v>
      </c>
      <c r="K119" s="103" t="s">
        <v>80</v>
      </c>
      <c r="L119" s="103" t="s">
        <v>80</v>
      </c>
      <c r="M119" s="103" t="s">
        <v>80</v>
      </c>
      <c r="N119" s="103" t="s">
        <v>80</v>
      </c>
      <c r="O119" s="481">
        <v>51.751832775632209</v>
      </c>
      <c r="P119" s="103" t="s">
        <v>80</v>
      </c>
      <c r="Q119" s="103" t="s">
        <v>80</v>
      </c>
      <c r="R119" s="103" t="s">
        <v>80</v>
      </c>
      <c r="S119" s="103" t="s">
        <v>80</v>
      </c>
      <c r="T119" s="103" t="s">
        <v>80</v>
      </c>
      <c r="U119" s="103" t="s">
        <v>80</v>
      </c>
      <c r="V119" s="103" t="s">
        <v>80</v>
      </c>
      <c r="W119" s="103" t="s">
        <v>80</v>
      </c>
    </row>
    <row r="120" spans="1:23" ht="93" customHeight="1" x14ac:dyDescent="0.3">
      <c r="A120" s="419" t="s">
        <v>1239</v>
      </c>
      <c r="B120" s="320" t="s">
        <v>1170</v>
      </c>
      <c r="C120" s="325" t="s">
        <v>52</v>
      </c>
      <c r="D120" s="321" t="s">
        <v>606</v>
      </c>
      <c r="E120" s="298" t="s">
        <v>150</v>
      </c>
      <c r="F120" s="489" t="s">
        <v>606</v>
      </c>
      <c r="G120" s="424" t="s">
        <v>606</v>
      </c>
      <c r="H120" s="424" t="s">
        <v>606</v>
      </c>
      <c r="I120" s="424" t="s">
        <v>606</v>
      </c>
      <c r="J120" s="424" t="s">
        <v>606</v>
      </c>
      <c r="K120" s="424" t="s">
        <v>606</v>
      </c>
      <c r="L120" s="424" t="s">
        <v>606</v>
      </c>
      <c r="M120" s="424" t="s">
        <v>606</v>
      </c>
      <c r="N120" s="424" t="s">
        <v>606</v>
      </c>
      <c r="O120" s="489" t="s">
        <v>606</v>
      </c>
      <c r="P120" s="424" t="s">
        <v>606</v>
      </c>
      <c r="Q120" s="424" t="s">
        <v>606</v>
      </c>
      <c r="R120" s="424" t="s">
        <v>606</v>
      </c>
      <c r="S120" s="424" t="s">
        <v>606</v>
      </c>
      <c r="T120" s="424" t="s">
        <v>606</v>
      </c>
      <c r="U120" s="424" t="s">
        <v>606</v>
      </c>
      <c r="V120" s="424" t="s">
        <v>606</v>
      </c>
      <c r="W120" s="424" t="s">
        <v>606</v>
      </c>
    </row>
    <row r="121" spans="1:23" ht="45" customHeight="1" x14ac:dyDescent="0.3">
      <c r="A121" s="419" t="s">
        <v>1240</v>
      </c>
      <c r="B121" s="320" t="s">
        <v>1166</v>
      </c>
      <c r="C121" s="327" t="s">
        <v>52</v>
      </c>
      <c r="D121" s="321" t="s">
        <v>72</v>
      </c>
      <c r="E121" s="298" t="s">
        <v>150</v>
      </c>
      <c r="F121" s="482">
        <v>2.9731379483563809</v>
      </c>
      <c r="G121" s="103" t="s">
        <v>80</v>
      </c>
      <c r="H121" s="103" t="s">
        <v>80</v>
      </c>
      <c r="I121" s="103" t="s">
        <v>80</v>
      </c>
      <c r="J121" s="103" t="s">
        <v>80</v>
      </c>
      <c r="K121" s="103" t="s">
        <v>80</v>
      </c>
      <c r="L121" s="103" t="s">
        <v>80</v>
      </c>
      <c r="M121" s="103" t="s">
        <v>80</v>
      </c>
      <c r="N121" s="103" t="s">
        <v>80</v>
      </c>
      <c r="O121" s="482">
        <v>5.478163301395897</v>
      </c>
      <c r="P121" s="103" t="s">
        <v>80</v>
      </c>
      <c r="Q121" s="103" t="s">
        <v>80</v>
      </c>
      <c r="R121" s="103" t="s">
        <v>80</v>
      </c>
      <c r="S121" s="103" t="s">
        <v>80</v>
      </c>
      <c r="T121" s="103" t="s">
        <v>80</v>
      </c>
      <c r="U121" s="103" t="s">
        <v>80</v>
      </c>
      <c r="V121" s="103" t="s">
        <v>80</v>
      </c>
      <c r="W121" s="103" t="s">
        <v>80</v>
      </c>
    </row>
    <row r="122" spans="1:23" ht="70.5" customHeight="1" x14ac:dyDescent="0.3">
      <c r="A122" s="419" t="s">
        <v>1241</v>
      </c>
      <c r="B122" s="320" t="s">
        <v>1167</v>
      </c>
      <c r="C122" s="327" t="s">
        <v>52</v>
      </c>
      <c r="D122" s="321" t="s">
        <v>72</v>
      </c>
      <c r="E122" s="298" t="s">
        <v>150</v>
      </c>
      <c r="F122" s="482">
        <v>35.124343314442754</v>
      </c>
      <c r="G122" s="103" t="s">
        <v>80</v>
      </c>
      <c r="H122" s="103" t="s">
        <v>80</v>
      </c>
      <c r="I122" s="103" t="s">
        <v>80</v>
      </c>
      <c r="J122" s="103" t="s">
        <v>80</v>
      </c>
      <c r="K122" s="103" t="s">
        <v>80</v>
      </c>
      <c r="L122" s="103" t="s">
        <v>80</v>
      </c>
      <c r="M122" s="103" t="s">
        <v>80</v>
      </c>
      <c r="N122" s="103" t="s">
        <v>80</v>
      </c>
      <c r="O122" s="482">
        <v>39.501889988556371</v>
      </c>
      <c r="P122" s="103" t="s">
        <v>80</v>
      </c>
      <c r="Q122" s="103" t="s">
        <v>80</v>
      </c>
      <c r="R122" s="103" t="s">
        <v>80</v>
      </c>
      <c r="S122" s="103" t="s">
        <v>80</v>
      </c>
      <c r="T122" s="103" t="s">
        <v>80</v>
      </c>
      <c r="U122" s="103" t="s">
        <v>80</v>
      </c>
      <c r="V122" s="103" t="s">
        <v>80</v>
      </c>
      <c r="W122" s="103" t="s">
        <v>80</v>
      </c>
    </row>
    <row r="123" spans="1:23" ht="63" customHeight="1" x14ac:dyDescent="0.3">
      <c r="A123" s="419" t="s">
        <v>1242</v>
      </c>
      <c r="B123" s="320" t="s">
        <v>1168</v>
      </c>
      <c r="C123" s="327" t="s">
        <v>52</v>
      </c>
      <c r="D123" s="321" t="s">
        <v>72</v>
      </c>
      <c r="E123" s="298" t="s">
        <v>150</v>
      </c>
      <c r="F123" s="482">
        <v>59.597149932877628</v>
      </c>
      <c r="G123" s="103" t="s">
        <v>80</v>
      </c>
      <c r="H123" s="103" t="s">
        <v>80</v>
      </c>
      <c r="I123" s="103" t="s">
        <v>80</v>
      </c>
      <c r="J123" s="103" t="s">
        <v>80</v>
      </c>
      <c r="K123" s="103" t="s">
        <v>80</v>
      </c>
      <c r="L123" s="103" t="s">
        <v>80</v>
      </c>
      <c r="M123" s="103" t="s">
        <v>80</v>
      </c>
      <c r="N123" s="103" t="s">
        <v>80</v>
      </c>
      <c r="O123" s="482">
        <v>52.741976985920502</v>
      </c>
      <c r="P123" s="103" t="s">
        <v>80</v>
      </c>
      <c r="Q123" s="103" t="s">
        <v>80</v>
      </c>
      <c r="R123" s="103" t="s">
        <v>80</v>
      </c>
      <c r="S123" s="103" t="s">
        <v>80</v>
      </c>
      <c r="T123" s="103" t="s">
        <v>80</v>
      </c>
      <c r="U123" s="103" t="s">
        <v>80</v>
      </c>
      <c r="V123" s="103" t="s">
        <v>80</v>
      </c>
      <c r="W123" s="103" t="s">
        <v>80</v>
      </c>
    </row>
    <row r="124" spans="1:23" ht="66.75" customHeight="1" x14ac:dyDescent="0.3">
      <c r="A124" s="419" t="s">
        <v>1243</v>
      </c>
      <c r="B124" s="320" t="s">
        <v>1169</v>
      </c>
      <c r="C124" s="327" t="s">
        <v>52</v>
      </c>
      <c r="D124" s="321" t="s">
        <v>72</v>
      </c>
      <c r="E124" s="298" t="s">
        <v>150</v>
      </c>
      <c r="F124" s="482">
        <v>2.3053688043212968</v>
      </c>
      <c r="G124" s="103" t="s">
        <v>80</v>
      </c>
      <c r="H124" s="103" t="s">
        <v>80</v>
      </c>
      <c r="I124" s="103" t="s">
        <v>80</v>
      </c>
      <c r="J124" s="103" t="s">
        <v>80</v>
      </c>
      <c r="K124" s="103" t="s">
        <v>80</v>
      </c>
      <c r="L124" s="103" t="s">
        <v>80</v>
      </c>
      <c r="M124" s="103" t="s">
        <v>80</v>
      </c>
      <c r="N124" s="103" t="s">
        <v>80</v>
      </c>
      <c r="O124" s="482">
        <v>2.2779697241283343</v>
      </c>
      <c r="P124" s="103" t="s">
        <v>80</v>
      </c>
      <c r="Q124" s="103" t="s">
        <v>80</v>
      </c>
      <c r="R124" s="103" t="s">
        <v>80</v>
      </c>
      <c r="S124" s="103" t="s">
        <v>80</v>
      </c>
      <c r="T124" s="103" t="s">
        <v>80</v>
      </c>
      <c r="U124" s="103" t="s">
        <v>80</v>
      </c>
      <c r="V124" s="103" t="s">
        <v>80</v>
      </c>
      <c r="W124" s="103" t="s">
        <v>80</v>
      </c>
    </row>
    <row r="125" spans="1:23" hidden="1" x14ac:dyDescent="0.3"/>
    <row r="126" spans="1:23" hidden="1" x14ac:dyDescent="0.3"/>
    <row r="127" spans="1:23" hidden="1" x14ac:dyDescent="0.3"/>
    <row r="128" spans="1:23" hidden="1" x14ac:dyDescent="0.3"/>
  </sheetData>
  <mergeCells count="10">
    <mergeCell ref="A118:E118"/>
    <mergeCell ref="B4:E4"/>
    <mergeCell ref="A1:W1"/>
    <mergeCell ref="A2:A3"/>
    <mergeCell ref="B2:B3"/>
    <mergeCell ref="C2:C3"/>
    <mergeCell ref="D2:D3"/>
    <mergeCell ref="E2:E3"/>
    <mergeCell ref="F2:N2"/>
    <mergeCell ref="O2:W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W25"/>
  <sheetViews>
    <sheetView zoomScale="40" zoomScaleNormal="40" workbookViewId="0">
      <selection sqref="A1:U1"/>
    </sheetView>
  </sheetViews>
  <sheetFormatPr defaultColWidth="0" defaultRowHeight="14.4" zeroHeight="1" x14ac:dyDescent="0.3"/>
  <cols>
    <col min="1" max="1" width="80" customWidth="1"/>
    <col min="2" max="2" width="30.88671875" customWidth="1"/>
    <col min="3" max="3" width="29.109375" customWidth="1"/>
    <col min="4" max="4" width="29.109375" style="491" customWidth="1"/>
    <col min="5" max="21" width="29.109375" customWidth="1"/>
    <col min="22" max="23" width="0" hidden="1" customWidth="1"/>
    <col min="24" max="16384" width="9.109375" hidden="1"/>
  </cols>
  <sheetData>
    <row r="1" spans="1:21" ht="27.6" x14ac:dyDescent="0.45">
      <c r="A1" s="551" t="s">
        <v>1213</v>
      </c>
      <c r="B1" s="551"/>
      <c r="C1" s="551"/>
      <c r="D1" s="551"/>
      <c r="E1" s="551"/>
      <c r="F1" s="551"/>
      <c r="G1" s="551"/>
      <c r="H1" s="551"/>
      <c r="I1" s="551"/>
      <c r="J1" s="551"/>
      <c r="K1" s="551"/>
      <c r="L1" s="551"/>
      <c r="M1" s="551"/>
      <c r="N1" s="551"/>
      <c r="O1" s="551"/>
      <c r="P1" s="551"/>
      <c r="Q1" s="551"/>
      <c r="R1" s="551"/>
      <c r="S1" s="551"/>
      <c r="T1" s="551"/>
      <c r="U1" s="551"/>
    </row>
    <row r="2" spans="1:21" ht="105.75" customHeight="1" x14ac:dyDescent="0.3">
      <c r="A2" s="553" t="s">
        <v>84</v>
      </c>
      <c r="B2" s="553" t="s">
        <v>50</v>
      </c>
      <c r="C2" s="553" t="s">
        <v>51</v>
      </c>
      <c r="D2" s="548" t="s">
        <v>407</v>
      </c>
      <c r="E2" s="549"/>
      <c r="F2" s="549"/>
      <c r="G2" s="549"/>
      <c r="H2" s="549"/>
      <c r="I2" s="549"/>
      <c r="J2" s="549"/>
      <c r="K2" s="549"/>
      <c r="L2" s="550"/>
      <c r="M2" s="552" t="s">
        <v>329</v>
      </c>
      <c r="N2" s="552"/>
      <c r="O2" s="552"/>
      <c r="P2" s="552"/>
      <c r="Q2" s="552"/>
      <c r="R2" s="552"/>
      <c r="S2" s="552"/>
      <c r="T2" s="552"/>
      <c r="U2" s="552"/>
    </row>
    <row r="3" spans="1:21" ht="209.25" customHeight="1" x14ac:dyDescent="0.3">
      <c r="A3" s="520"/>
      <c r="B3" s="520"/>
      <c r="C3" s="520"/>
      <c r="D3" s="5" t="s">
        <v>272</v>
      </c>
      <c r="E3" s="5" t="s">
        <v>273</v>
      </c>
      <c r="F3" s="240" t="s">
        <v>30</v>
      </c>
      <c r="G3" s="240" t="s">
        <v>32</v>
      </c>
      <c r="H3" s="240" t="s">
        <v>34</v>
      </c>
      <c r="I3" s="240" t="s">
        <v>36</v>
      </c>
      <c r="J3" s="240" t="s">
        <v>38</v>
      </c>
      <c r="K3" s="240" t="s">
        <v>40</v>
      </c>
      <c r="L3" s="283" t="s">
        <v>42</v>
      </c>
      <c r="M3" s="5" t="s">
        <v>272</v>
      </c>
      <c r="N3" s="5" t="s">
        <v>273</v>
      </c>
      <c r="O3" s="154" t="s">
        <v>30</v>
      </c>
      <c r="P3" s="154" t="s">
        <v>32</v>
      </c>
      <c r="Q3" s="154" t="s">
        <v>34</v>
      </c>
      <c r="R3" s="154" t="s">
        <v>36</v>
      </c>
      <c r="S3" s="154" t="s">
        <v>38</v>
      </c>
      <c r="T3" s="154" t="s">
        <v>40</v>
      </c>
      <c r="U3" s="154" t="s">
        <v>42</v>
      </c>
    </row>
    <row r="4" spans="1:21" ht="21" x14ac:dyDescent="0.3">
      <c r="A4" s="109" t="s">
        <v>110</v>
      </c>
      <c r="B4" s="109" t="s">
        <v>78</v>
      </c>
      <c r="C4" s="8" t="s">
        <v>89</v>
      </c>
      <c r="D4" s="188">
        <v>146150789</v>
      </c>
      <c r="E4" s="189">
        <v>40198659</v>
      </c>
      <c r="F4" s="189">
        <v>13840352</v>
      </c>
      <c r="G4" s="189">
        <v>16624081</v>
      </c>
      <c r="H4" s="189">
        <v>10251083</v>
      </c>
      <c r="I4" s="189">
        <v>28540832</v>
      </c>
      <c r="J4" s="189">
        <v>12262295</v>
      </c>
      <c r="K4" s="189">
        <v>16567143</v>
      </c>
      <c r="L4" s="286">
        <v>7866344</v>
      </c>
      <c r="M4" s="188">
        <v>146447424</v>
      </c>
      <c r="N4" s="189">
        <v>40240256</v>
      </c>
      <c r="O4" s="189">
        <v>13867347</v>
      </c>
      <c r="P4" s="189">
        <v>16642052</v>
      </c>
      <c r="Q4" s="189">
        <v>10205730</v>
      </c>
      <c r="R4" s="189">
        <v>28683247</v>
      </c>
      <c r="S4" s="189">
        <v>12259126</v>
      </c>
      <c r="T4" s="189">
        <v>16645802</v>
      </c>
      <c r="U4" s="189">
        <v>7903864</v>
      </c>
    </row>
    <row r="5" spans="1:21" ht="21" x14ac:dyDescent="0.3">
      <c r="A5" s="109" t="s">
        <v>85</v>
      </c>
      <c r="B5" s="109" t="s">
        <v>78</v>
      </c>
      <c r="C5" s="8" t="s">
        <v>89</v>
      </c>
      <c r="D5" s="188">
        <v>116190457</v>
      </c>
      <c r="E5" s="189">
        <v>32794256</v>
      </c>
      <c r="F5" s="189">
        <v>11335145</v>
      </c>
      <c r="G5" s="189">
        <v>13283553</v>
      </c>
      <c r="H5" s="189">
        <v>7580836</v>
      </c>
      <c r="I5" s="189">
        <v>22744353</v>
      </c>
      <c r="J5" s="189">
        <v>9488886</v>
      </c>
      <c r="K5" s="189">
        <v>12868100</v>
      </c>
      <c r="L5" s="286">
        <v>6095328</v>
      </c>
      <c r="M5" s="188">
        <v>116274485</v>
      </c>
      <c r="N5" s="189">
        <v>32809033</v>
      </c>
      <c r="O5" s="189">
        <v>11349559</v>
      </c>
      <c r="P5" s="189">
        <v>13276652</v>
      </c>
      <c r="Q5" s="189">
        <v>7511785</v>
      </c>
      <c r="R5" s="189">
        <v>22826098</v>
      </c>
      <c r="S5" s="189">
        <v>9478964</v>
      </c>
      <c r="T5" s="189">
        <v>12908804</v>
      </c>
      <c r="U5" s="189">
        <v>6113590</v>
      </c>
    </row>
    <row r="6" spans="1:21" ht="21" x14ac:dyDescent="0.3">
      <c r="A6" s="109" t="s">
        <v>87</v>
      </c>
      <c r="B6" s="109" t="s">
        <v>78</v>
      </c>
      <c r="C6" s="8" t="s">
        <v>89</v>
      </c>
      <c r="D6" s="188">
        <v>121027069</v>
      </c>
      <c r="E6" s="189">
        <v>33959748</v>
      </c>
      <c r="F6" s="189">
        <v>11731125</v>
      </c>
      <c r="G6" s="189">
        <v>13840442</v>
      </c>
      <c r="H6" s="189">
        <v>8025593</v>
      </c>
      <c r="I6" s="189">
        <v>23681816</v>
      </c>
      <c r="J6" s="189">
        <v>9926239</v>
      </c>
      <c r="K6" s="189">
        <v>13477614</v>
      </c>
      <c r="L6" s="286">
        <v>6384492</v>
      </c>
      <c r="M6" s="188">
        <v>120906636</v>
      </c>
      <c r="N6" s="189">
        <v>33933096</v>
      </c>
      <c r="O6" s="189">
        <v>11735152</v>
      </c>
      <c r="P6" s="189">
        <v>13805900</v>
      </c>
      <c r="Q6" s="189">
        <v>7943968</v>
      </c>
      <c r="R6" s="189">
        <v>23718468</v>
      </c>
      <c r="S6" s="189">
        <v>9892347</v>
      </c>
      <c r="T6" s="189">
        <v>13482711</v>
      </c>
      <c r="U6" s="189">
        <v>6394994</v>
      </c>
    </row>
    <row r="7" spans="1:21" ht="21" x14ac:dyDescent="0.3">
      <c r="A7" s="109" t="s">
        <v>88</v>
      </c>
      <c r="B7" s="109" t="s">
        <v>111</v>
      </c>
      <c r="C7" s="8" t="s">
        <v>124</v>
      </c>
      <c r="D7" s="188">
        <v>17125191</v>
      </c>
      <c r="E7" s="189">
        <v>650205</v>
      </c>
      <c r="F7" s="189">
        <v>1686972</v>
      </c>
      <c r="G7" s="189">
        <v>447821</v>
      </c>
      <c r="H7" s="189">
        <v>170439</v>
      </c>
      <c r="I7" s="189">
        <v>1036975</v>
      </c>
      <c r="J7" s="189">
        <v>1818497</v>
      </c>
      <c r="K7" s="189">
        <v>4361726.9999999991</v>
      </c>
      <c r="L7" s="286">
        <v>6952555</v>
      </c>
      <c r="M7" s="188">
        <v>17125191</v>
      </c>
      <c r="N7" s="189">
        <v>650205</v>
      </c>
      <c r="O7" s="189">
        <v>1686972</v>
      </c>
      <c r="P7" s="189">
        <v>447821</v>
      </c>
      <c r="Q7" s="189">
        <v>170439</v>
      </c>
      <c r="R7" s="189">
        <v>1036975</v>
      </c>
      <c r="S7" s="189">
        <v>1818497</v>
      </c>
      <c r="T7" s="189">
        <v>4361726.9999999991</v>
      </c>
      <c r="U7" s="189">
        <v>6952555</v>
      </c>
    </row>
    <row r="8" spans="1:21" ht="21" x14ac:dyDescent="0.3">
      <c r="A8" s="108" t="s">
        <v>90</v>
      </c>
      <c r="B8" s="109" t="s">
        <v>78</v>
      </c>
      <c r="C8" s="8" t="s">
        <v>89</v>
      </c>
      <c r="D8" s="188">
        <v>3264192</v>
      </c>
      <c r="E8" s="189">
        <v>1146488</v>
      </c>
      <c r="F8" s="189">
        <v>389334</v>
      </c>
      <c r="G8" s="189">
        <v>264372</v>
      </c>
      <c r="H8" s="189">
        <v>102101</v>
      </c>
      <c r="I8" s="189">
        <v>568492</v>
      </c>
      <c r="J8" s="189">
        <v>270977</v>
      </c>
      <c r="K8" s="189">
        <v>343912</v>
      </c>
      <c r="L8" s="286">
        <v>178516</v>
      </c>
      <c r="M8" s="188">
        <v>3285118</v>
      </c>
      <c r="N8" s="189">
        <v>1129434</v>
      </c>
      <c r="O8" s="189">
        <v>399783</v>
      </c>
      <c r="P8" s="189">
        <v>268380</v>
      </c>
      <c r="Q8" s="189">
        <v>100872</v>
      </c>
      <c r="R8" s="189">
        <v>581749</v>
      </c>
      <c r="S8" s="189">
        <v>274455</v>
      </c>
      <c r="T8" s="189">
        <v>351119</v>
      </c>
      <c r="U8" s="189">
        <v>179326</v>
      </c>
    </row>
    <row r="9" spans="1:21" ht="43.5" customHeight="1" x14ac:dyDescent="0.3">
      <c r="A9" s="109" t="s">
        <v>91</v>
      </c>
      <c r="B9" s="109" t="s">
        <v>78</v>
      </c>
      <c r="C9" s="8" t="s">
        <v>125</v>
      </c>
      <c r="D9" s="188">
        <v>185197</v>
      </c>
      <c r="E9" s="189">
        <v>68081</v>
      </c>
      <c r="F9" s="189">
        <v>24151</v>
      </c>
      <c r="G9" s="189">
        <v>14490</v>
      </c>
      <c r="H9" s="189">
        <v>3811</v>
      </c>
      <c r="I9" s="189">
        <v>32829</v>
      </c>
      <c r="J9" s="189">
        <v>15116</v>
      </c>
      <c r="K9" s="189">
        <v>18394</v>
      </c>
      <c r="L9" s="286">
        <v>8323</v>
      </c>
      <c r="M9" s="188">
        <v>183920</v>
      </c>
      <c r="N9" s="189">
        <v>66650</v>
      </c>
      <c r="O9" s="189">
        <v>23977</v>
      </c>
      <c r="P9" s="189">
        <v>14350</v>
      </c>
      <c r="Q9" s="189">
        <v>3756</v>
      </c>
      <c r="R9" s="189">
        <v>33180</v>
      </c>
      <c r="S9" s="189">
        <v>15071</v>
      </c>
      <c r="T9" s="189">
        <v>18520</v>
      </c>
      <c r="U9" s="189">
        <v>8416</v>
      </c>
    </row>
    <row r="10" spans="1:21" ht="21" x14ac:dyDescent="0.3">
      <c r="A10" s="109" t="s">
        <v>92</v>
      </c>
      <c r="B10" s="109" t="s">
        <v>78</v>
      </c>
      <c r="C10" s="18" t="s">
        <v>125</v>
      </c>
      <c r="D10" s="188">
        <v>2082325</v>
      </c>
      <c r="E10" s="189">
        <v>758495</v>
      </c>
      <c r="F10" s="189">
        <v>261763</v>
      </c>
      <c r="G10" s="189">
        <v>157124</v>
      </c>
      <c r="H10" s="189">
        <v>49142</v>
      </c>
      <c r="I10" s="189">
        <v>349498</v>
      </c>
      <c r="J10" s="189">
        <v>178285</v>
      </c>
      <c r="K10" s="189">
        <v>214880</v>
      </c>
      <c r="L10" s="286">
        <v>104744</v>
      </c>
      <c r="M10" s="188">
        <v>2103812</v>
      </c>
      <c r="N10" s="189">
        <v>754337</v>
      </c>
      <c r="O10" s="189">
        <v>268834</v>
      </c>
      <c r="P10" s="189">
        <v>158888</v>
      </c>
      <c r="Q10" s="189">
        <v>47468</v>
      </c>
      <c r="R10" s="189">
        <v>362540</v>
      </c>
      <c r="S10" s="189">
        <v>181828</v>
      </c>
      <c r="T10" s="189">
        <v>220518</v>
      </c>
      <c r="U10" s="189">
        <v>107119</v>
      </c>
    </row>
    <row r="11" spans="1:21" ht="21" x14ac:dyDescent="0.3">
      <c r="A11" s="109" t="s">
        <v>93</v>
      </c>
      <c r="B11" s="109" t="s">
        <v>78</v>
      </c>
      <c r="C11" s="18" t="s">
        <v>125</v>
      </c>
      <c r="D11" s="188">
        <v>18333</v>
      </c>
      <c r="E11" s="189">
        <v>7201</v>
      </c>
      <c r="F11" s="189">
        <v>2247</v>
      </c>
      <c r="G11" s="189">
        <v>1419</v>
      </c>
      <c r="H11" s="189">
        <v>401</v>
      </c>
      <c r="I11" s="189">
        <v>3212</v>
      </c>
      <c r="J11" s="189">
        <v>1508</v>
      </c>
      <c r="K11" s="189">
        <v>1654</v>
      </c>
      <c r="L11" s="286">
        <v>688</v>
      </c>
      <c r="M11" s="188">
        <v>17655</v>
      </c>
      <c r="N11" s="189">
        <v>6907</v>
      </c>
      <c r="O11" s="189">
        <v>2181</v>
      </c>
      <c r="P11" s="189">
        <v>1362</v>
      </c>
      <c r="Q11" s="189">
        <v>403</v>
      </c>
      <c r="R11" s="189">
        <v>3090</v>
      </c>
      <c r="S11" s="189">
        <v>1462</v>
      </c>
      <c r="T11" s="189">
        <v>1604</v>
      </c>
      <c r="U11" s="189">
        <v>646</v>
      </c>
    </row>
    <row r="12" spans="1:21" s="7" customFormat="1" ht="21" x14ac:dyDescent="0.3">
      <c r="A12" s="108" t="s">
        <v>94</v>
      </c>
      <c r="B12" s="108" t="s">
        <v>95</v>
      </c>
      <c r="C12" s="18" t="s">
        <v>125</v>
      </c>
      <c r="D12" s="188">
        <v>4061916</v>
      </c>
      <c r="E12" s="189">
        <v>1193342</v>
      </c>
      <c r="F12" s="189">
        <v>417151</v>
      </c>
      <c r="G12" s="189">
        <v>547125</v>
      </c>
      <c r="H12" s="189">
        <v>177853</v>
      </c>
      <c r="I12" s="189">
        <v>704315</v>
      </c>
      <c r="J12" s="189">
        <v>329369</v>
      </c>
      <c r="K12" s="189">
        <v>399927</v>
      </c>
      <c r="L12" s="286">
        <v>203226</v>
      </c>
      <c r="M12" s="188">
        <v>3685962</v>
      </c>
      <c r="N12" s="189">
        <v>1102654</v>
      </c>
      <c r="O12" s="189">
        <v>387208</v>
      </c>
      <c r="P12" s="189">
        <v>508076</v>
      </c>
      <c r="Q12" s="189">
        <v>157920</v>
      </c>
      <c r="R12" s="189">
        <v>644597</v>
      </c>
      <c r="S12" s="189">
        <v>305415</v>
      </c>
      <c r="T12" s="189">
        <v>372104</v>
      </c>
      <c r="U12" s="189">
        <v>191325</v>
      </c>
    </row>
    <row r="13" spans="1:21" ht="42" x14ac:dyDescent="0.3">
      <c r="A13" s="111" t="s">
        <v>1249</v>
      </c>
      <c r="B13" s="109" t="s">
        <v>78</v>
      </c>
      <c r="C13" s="18" t="s">
        <v>125</v>
      </c>
      <c r="D13" s="188">
        <v>6347771</v>
      </c>
      <c r="E13" s="189">
        <v>2027119</v>
      </c>
      <c r="F13" s="189">
        <v>705312</v>
      </c>
      <c r="G13" s="189">
        <v>720158</v>
      </c>
      <c r="H13" s="189">
        <v>231207</v>
      </c>
      <c r="I13" s="189">
        <v>1089854</v>
      </c>
      <c r="J13" s="189">
        <v>524278</v>
      </c>
      <c r="K13" s="189">
        <v>634855</v>
      </c>
      <c r="L13" s="286">
        <v>316981</v>
      </c>
      <c r="M13" s="188">
        <v>5991349</v>
      </c>
      <c r="N13" s="189">
        <v>1930548</v>
      </c>
      <c r="O13" s="189">
        <v>682200</v>
      </c>
      <c r="P13" s="189">
        <v>682676</v>
      </c>
      <c r="Q13" s="189">
        <v>209547</v>
      </c>
      <c r="R13" s="189">
        <v>1043407</v>
      </c>
      <c r="S13" s="189">
        <v>503776</v>
      </c>
      <c r="T13" s="189">
        <v>612746</v>
      </c>
      <c r="U13" s="189">
        <v>307506</v>
      </c>
    </row>
    <row r="14" spans="1:21" ht="42" x14ac:dyDescent="0.3">
      <c r="A14" s="109" t="s">
        <v>27</v>
      </c>
      <c r="B14" s="109" t="s">
        <v>79</v>
      </c>
      <c r="C14" s="8" t="s">
        <v>89</v>
      </c>
      <c r="D14" s="188">
        <v>172148.3119</v>
      </c>
      <c r="E14" s="189" t="s">
        <v>80</v>
      </c>
      <c r="F14" s="189" t="s">
        <v>80</v>
      </c>
      <c r="G14" s="189" t="s">
        <v>80</v>
      </c>
      <c r="H14" s="189" t="s">
        <v>80</v>
      </c>
      <c r="I14" s="189" t="s">
        <v>80</v>
      </c>
      <c r="J14" s="189" t="s">
        <v>80</v>
      </c>
      <c r="K14" s="189" t="s">
        <v>80</v>
      </c>
      <c r="L14" s="286" t="s">
        <v>80</v>
      </c>
      <c r="M14" s="188">
        <v>155188.8811</v>
      </c>
      <c r="N14" s="189" t="s">
        <v>80</v>
      </c>
      <c r="O14" s="189" t="s">
        <v>80</v>
      </c>
      <c r="P14" s="189" t="s">
        <v>80</v>
      </c>
      <c r="Q14" s="189" t="s">
        <v>80</v>
      </c>
      <c r="R14" s="189" t="s">
        <v>80</v>
      </c>
      <c r="S14" s="189" t="s">
        <v>80</v>
      </c>
      <c r="T14" s="189" t="s">
        <v>80</v>
      </c>
      <c r="U14" s="189" t="s">
        <v>80</v>
      </c>
    </row>
    <row r="15" spans="1:21" ht="42.6" customHeight="1" x14ac:dyDescent="0.3">
      <c r="A15" s="109" t="s">
        <v>96</v>
      </c>
      <c r="B15" s="109" t="s">
        <v>79</v>
      </c>
      <c r="C15" s="8" t="s">
        <v>89</v>
      </c>
      <c r="D15" s="188" t="s">
        <v>80</v>
      </c>
      <c r="E15" s="189" t="s">
        <v>80</v>
      </c>
      <c r="F15" s="189" t="s">
        <v>80</v>
      </c>
      <c r="G15" s="189" t="s">
        <v>80</v>
      </c>
      <c r="H15" s="189" t="s">
        <v>80</v>
      </c>
      <c r="I15" s="189" t="s">
        <v>80</v>
      </c>
      <c r="J15" s="189" t="s">
        <v>80</v>
      </c>
      <c r="K15" s="189" t="s">
        <v>80</v>
      </c>
      <c r="L15" s="286" t="s">
        <v>80</v>
      </c>
      <c r="M15" s="188">
        <v>83344.456752090497</v>
      </c>
      <c r="N15" s="189">
        <v>29635.074659367499</v>
      </c>
      <c r="O15" s="189">
        <v>9615.6226188618293</v>
      </c>
      <c r="P15" s="189">
        <v>6281.5940544843797</v>
      </c>
      <c r="Q15" s="189">
        <v>2245.28359947745</v>
      </c>
      <c r="R15" s="189">
        <v>11957.580161031699</v>
      </c>
      <c r="S15" s="189">
        <v>10906.2597662024</v>
      </c>
      <c r="T15" s="189">
        <v>7699.3071748696402</v>
      </c>
      <c r="U15" s="189">
        <v>5003.7347177955799</v>
      </c>
    </row>
    <row r="16" spans="1:21" ht="42" x14ac:dyDescent="0.3">
      <c r="A16" s="111" t="s">
        <v>1250</v>
      </c>
      <c r="B16" s="109" t="s">
        <v>79</v>
      </c>
      <c r="C16" s="8" t="s">
        <v>86</v>
      </c>
      <c r="D16" s="157" t="s">
        <v>80</v>
      </c>
      <c r="E16" s="155" t="s">
        <v>80</v>
      </c>
      <c r="F16" s="155" t="s">
        <v>80</v>
      </c>
      <c r="G16" s="155" t="s">
        <v>80</v>
      </c>
      <c r="H16" s="155" t="s">
        <v>80</v>
      </c>
      <c r="I16" s="155" t="s">
        <v>80</v>
      </c>
      <c r="J16" s="155" t="s">
        <v>80</v>
      </c>
      <c r="K16" s="155" t="s">
        <v>80</v>
      </c>
      <c r="L16" s="287" t="s">
        <v>80</v>
      </c>
      <c r="M16" s="188">
        <v>62211.728999999999</v>
      </c>
      <c r="N16" s="189">
        <v>21356.198</v>
      </c>
      <c r="O16" s="189">
        <v>6535.3729999999996</v>
      </c>
      <c r="P16" s="189">
        <v>7002.1229999999996</v>
      </c>
      <c r="Q16" s="189">
        <v>3052.8739999999998</v>
      </c>
      <c r="R16" s="189">
        <v>10063.412</v>
      </c>
      <c r="S16" s="189">
        <v>5025.1710000000003</v>
      </c>
      <c r="T16" s="189">
        <v>5577.0020000000004</v>
      </c>
      <c r="U16" s="189">
        <v>3599.576</v>
      </c>
    </row>
    <row r="17" spans="1:21" ht="42" x14ac:dyDescent="0.3">
      <c r="A17" s="115" t="s">
        <v>97</v>
      </c>
      <c r="B17" s="109" t="s">
        <v>79</v>
      </c>
      <c r="C17" s="8" t="s">
        <v>89</v>
      </c>
      <c r="D17" s="188">
        <v>65796.947039999999</v>
      </c>
      <c r="E17" s="189">
        <v>22216.3127475</v>
      </c>
      <c r="F17" s="189">
        <v>7021.6698968000001</v>
      </c>
      <c r="G17" s="189">
        <v>7681.4121441999996</v>
      </c>
      <c r="H17" s="189">
        <v>3218.9692569999997</v>
      </c>
      <c r="I17" s="189">
        <v>10861.6848238</v>
      </c>
      <c r="J17" s="189">
        <v>5289.2946114999995</v>
      </c>
      <c r="K17" s="189">
        <v>5884.8634818999999</v>
      </c>
      <c r="L17" s="286">
        <v>3622.7145772999997</v>
      </c>
      <c r="M17" s="188">
        <v>57846.603252100002</v>
      </c>
      <c r="N17" s="189">
        <v>19694.2477225</v>
      </c>
      <c r="O17" s="189">
        <v>6029.5736190999996</v>
      </c>
      <c r="P17" s="189">
        <v>6603.4753715999996</v>
      </c>
      <c r="Q17" s="189">
        <v>2826.1679699000001</v>
      </c>
      <c r="R17" s="189">
        <v>9553.2113011000001</v>
      </c>
      <c r="S17" s="189">
        <v>4682.2775009000006</v>
      </c>
      <c r="T17" s="189">
        <v>5153.9726264000001</v>
      </c>
      <c r="U17" s="189">
        <v>3303.7236406000002</v>
      </c>
    </row>
    <row r="18" spans="1:21" s="13" customFormat="1" ht="21" x14ac:dyDescent="0.3">
      <c r="A18" s="116" t="s">
        <v>98</v>
      </c>
      <c r="B18" s="109" t="s">
        <v>79</v>
      </c>
      <c r="C18" s="8" t="s">
        <v>89</v>
      </c>
      <c r="D18" s="190">
        <v>48155.722399999999</v>
      </c>
      <c r="E18" s="191">
        <v>15842.253699999999</v>
      </c>
      <c r="F18" s="191">
        <v>5155.1009999999997</v>
      </c>
      <c r="G18" s="191">
        <v>5621.6944000000003</v>
      </c>
      <c r="H18" s="191">
        <v>2405.8964999999998</v>
      </c>
      <c r="I18" s="191">
        <v>8287.8646000000008</v>
      </c>
      <c r="J18" s="191">
        <v>3814.4065000000001</v>
      </c>
      <c r="K18" s="191">
        <v>4370.2116999999998</v>
      </c>
      <c r="L18" s="288">
        <v>2658.2939999999999</v>
      </c>
      <c r="M18" s="190">
        <v>42577.015899999999</v>
      </c>
      <c r="N18" s="191">
        <v>14271.8874</v>
      </c>
      <c r="O18" s="191">
        <v>4400.1891999999998</v>
      </c>
      <c r="P18" s="191">
        <v>4804.1767</v>
      </c>
      <c r="Q18" s="191">
        <v>2125.4549999999999</v>
      </c>
      <c r="R18" s="191">
        <v>7309.0924999999997</v>
      </c>
      <c r="S18" s="191">
        <v>3400.0518000000002</v>
      </c>
      <c r="T18" s="191">
        <v>3843.4412000000002</v>
      </c>
      <c r="U18" s="191">
        <v>2422.7221</v>
      </c>
    </row>
    <row r="19" spans="1:21" s="13" customFormat="1" ht="21" x14ac:dyDescent="0.3">
      <c r="A19" s="116" t="s">
        <v>99</v>
      </c>
      <c r="B19" s="109" t="s">
        <v>79</v>
      </c>
      <c r="C19" s="8" t="s">
        <v>89</v>
      </c>
      <c r="D19" s="190">
        <v>2868.4</v>
      </c>
      <c r="E19" s="191">
        <v>962.58309999999994</v>
      </c>
      <c r="F19" s="191">
        <v>369.9101</v>
      </c>
      <c r="G19" s="191">
        <v>288.7364</v>
      </c>
      <c r="H19" s="191">
        <v>194.54839999999999</v>
      </c>
      <c r="I19" s="191">
        <v>369.51679999999999</v>
      </c>
      <c r="J19" s="191">
        <v>270.40600000000001</v>
      </c>
      <c r="K19" s="191">
        <v>237.78530000000001</v>
      </c>
      <c r="L19" s="288">
        <v>174.88839999999999</v>
      </c>
      <c r="M19" s="190">
        <v>2350.1</v>
      </c>
      <c r="N19" s="191">
        <v>777.12860000000001</v>
      </c>
      <c r="O19" s="191">
        <v>298.04199999999997</v>
      </c>
      <c r="P19" s="191">
        <v>230.22739999999999</v>
      </c>
      <c r="Q19" s="191">
        <v>163.68129999999999</v>
      </c>
      <c r="R19" s="191">
        <v>300.59359999999998</v>
      </c>
      <c r="S19" s="191">
        <v>224.1534</v>
      </c>
      <c r="T19" s="191">
        <v>198.80109999999999</v>
      </c>
      <c r="U19" s="191">
        <v>157.51910000000001</v>
      </c>
    </row>
    <row r="20" spans="1:21" s="13" customFormat="1" ht="21" x14ac:dyDescent="0.3">
      <c r="A20" s="116" t="s">
        <v>100</v>
      </c>
      <c r="B20" s="109" t="s">
        <v>79</v>
      </c>
      <c r="C20" s="8" t="s">
        <v>89</v>
      </c>
      <c r="D20" s="190">
        <v>14772.824640000001</v>
      </c>
      <c r="E20" s="191">
        <v>5411.4759475000001</v>
      </c>
      <c r="F20" s="191">
        <v>1496.6587967999999</v>
      </c>
      <c r="G20" s="191">
        <v>1770.9813442</v>
      </c>
      <c r="H20" s="191">
        <v>618.52435700000001</v>
      </c>
      <c r="I20" s="191">
        <v>2204.3034238</v>
      </c>
      <c r="J20" s="191">
        <v>1204.4821115</v>
      </c>
      <c r="K20" s="191">
        <v>1276.8664819000001</v>
      </c>
      <c r="L20" s="288">
        <v>789.53217729999994</v>
      </c>
      <c r="M20" s="190">
        <v>12919.487352100001</v>
      </c>
      <c r="N20" s="191">
        <v>4645.2317224999997</v>
      </c>
      <c r="O20" s="191">
        <v>1331.3424190999999</v>
      </c>
      <c r="P20" s="191">
        <v>1569.0712716</v>
      </c>
      <c r="Q20" s="191">
        <v>537.0316699</v>
      </c>
      <c r="R20" s="191">
        <v>1943.5252011</v>
      </c>
      <c r="S20" s="191">
        <v>1058.0723009000001</v>
      </c>
      <c r="T20" s="191">
        <v>1111.7303264</v>
      </c>
      <c r="U20" s="191">
        <v>723.48244060000002</v>
      </c>
    </row>
    <row r="21" spans="1:21" ht="64.5" customHeight="1" x14ac:dyDescent="0.3">
      <c r="A21" s="109" t="s">
        <v>101</v>
      </c>
      <c r="B21" s="109" t="s">
        <v>79</v>
      </c>
      <c r="C21" s="8" t="s">
        <v>54</v>
      </c>
      <c r="D21" s="188">
        <v>64812.245999999999</v>
      </c>
      <c r="E21" s="189">
        <v>33830.627999999997</v>
      </c>
      <c r="F21" s="189">
        <v>8812.643</v>
      </c>
      <c r="G21" s="189">
        <v>3581.902</v>
      </c>
      <c r="H21" s="189">
        <v>552.62599999999998</v>
      </c>
      <c r="I21" s="189">
        <v>5397.3029999999999</v>
      </c>
      <c r="J21" s="189">
        <v>5400.0640000000003</v>
      </c>
      <c r="K21" s="189">
        <v>3481.6219999999998</v>
      </c>
      <c r="L21" s="189">
        <v>3755.4569999999999</v>
      </c>
      <c r="M21" s="188">
        <v>50844.957999999999</v>
      </c>
      <c r="N21" s="189">
        <v>26676.367999999999</v>
      </c>
      <c r="O21" s="189">
        <v>6673.299</v>
      </c>
      <c r="P21" s="189">
        <v>2856.9589999999998</v>
      </c>
      <c r="Q21" s="189">
        <v>519.12599999999998</v>
      </c>
      <c r="R21" s="189">
        <v>4271.7489999999998</v>
      </c>
      <c r="S21" s="189">
        <v>4528.0050000000001</v>
      </c>
      <c r="T21" s="189">
        <v>2653.0439999999999</v>
      </c>
      <c r="U21" s="189">
        <v>2666.4079999999999</v>
      </c>
    </row>
    <row r="22" spans="1:21" ht="63" x14ac:dyDescent="0.3">
      <c r="A22" s="284" t="s">
        <v>396</v>
      </c>
      <c r="B22" s="285" t="s">
        <v>53</v>
      </c>
      <c r="C22" s="285" t="s">
        <v>54</v>
      </c>
      <c r="D22" s="223">
        <v>33554269</v>
      </c>
      <c r="E22" s="224" t="s">
        <v>80</v>
      </c>
      <c r="F22" s="224" t="s">
        <v>80</v>
      </c>
      <c r="G22" s="224" t="s">
        <v>80</v>
      </c>
      <c r="H22" s="224" t="s">
        <v>80</v>
      </c>
      <c r="I22" s="224" t="s">
        <v>80</v>
      </c>
      <c r="J22" s="224" t="s">
        <v>80</v>
      </c>
      <c r="K22" s="224" t="s">
        <v>80</v>
      </c>
      <c r="L22" s="286" t="s">
        <v>80</v>
      </c>
      <c r="M22" s="223">
        <v>24788590</v>
      </c>
      <c r="N22" s="224" t="s">
        <v>80</v>
      </c>
      <c r="O22" s="224" t="s">
        <v>80</v>
      </c>
      <c r="P22" s="224" t="s">
        <v>80</v>
      </c>
      <c r="Q22" s="224" t="s">
        <v>80</v>
      </c>
      <c r="R22" s="224" t="s">
        <v>80</v>
      </c>
      <c r="S22" s="224" t="s">
        <v>80</v>
      </c>
      <c r="T22" s="224" t="s">
        <v>80</v>
      </c>
      <c r="U22" s="224" t="s">
        <v>80</v>
      </c>
    </row>
    <row r="23" spans="1:21" ht="64.5" customHeight="1" x14ac:dyDescent="0.3">
      <c r="A23" s="284" t="s">
        <v>489</v>
      </c>
      <c r="B23" s="285" t="s">
        <v>53</v>
      </c>
      <c r="C23" s="285" t="s">
        <v>54</v>
      </c>
      <c r="D23" s="293">
        <v>33457238</v>
      </c>
      <c r="E23" s="224" t="s">
        <v>80</v>
      </c>
      <c r="F23" s="224" t="s">
        <v>80</v>
      </c>
      <c r="G23" s="224" t="s">
        <v>80</v>
      </c>
      <c r="H23" s="224" t="s">
        <v>80</v>
      </c>
      <c r="I23" s="224" t="s">
        <v>80</v>
      </c>
      <c r="J23" s="224" t="s">
        <v>80</v>
      </c>
      <c r="K23" s="224" t="s">
        <v>80</v>
      </c>
      <c r="L23" s="286" t="s">
        <v>80</v>
      </c>
      <c r="M23" s="293">
        <v>24718697</v>
      </c>
      <c r="N23" s="224" t="s">
        <v>80</v>
      </c>
      <c r="O23" s="224" t="s">
        <v>80</v>
      </c>
      <c r="P23" s="224" t="s">
        <v>80</v>
      </c>
      <c r="Q23" s="224" t="s">
        <v>80</v>
      </c>
      <c r="R23" s="224" t="s">
        <v>80</v>
      </c>
      <c r="S23" s="224" t="s">
        <v>80</v>
      </c>
      <c r="T23" s="224" t="s">
        <v>80</v>
      </c>
      <c r="U23" s="224" t="s">
        <v>80</v>
      </c>
    </row>
    <row r="24" spans="1:21" ht="42" x14ac:dyDescent="0.3">
      <c r="A24" s="284" t="s">
        <v>397</v>
      </c>
      <c r="B24" s="285" t="s">
        <v>79</v>
      </c>
      <c r="C24" s="285" t="s">
        <v>54</v>
      </c>
      <c r="D24" s="225">
        <v>547.42176783900004</v>
      </c>
      <c r="E24" s="224" t="s">
        <v>80</v>
      </c>
      <c r="F24" s="224" t="s">
        <v>80</v>
      </c>
      <c r="G24" s="224" t="s">
        <v>80</v>
      </c>
      <c r="H24" s="224" t="s">
        <v>80</v>
      </c>
      <c r="I24" s="224" t="s">
        <v>80</v>
      </c>
      <c r="J24" s="224" t="s">
        <v>80</v>
      </c>
      <c r="K24" s="224" t="s">
        <v>80</v>
      </c>
      <c r="L24" s="286" t="s">
        <v>80</v>
      </c>
      <c r="M24" s="225">
        <v>455.11864692</v>
      </c>
      <c r="N24" s="224" t="s">
        <v>80</v>
      </c>
      <c r="O24" s="224" t="s">
        <v>80</v>
      </c>
      <c r="P24" s="224" t="s">
        <v>80</v>
      </c>
      <c r="Q24" s="224" t="s">
        <v>80</v>
      </c>
      <c r="R24" s="224" t="s">
        <v>80</v>
      </c>
      <c r="S24" s="224" t="s">
        <v>80</v>
      </c>
      <c r="T24" s="224" t="s">
        <v>80</v>
      </c>
      <c r="U24" s="224" t="s">
        <v>80</v>
      </c>
    </row>
    <row r="25" spans="1:21" ht="63" x14ac:dyDescent="0.3">
      <c r="A25" s="284" t="s">
        <v>442</v>
      </c>
      <c r="B25" s="285" t="s">
        <v>79</v>
      </c>
      <c r="C25" s="285" t="s">
        <v>54</v>
      </c>
      <c r="D25" s="225">
        <v>455.96981686200002</v>
      </c>
      <c r="E25" s="224" t="s">
        <v>80</v>
      </c>
      <c r="F25" s="224" t="s">
        <v>80</v>
      </c>
      <c r="G25" s="224" t="s">
        <v>80</v>
      </c>
      <c r="H25" s="224" t="s">
        <v>80</v>
      </c>
      <c r="I25" s="224" t="s">
        <v>80</v>
      </c>
      <c r="J25" s="224" t="s">
        <v>80</v>
      </c>
      <c r="K25" s="224" t="s">
        <v>80</v>
      </c>
      <c r="L25" s="286" t="s">
        <v>80</v>
      </c>
      <c r="M25" s="225">
        <v>368.99443544799999</v>
      </c>
      <c r="N25" s="224" t="s">
        <v>80</v>
      </c>
      <c r="O25" s="224" t="s">
        <v>80</v>
      </c>
      <c r="P25" s="224" t="s">
        <v>80</v>
      </c>
      <c r="Q25" s="224" t="s">
        <v>80</v>
      </c>
      <c r="R25" s="224" t="s">
        <v>80</v>
      </c>
      <c r="S25" s="224" t="s">
        <v>80</v>
      </c>
      <c r="T25" s="224" t="s">
        <v>80</v>
      </c>
      <c r="U25" s="224" t="s">
        <v>80</v>
      </c>
    </row>
  </sheetData>
  <autoFilter ref="A3:U3"/>
  <mergeCells count="6">
    <mergeCell ref="D2:L2"/>
    <mergeCell ref="A1:U1"/>
    <mergeCell ref="M2:U2"/>
    <mergeCell ref="C2:C3"/>
    <mergeCell ref="B2:B3"/>
    <mergeCell ref="A2:A3"/>
  </mergeCells>
  <pageMargins left="0.25" right="0.25" top="0.75" bottom="0.75" header="0.3" footer="0.3"/>
  <pageSetup paperSize="9" scale="21"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Примечания</vt:lpstr>
      <vt:lpstr>1 раздел</vt:lpstr>
      <vt:lpstr>2 раздел</vt:lpstr>
      <vt:lpstr>3 раздел</vt:lpstr>
      <vt:lpstr>4 раздел</vt:lpstr>
      <vt:lpstr>Справочно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Скопинцева Нинель Михайловна</dc:creator>
  <cp:lastModifiedBy>Болтоносов Илья Федорович</cp:lastModifiedBy>
  <cp:lastPrinted>2021-06-30T14:08:56Z</cp:lastPrinted>
  <dcterms:created xsi:type="dcterms:W3CDTF">2018-04-20T06:44:18Z</dcterms:created>
  <dcterms:modified xsi:type="dcterms:W3CDTF">2024-07-26T08:29:12Z</dcterms:modified>
</cp:coreProperties>
</file>