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W:\СЗППиОДФУ\6-УФД\АНАЛИТИКА - 2015 год и индикаторы\2023\Индикаторы\"/>
    </mc:Choice>
  </mc:AlternateContent>
  <bookViews>
    <workbookView xWindow="0" yWindow="0" windowWidth="28800" windowHeight="12435" tabRatio="815"/>
  </bookViews>
  <sheets>
    <sheet name="Примечания" sheetId="18" r:id="rId1"/>
    <sheet name="1 раздел" sheetId="19" r:id="rId2"/>
    <sheet name="2 раздел" sheetId="13" r:id="rId3"/>
    <sheet name="3 раздел" sheetId="10" r:id="rId4"/>
    <sheet name="Справочно" sheetId="7" r:id="rId5"/>
  </sheets>
  <definedNames>
    <definedName name="_TBL1" localSheetId="1">#REF!</definedName>
    <definedName name="_TBL1" localSheetId="0">#REF!</definedName>
    <definedName name="_TBL1">#REF!</definedName>
    <definedName name="_TBL2" localSheetId="1">#REF!</definedName>
    <definedName name="_TBL2" localSheetId="0">#REF!</definedName>
    <definedName name="_TBL2">#REF!</definedName>
    <definedName name="_xlnm._FilterDatabase" localSheetId="1" hidden="1">'1 раздел'!$A$3:$W$4</definedName>
    <definedName name="_xlnm._FilterDatabase" localSheetId="2" hidden="1">'2 раздел'!$A$3:$W$307</definedName>
    <definedName name="_xlnm._FilterDatabase" localSheetId="3" hidden="1">'3 раздел'!$A$3:$W$22</definedName>
    <definedName name="_xlnm._FilterDatabase" localSheetId="4" hidden="1">Справочно!$A$3:$U$3</definedName>
    <definedName name="TBL" localSheetId="1">#REF!</definedName>
    <definedName name="TBL" localSheetId="0">#REF!</definedName>
    <definedName name="TBL">#REF!</definedName>
  </definedNames>
  <calcPr calcId="152511"/>
</workbook>
</file>

<file path=xl/calcChain.xml><?xml version="1.0" encoding="utf-8"?>
<calcChain xmlns="http://schemas.openxmlformats.org/spreadsheetml/2006/main">
  <c r="F262" i="13" l="1"/>
  <c r="F249" i="13" l="1"/>
  <c r="F192" i="13"/>
  <c r="F169" i="13"/>
  <c r="F50" i="13" l="1"/>
  <c r="F51" i="13" s="1"/>
  <c r="H50" i="13"/>
  <c r="H51" i="13" s="1"/>
  <c r="I50" i="13"/>
  <c r="I51" i="13" s="1"/>
  <c r="J50" i="13"/>
  <c r="J51" i="13" s="1"/>
  <c r="K50" i="13"/>
  <c r="L50" i="13"/>
  <c r="L51" i="13" s="1"/>
  <c r="M50" i="13"/>
  <c r="M51" i="13" s="1"/>
  <c r="N50" i="13"/>
  <c r="G50" i="13"/>
  <c r="O50" i="13"/>
  <c r="N51" i="13" l="1"/>
  <c r="K51" i="13"/>
  <c r="G51" i="13"/>
  <c r="H262" i="13"/>
  <c r="I262" i="13"/>
  <c r="J262" i="13"/>
  <c r="K262" i="13"/>
  <c r="L262" i="13"/>
  <c r="M262" i="13"/>
  <c r="N262" i="13"/>
  <c r="G262" i="13"/>
  <c r="P253" i="13"/>
  <c r="Q253" i="13"/>
  <c r="R253" i="13"/>
  <c r="S253" i="13"/>
  <c r="T253" i="13"/>
  <c r="U253" i="13"/>
  <c r="V253" i="13"/>
  <c r="W253" i="13"/>
  <c r="O253" i="13"/>
  <c r="O262" i="13" s="1"/>
  <c r="H249" i="13"/>
  <c r="H250" i="13" s="1"/>
  <c r="I249" i="13"/>
  <c r="I250" i="13" s="1"/>
  <c r="J249" i="13"/>
  <c r="J250" i="13" s="1"/>
  <c r="K249" i="13"/>
  <c r="K250" i="13" s="1"/>
  <c r="L249" i="13"/>
  <c r="M249" i="13"/>
  <c r="N249" i="13"/>
  <c r="N250" i="13" s="1"/>
  <c r="G249" i="13"/>
  <c r="O249" i="13"/>
  <c r="H169" i="13"/>
  <c r="H170" i="13" s="1"/>
  <c r="I169" i="13"/>
  <c r="I170" i="13" s="1"/>
  <c r="J169" i="13"/>
  <c r="J170" i="13" s="1"/>
  <c r="K169" i="13"/>
  <c r="K170" i="13" s="1"/>
  <c r="L169" i="13"/>
  <c r="M169" i="13"/>
  <c r="M170" i="13" s="1"/>
  <c r="N169" i="13"/>
  <c r="N170" i="13" s="1"/>
  <c r="G169" i="13"/>
  <c r="G170" i="13" s="1"/>
  <c r="F170" i="13"/>
  <c r="O169" i="13"/>
  <c r="H192" i="13"/>
  <c r="I192" i="13"/>
  <c r="J192" i="13"/>
  <c r="K192" i="13"/>
  <c r="L192" i="13"/>
  <c r="M192" i="13"/>
  <c r="N192" i="13"/>
  <c r="G192" i="13"/>
  <c r="P192" i="13"/>
  <c r="Q192" i="13"/>
  <c r="R192" i="13"/>
  <c r="S192" i="13"/>
  <c r="T192" i="13"/>
  <c r="U192" i="13"/>
  <c r="V192" i="13"/>
  <c r="W192" i="13"/>
  <c r="O192" i="13"/>
  <c r="L250" i="13" l="1"/>
  <c r="M250" i="13"/>
  <c r="L170" i="13"/>
  <c r="F250" i="13"/>
  <c r="G250" i="13"/>
  <c r="F302" i="13" l="1"/>
  <c r="F300" i="13"/>
  <c r="O302" i="13" l="1"/>
  <c r="O300" i="13"/>
  <c r="Q262" i="13" l="1"/>
  <c r="R262" i="13"/>
  <c r="S262" i="13"/>
  <c r="T262" i="13"/>
  <c r="U262" i="13"/>
  <c r="V262" i="13"/>
  <c r="W262" i="13"/>
  <c r="P262" i="13"/>
  <c r="Q249" i="13"/>
  <c r="Q250" i="13" s="1"/>
  <c r="R249" i="13"/>
  <c r="S249" i="13"/>
  <c r="S250" i="13" s="1"/>
  <c r="T249" i="13"/>
  <c r="U249" i="13"/>
  <c r="U250" i="13" s="1"/>
  <c r="V249" i="13"/>
  <c r="V250" i="13" s="1"/>
  <c r="W249" i="13"/>
  <c r="W250" i="13" s="1"/>
  <c r="P249" i="13"/>
  <c r="P250" i="13" s="1"/>
  <c r="Q169" i="13"/>
  <c r="R169" i="13"/>
  <c r="R170" i="13" s="1"/>
  <c r="S169" i="13"/>
  <c r="S170" i="13" s="1"/>
  <c r="T169" i="13"/>
  <c r="T170" i="13" s="1"/>
  <c r="U169" i="13"/>
  <c r="V169" i="13"/>
  <c r="V170" i="13" s="1"/>
  <c r="W169" i="13"/>
  <c r="P169" i="13"/>
  <c r="P50" i="13"/>
  <c r="P51" i="13" s="1"/>
  <c r="Q50" i="13"/>
  <c r="Q51" i="13" s="1"/>
  <c r="R50" i="13"/>
  <c r="S50" i="13"/>
  <c r="S51" i="13" s="1"/>
  <c r="T50" i="13"/>
  <c r="U50" i="13"/>
  <c r="U51" i="13" s="1"/>
  <c r="V50" i="13"/>
  <c r="W50" i="13"/>
  <c r="W51" i="13" s="1"/>
  <c r="R51" i="13" l="1"/>
  <c r="V51" i="13"/>
  <c r="Q170" i="13"/>
  <c r="U170" i="13"/>
  <c r="O170" i="13"/>
  <c r="O250" i="13"/>
  <c r="T51" i="13"/>
  <c r="R250" i="13"/>
  <c r="T250" i="13"/>
  <c r="O51" i="13"/>
  <c r="P170" i="13"/>
  <c r="W170" i="13"/>
</calcChain>
</file>

<file path=xl/sharedStrings.xml><?xml version="1.0" encoding="utf-8"?>
<sst xmlns="http://schemas.openxmlformats.org/spreadsheetml/2006/main" count="2920" uniqueCount="753">
  <si>
    <t>Использованные определения:</t>
  </si>
  <si>
    <t>Взрослое население</t>
  </si>
  <si>
    <t>Население Российской Федерации в возрасте 18 лет и старше</t>
  </si>
  <si>
    <t>Субъекты малого и среднего предпринимательства</t>
  </si>
  <si>
    <t>Субъекты страхового дела</t>
  </si>
  <si>
    <t>Страховые организации, общества взаимного страхования и страховые брокеры</t>
  </si>
  <si>
    <t>Подразделения кредитных организаций</t>
  </si>
  <si>
    <t>Обособленные подразделения</t>
  </si>
  <si>
    <t>Представительства и филиалы</t>
  </si>
  <si>
    <t>Сокращения:</t>
  </si>
  <si>
    <t>КО</t>
  </si>
  <si>
    <t>Кредитные организации</t>
  </si>
  <si>
    <t>НФО</t>
  </si>
  <si>
    <t>Некредитные финансовые организации</t>
  </si>
  <si>
    <t>МФО</t>
  </si>
  <si>
    <t>Микрофинансовые организации</t>
  </si>
  <si>
    <t>МФК</t>
  </si>
  <si>
    <t>Микрофинансовые компании</t>
  </si>
  <si>
    <t>МКК</t>
  </si>
  <si>
    <t>Микрокредитные компании</t>
  </si>
  <si>
    <t>КПК</t>
  </si>
  <si>
    <t>Кредитные потребительские кооперативы</t>
  </si>
  <si>
    <t>СКПК</t>
  </si>
  <si>
    <t>Сельскохозяйственные кредитные потребительские кооперативы</t>
  </si>
  <si>
    <t>КПК в СРО</t>
  </si>
  <si>
    <t>Кредитные потребительские кооперативы, состоящие в саморегулируемых организациях кредитных потребительских кооперативов</t>
  </si>
  <si>
    <t>ВВП</t>
  </si>
  <si>
    <t>Валовый внутренний продукт за отчетный период в текущих ценах</t>
  </si>
  <si>
    <t>ЦФО</t>
  </si>
  <si>
    <t>Центральный федеральный округ</t>
  </si>
  <si>
    <t>СЗФО</t>
  </si>
  <si>
    <t>Северо-Западный федеральный округ</t>
  </si>
  <si>
    <t>ЮФО</t>
  </si>
  <si>
    <t>Южный федеральный округ</t>
  </si>
  <si>
    <t>СКФО</t>
  </si>
  <si>
    <t>Северо-Кавказский федеральный округ</t>
  </si>
  <si>
    <t>ПФО</t>
  </si>
  <si>
    <t>Приволжский федеральный округ</t>
  </si>
  <si>
    <t>УФО</t>
  </si>
  <si>
    <t>Уральский федеральный округ</t>
  </si>
  <si>
    <t>СФО</t>
  </si>
  <si>
    <t>Сибирский федеральный округ</t>
  </si>
  <si>
    <t>ДВФО</t>
  </si>
  <si>
    <t>Дальневосточный федеральный округ</t>
  </si>
  <si>
    <t>Примечания:</t>
  </si>
  <si>
    <t>Здесь и далее, если иное специально не указано, идет речь о получении базовых финансовых услуг гражданами России в российских финансовых организациях на территории России.</t>
  </si>
  <si>
    <t>Общий объем денежных расходов населения на покупку товаров и оплату услуг (Росстат) включает расходы физических лиц на покупку товаров и оплату услуг, а также платежи за товары (работы, услуги), произведенные за рубежом с использованием банковских карт.</t>
  </si>
  <si>
    <t>№ п/п в перечне индикаторов финансовой доступности Банка России</t>
  </si>
  <si>
    <t>Индикатор[1]</t>
  </si>
  <si>
    <t>Тип показателя (на отчетную дату / за отчетный период)</t>
  </si>
  <si>
    <t>Размерность</t>
  </si>
  <si>
    <t>Источник данных</t>
  </si>
  <si>
    <t>На отчетную дату</t>
  </si>
  <si>
    <t>Ед.</t>
  </si>
  <si>
    <t>Банк России</t>
  </si>
  <si>
    <t>1.1.1.</t>
  </si>
  <si>
    <t>1.1.2.</t>
  </si>
  <si>
    <t>1.1.3.</t>
  </si>
  <si>
    <t>Банк России, Росстат</t>
  </si>
  <si>
    <t>Количество МФК</t>
  </si>
  <si>
    <t>в т.ч. предпринимательского финансирования</t>
  </si>
  <si>
    <t>Количество МКК</t>
  </si>
  <si>
    <t>Количество обособленных подразделений МФО</t>
  </si>
  <si>
    <t>Количество обособленных подразделений МФК</t>
  </si>
  <si>
    <t>Количество обособленных подразделений МКК</t>
  </si>
  <si>
    <t>Количество КПК</t>
  </si>
  <si>
    <t>Количество КПК, состоящих в СРО КПК</t>
  </si>
  <si>
    <t>Количество обособленных подразделений КПК</t>
  </si>
  <si>
    <t>Количество обособленных подразделений СКПК</t>
  </si>
  <si>
    <t>Количество ломбардов</t>
  </si>
  <si>
    <t>Количество субъектов страхового дела</t>
  </si>
  <si>
    <t>Доля банкоматов КО с функцией приема и/или выдачи наличных денег с использованием платежных карт (их реквизитов) , расположенных в городах федерального значения (Москва, Санкт-Петербург, Севастополь)</t>
  </si>
  <si>
    <t>%</t>
  </si>
  <si>
    <t>Доля банкоматов КО, с функцией приема наличных денег без использования платежных карт (их реквизитов) (до 2016 года - платежные терминалы КО) расположенных в городах федерального значения (Москва, Санкт-Петербург, Севастополь)</t>
  </si>
  <si>
    <t>Опрос (Банк России)</t>
  </si>
  <si>
    <t>Количество счетов, открытых физическим лицам на основании договора банковского счета</t>
  </si>
  <si>
    <t>За отчетный период</t>
  </si>
  <si>
    <t>Не применимо</t>
  </si>
  <si>
    <t xml:space="preserve">Ед. </t>
  </si>
  <si>
    <t>Млрд руб.</t>
  </si>
  <si>
    <t>н/д</t>
  </si>
  <si>
    <t>3.       </t>
  </si>
  <si>
    <t>Качество финансовых услуг</t>
  </si>
  <si>
    <t>Количество жалоб потребителей финансовых услуг, связанных с деятельностью субъектов страхового дела</t>
  </si>
  <si>
    <t>Показатель</t>
  </si>
  <si>
    <t>Численность населения России в возрасте 18 лет и более</t>
  </si>
  <si>
    <t>Росстат (запрос)</t>
  </si>
  <si>
    <t>Численность населения России в возрасте 15 лет и более</t>
  </si>
  <si>
    <t>Площадь России</t>
  </si>
  <si>
    <t>Росстат</t>
  </si>
  <si>
    <t>Количество юридических лиц</t>
  </si>
  <si>
    <t>Количество малых предприятий (без микропредприятий)</t>
  </si>
  <si>
    <t>Количество микропредприятий</t>
  </si>
  <si>
    <t>Количество средних предприятий</t>
  </si>
  <si>
    <t>Количество индивидуальных предпринимателей</t>
  </si>
  <si>
    <t>Ед. (Чел.)</t>
  </si>
  <si>
    <t>Валовый региональный продукт в текущих основных ценах</t>
  </si>
  <si>
    <t>Общий объем денежных расходов населения на покупку товаров и оплату услуг без учета платежей за товары (работы, услуги), произведенных за рубежом с использованием банковских карт</t>
  </si>
  <si>
    <t>Оборот розничной торговли, оборот общественного питания и объем платных услуг населению</t>
  </si>
  <si>
    <t>оборот розничной торговли</t>
  </si>
  <si>
    <t xml:space="preserve">оборот общественного питания </t>
  </si>
  <si>
    <t>объем платных услуг населению</t>
  </si>
  <si>
    <t>Задолженность по кредитам, предоставленным кредитными организациями юридическим лицам-резидентам и индивидуальным предпринимателям</t>
  </si>
  <si>
    <t>Количество обособленных подразделений ломбардов</t>
  </si>
  <si>
    <t>1.10.</t>
  </si>
  <si>
    <t>1.11.</t>
  </si>
  <si>
    <t>Количество МФО</t>
  </si>
  <si>
    <t>Количество СКПК</t>
  </si>
  <si>
    <t>1.14.</t>
  </si>
  <si>
    <t>1.15.</t>
  </si>
  <si>
    <t>Количество профессиональных участников рынка ценных бумаг, являющихся кредитными организациями</t>
  </si>
  <si>
    <t>Численность населения России</t>
  </si>
  <si>
    <t>кв. км.</t>
  </si>
  <si>
    <t>Запрос (Банк России)</t>
  </si>
  <si>
    <t>Количество жалоб потребителей финансовых услуг, связанных с деятельностью МФО, КПК, СКПК и ломбардов</t>
  </si>
  <si>
    <t>Количество профессиональных участников рынка ценных бумаг, не являющихся кредитными организациями, открывших индивидуальные инвестиционные счета</t>
  </si>
  <si>
    <t>Количество обособленных подразделений профессиональных участников рынка ценных бумаг, не являющихся кредитными организациями, открывших индивидуальные инвестиционные счета</t>
  </si>
  <si>
    <t>1.16.</t>
  </si>
  <si>
    <t>1.17.</t>
  </si>
  <si>
    <t>1.18.</t>
  </si>
  <si>
    <t>Количество профессиональных участников рынка ценных бумаг, являющихся кредитными организациями, открывших индивидуальные инвестиционные счета</t>
  </si>
  <si>
    <t>Количество счетов, открытых юридическим лицам (не являющимся КО), индивидуальным предпринимателям и лицам, зинимающимся частной практикой, которые могут использоваться для проведения платежей</t>
  </si>
  <si>
    <t>Количество счетов, открытых физическим лицам на основании договора банковского счета или договора банковского вклада, которые могут использоваться для проведения платежей</t>
  </si>
  <si>
    <t>Количество профессиональных участников рынка ценных бумаг, не являющихся кредитными организациями</t>
  </si>
  <si>
    <t>Количество обособленных подразделений профессиональных участников рынка ценных бумаг, не являющихся кредитными организациями</t>
  </si>
  <si>
    <t>Росреестр</t>
  </si>
  <si>
    <t>ФНС</t>
  </si>
  <si>
    <t>Количество операторов инвестиционных платформ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</si>
  <si>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</si>
  <si>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</si>
  <si>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</si>
  <si>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</si>
  <si>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</si>
  <si>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</si>
  <si>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</si>
  <si>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</si>
  <si>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</si>
  <si>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</si>
  <si>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</si>
  <si>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</si>
  <si>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</si>
  <si>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</si>
  <si>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</si>
  <si>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</si>
  <si>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</si>
  <si>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Количество жалоб потребителей финансовых услуг, связанных с деятельностью брокеров</t>
  </si>
  <si>
    <t>Количество жалоб потребителей финансовых услуг, связанных с деятельностью профессиональных участников рынка ценных бумаг-некредитных финансовых организаций, в т.ч.:</t>
  </si>
  <si>
    <t>2.       </t>
  </si>
  <si>
    <t>Востребованность финансовых услуг</t>
  </si>
  <si>
    <t>Счета</t>
  </si>
  <si>
    <t>Счета физических лиц</t>
  </si>
  <si>
    <t>2.1.</t>
  </si>
  <si>
    <t>Опрос</t>
  </si>
  <si>
    <t xml:space="preserve">2.2.  </t>
  </si>
  <si>
    <t>Количество активных счетов, открытых физическим лицам, по которым с начала отчетного года проводились операции по списанию денежных средств</t>
  </si>
  <si>
    <t>Количество счетов, открытых физическим лицам, по которым с начала отчетного года проводились операции по списанию денежных средств, доступ к которым предоставлен дистанционным способом, в т.ч.:</t>
  </si>
  <si>
    <t>через сеть "Интернет"</t>
  </si>
  <si>
    <t>посредством сообщений с использованием абонентских устройств мобильной связи</t>
  </si>
  <si>
    <t>Доля счетов, открытых физическим лицам, по которым с начала отчетного года проводились операции по списанию денежных средств, доступ к которым предоставлен дистанционным способом, в общем количестве счетов, открытых физическим лицам, которые могут быть использованы для проведения платежей</t>
  </si>
  <si>
    <t>Размещение денежных средств</t>
  </si>
  <si>
    <t>Размещение денежных средств физическими лицами</t>
  </si>
  <si>
    <t>пайщиков КПК в СРО (без учета возможного членства в нескольких КПК)</t>
  </si>
  <si>
    <t xml:space="preserve">пайщиков СКПК </t>
  </si>
  <si>
    <t>2.6.</t>
  </si>
  <si>
    <t>Количество договоров на ведение индивидуальных инвестиционных счетов в организациях - профессиональных участниках рынка ценных бумаг</t>
  </si>
  <si>
    <t>Количество договоров на ведение индивидуальных инвестиционных счетов в некредитных финансовых организациях - профессиональных участниках рынка ценных бумаг</t>
  </si>
  <si>
    <t>Количество договоров на ведение индивидуальных инвестиционных счетов в кредитных организациях-профессиональных участниках рынка ценных бумаг</t>
  </si>
  <si>
    <t>2.7.</t>
  </si>
  <si>
    <t>Количество физических лиц, предоставивших МФО денежные средства по договорам займа, в т.ч.:</t>
  </si>
  <si>
    <t>2.7.1.</t>
  </si>
  <si>
    <t>2.7.2.</t>
  </si>
  <si>
    <t>2.9.</t>
  </si>
  <si>
    <t>Количество заключенных договоров привлечения денежных средств от физических лиц-членов и юридических лиц-членов СКПК</t>
  </si>
  <si>
    <t>2.10.</t>
  </si>
  <si>
    <t>Количество заключенных договоров (без учета прекращенных договоров) на ведение индивидуальных инвестиционных счетов в организациях - профессиональных участниках рынка ценных бумаг</t>
  </si>
  <si>
    <t>Количество заключенных договоров (без учета прекращенных договоров) на ведение индивидуальных инвестиционных счетов в некредитных финансовых организациях-профессиональных участниках рынка ценных бумаг</t>
  </si>
  <si>
    <t>Количество заключенных договоров (без учета прекращенных договоров) на ведение индивидуальных инвестиционных счетов в кредитных организациях-профессиональных участниках рынка ценных бумаг</t>
  </si>
  <si>
    <t>2.11.</t>
  </si>
  <si>
    <t>Денежные средства, переданные по договорам на ведение индивидуальных инвестиционных счетов</t>
  </si>
  <si>
    <t>Денежные средства, переданные по договорам на ведение индивидуальных инвестиционных счетов в некредитных финансовых организациях-профессиональных участниках рынка ценных бумаг</t>
  </si>
  <si>
    <t>Денежные средства, переданные по договорам на ведение индивидуальных инвестиционных счетов в кредитных организациях-профессиональных участниках рынка ценных бумаг</t>
  </si>
  <si>
    <t>Обязательства НФО перед физическими лицами по размещенным средствам в МФО, КПК в СРО и СКПК в форме договора займа, в т.ч.:</t>
  </si>
  <si>
    <t>МФО, в т.ч.:</t>
  </si>
  <si>
    <t>2.13.3.</t>
  </si>
  <si>
    <t xml:space="preserve">СКПК </t>
  </si>
  <si>
    <t>Обязательства финансовых организаций перед физическими лицами по вкладам в КО, размещенным средствам в НФО (в форме договора займа)</t>
  </si>
  <si>
    <t>в отношении к ВВП</t>
  </si>
  <si>
    <t>Объем привлеченных средств от физических лиц-членов и юридических лиц-членов СКПК</t>
  </si>
  <si>
    <t>Количество субъектов малого и среднего предпринимательства, предоставивших МФО денежные средства по договорам займа, в т.ч.:</t>
  </si>
  <si>
    <t xml:space="preserve">МФК </t>
  </si>
  <si>
    <t xml:space="preserve"> МКК </t>
  </si>
  <si>
    <t>Обязательства НФО перед субъектами малого и среднего предпринимательства по размещенным средствам в МФО, КПК в СРО и СКПК в форме договора займа, в т.ч.:</t>
  </si>
  <si>
    <t xml:space="preserve"> СКПК </t>
  </si>
  <si>
    <t>Кредиты / займы</t>
  </si>
  <si>
    <t>Кредиты / займы физических лиц</t>
  </si>
  <si>
    <t>онлайн-микрозаймы, выданные в сумме не более 30 тыс. руб. на срок не более 30 дней включительно</t>
  </si>
  <si>
    <t>не-онлайн-займы, выданные в сумме не более 30 тыс. руб. на срок не более 30 дней включительно</t>
  </si>
  <si>
    <t>другие выданные онлайн-микрозаймы</t>
  </si>
  <si>
    <t>другие займы, выданные физическим лицам</t>
  </si>
  <si>
    <t>Количество заемщиков-физических лиц по действующим договорам микрозайма в МФК, в т.ч.:</t>
  </si>
  <si>
    <t>Количество заемщиков-физических лиц по действующим договорам микрозайма в МКК, в т.ч.:</t>
  </si>
  <si>
    <t>ломбарды</t>
  </si>
  <si>
    <t>Количество активных займов (договоров займа) физических лиц, выданных МФК, в т.ч.:</t>
  </si>
  <si>
    <t>Количество активных займов (договоров займа) физических лиц, выданных МКК, в т.ч.:</t>
  </si>
  <si>
    <t>Количество выданных займов физическим лицам МФК, в т.ч.:</t>
  </si>
  <si>
    <t>2.31.</t>
  </si>
  <si>
    <t>Количество выданных займов физическим лицам МКК, в т.ч.:</t>
  </si>
  <si>
    <t>2.31.1.</t>
  </si>
  <si>
    <t>2.31.2.</t>
  </si>
  <si>
    <t>2.31.3.</t>
  </si>
  <si>
    <t>2.31.4.</t>
  </si>
  <si>
    <t>2.32.</t>
  </si>
  <si>
    <t>2.32.1.</t>
  </si>
  <si>
    <t>Просроченная задолженность по кредитам, предоставленным КО физическим лицам</t>
  </si>
  <si>
    <t>2.34.4.</t>
  </si>
  <si>
    <t>2.35.</t>
  </si>
  <si>
    <t>2.35.1.</t>
  </si>
  <si>
    <t>2.35.2.</t>
  </si>
  <si>
    <t>2.35.3.</t>
  </si>
  <si>
    <t>2.35.4.</t>
  </si>
  <si>
    <t>Задолженность по основному долгу по займам физическим лицам, выданным НФО (МФО, КПК в СРО, СКПК и ломбардами), в т.ч.:</t>
  </si>
  <si>
    <t>МФО, в т.ч.</t>
  </si>
  <si>
    <t>другим выданным онлайн-микрозаймам</t>
  </si>
  <si>
    <t>другим займам, выданным физическим лицам</t>
  </si>
  <si>
    <t>Просроченная задолженность по основному долгу по займам физическим лицам, выданным МФО</t>
  </si>
  <si>
    <t>Просроченная задолженность по основному долгу по займам физическим лицам, выданным КПК в СРО</t>
  </si>
  <si>
    <t>Просроченная задолженность по основному долгу по займам физическим и юридическим лицам, выданным СКПК</t>
  </si>
  <si>
    <t>Задолженность по основному долгу по займам физическим лицам, выданным МФК, в т.ч.:</t>
  </si>
  <si>
    <t>Просроченная задолженность по основному долгу по займам физическим лицам, выданным МФК</t>
  </si>
  <si>
    <t>Задолженность по основному долгу по займам физическим лицам, выданным МКК, в т.ч.:</t>
  </si>
  <si>
    <t>Просроченная задолженность по основному долгу по займам физическим лицам, выданным МКК</t>
  </si>
  <si>
    <t>Задолженность по основному долгу по кредитам / займам физическим лицам, выданным КО и НФО (МФО, КПК в СРО, СКПК и ломбардами)</t>
  </si>
  <si>
    <t>Объем выданных займов физическим лицам МФК, в т.ч.:</t>
  </si>
  <si>
    <t>Объем выданных займов физическим лицам МКК, в т.ч.:</t>
  </si>
  <si>
    <t>2.41.</t>
  </si>
  <si>
    <t>Сумма предоставленных займов физическим лицам-членам СКПК и юридическим лицам-членам СКПК</t>
  </si>
  <si>
    <t>2.43.</t>
  </si>
  <si>
    <t>Количество субъектов малого и среднего предпринимательства, имеющих задолженность (включая просроченную) в КО, в т.ч.:</t>
  </si>
  <si>
    <t>ИП</t>
  </si>
  <si>
    <t>Количество субъектов малого и среднего предпринимательства, имеющих просроченную задолженность в КО, в т.ч.:</t>
  </si>
  <si>
    <t>Количество заемщиков-субъектов малого и среднего предпринимательства по действующим договорам микрозайма в МФК, в т.ч.:</t>
  </si>
  <si>
    <t>Количество заемщиков-субъектов малого и среднего предпринимательства по действующим договорам микрозайма в МКК, в т.ч.:</t>
  </si>
  <si>
    <t>по займам ИП</t>
  </si>
  <si>
    <t>Количество непогашенных займов субъектов малого и среднего предпринимательства, выданных МКК, в т.ч.:</t>
  </si>
  <si>
    <t>Количество непогашенных займов субъектов малого и среднего предпринимательства, выданных МФК, в т.ч.:</t>
  </si>
  <si>
    <t>Количество выданных МФК займов субъектам малого и среднего предпринимательства, в т.ч.:</t>
  </si>
  <si>
    <t>Количество выданных МКК займов субъектам малого и среднего предпринимательства, в т.ч.:</t>
  </si>
  <si>
    <t>по кредитам, предоставленным ИП</t>
  </si>
  <si>
    <t>Просроченная задолженность по кредитам, предоставленным КО субъектам малого и среднего предпринимательства, в т.ч.:</t>
  </si>
  <si>
    <t>Доля задолженности по кредитам, предоставленным КО субъектам малого и среднего предпринимательства, в задолженности по кредитам, предоставленным КО юридическим лицам и ИП</t>
  </si>
  <si>
    <r>
      <t>Задолженность по основному долгу по займам субъектов малого и среднего предпринимательства, выданных НФО (МФО, КПК в СРО, СКПК),</t>
    </r>
    <r>
      <rPr>
        <vertAlign val="superscript"/>
        <sz val="16"/>
        <color theme="1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в т.ч.:</t>
    </r>
  </si>
  <si>
    <t>Просроченная задолженность по основному долгу по займам субъектам малого и среднего предпринимательства, выданным МФО</t>
  </si>
  <si>
    <t>Просроченная задолженность по основному долгу по займам субъектам малого и среднего предпринимательства, выданным КПК в СРО</t>
  </si>
  <si>
    <t>Задолженность по основному долгу по займам субъектов малого и среднего предпринимательства, выданных МФК, в т.ч.:</t>
  </si>
  <si>
    <t>Просроченная задолженность по основному долгу по займам субъектам малого и среднего предпринимательства, выданным МФК</t>
  </si>
  <si>
    <t>Задолженность по основному долгу по займам субъектов малого и среднего предпринимательства, выданных МКК, в т.ч.:</t>
  </si>
  <si>
    <t>Просроченная задолженность по основному долгу по займам субъектам малого и среднего предпринимательства, выданным МКК</t>
  </si>
  <si>
    <t>Задолженность по кредитам / займам, предоставленным КО и НФО (МФО, КПК в СРО и СКПК ) субъектам малого и среднего предпринимательства</t>
  </si>
  <si>
    <t>кредиты, предоставленные ИП</t>
  </si>
  <si>
    <t>Объем выданных займов субъектам малого и среднего предпринимательства МФК, в т.ч.:</t>
  </si>
  <si>
    <t>Объем выданных займов субъектам малого и среднего предпринимательства МКК, в т.ч.:</t>
  </si>
  <si>
    <t>Платежные услуги</t>
  </si>
  <si>
    <t>Количество платежных карт, эмитированных российскими КО, с использованием которых в течение IV квартала отчетного года совершались операции, в т.ч.:</t>
  </si>
  <si>
    <t>расчетных карт</t>
  </si>
  <si>
    <t>кредитных карт</t>
  </si>
  <si>
    <t>Страхование</t>
  </si>
  <si>
    <t xml:space="preserve">Количество действующих договоров добровольного страхования жизни </t>
  </si>
  <si>
    <t>Количество действующих договоров страхования иного, чем добровольное страхование жизни (за исключением обязательного медицинского страхования), в т.ч.:</t>
  </si>
  <si>
    <t>добровольное личное страхование (кроме страхования жизни)</t>
  </si>
  <si>
    <t>добровольное страхование имущества</t>
  </si>
  <si>
    <t>добровольное страхование гражданской ответственности</t>
  </si>
  <si>
    <t>добровольное страхование предпринимательских рисков</t>
  </si>
  <si>
    <t>добровольное страхование финансовых рисков</t>
  </si>
  <si>
    <t>обязательное личное страхование</t>
  </si>
  <si>
    <t>обязательное имущественное страхование</t>
  </si>
  <si>
    <t>Сумма страховых резервов по страхованию жизни, сформированных страховщиками</t>
  </si>
  <si>
    <t>Сумма страховых резервов по страхованию иному, чем страхование жизни, сформированных страховщиками</t>
  </si>
  <si>
    <t>2.30.1.1.</t>
  </si>
  <si>
    <t>2.30.1.2.</t>
  </si>
  <si>
    <t>2.30.1.3.</t>
  </si>
  <si>
    <t>2.30.1.4.</t>
  </si>
  <si>
    <t>2.32.2.</t>
  </si>
  <si>
    <t>2.32.3.</t>
  </si>
  <si>
    <t>2.32.4.</t>
  </si>
  <si>
    <t>2.33.</t>
  </si>
  <si>
    <t>2.38.</t>
  </si>
  <si>
    <t>2.41.1.</t>
  </si>
  <si>
    <t>2.12.</t>
  </si>
  <si>
    <t>2.5.</t>
  </si>
  <si>
    <t>(Без числового показателя)</t>
  </si>
  <si>
    <t>Средние потребительские цены (тарифы) на финансовые услуги</t>
  </si>
  <si>
    <t>рубль</t>
  </si>
  <si>
    <t>Аренда индивидуального банковского сейфа, в расчете на месяц</t>
  </si>
  <si>
    <t>Годовая стоимость полиса добровольного страхования жилья от стандартных рисков, полис</t>
  </si>
  <si>
    <t>Годовая стоимость полиса добровольного страхования легкового автомобиля от стандартных рисков (КАСКО), полис</t>
  </si>
  <si>
    <t>Годовая стоимость полиса обязательного страхования гражданской ответственности владельцев транспортных средств (ОСАГО), полис</t>
  </si>
  <si>
    <t>Обслуживание банковской карты в национальной валюте, услуга</t>
  </si>
  <si>
    <t>Плата за пользование потребительским кредитом (процентная ставка в стоимостном выражении), руб.</t>
  </si>
  <si>
    <t>Обследование (Банк России)</t>
  </si>
  <si>
    <t>Хозяйствующие субъекты (юридические лица и индивидуальные предприниматели), отнесенные в соответствии с условиями, установленными Федеральным законом от 24.07.2007 N 209-ФЗ "О развитии малого и среднего предпринимательства в Российской Федерации", к малым предприятиям, в том числе к микропредприятиям, и средним предприятиям</t>
  </si>
  <si>
    <t>Отражены офисы (филиалы и отделения) АО "Почта России" и ФГУП "Почта Крыма", оказывающие платежные услуги.</t>
  </si>
  <si>
    <t>Расчет значений индикаторов финансовой доступности в части предложения финансовых услуг (источник данных - "Банк России") подготовлен на основе данных отчетности финансовых организаций, предоставляемой Банку России, и информации, предоставляемой для формирования Книги государственной регистрации кредитных организаций и реестра участников финансового рынка.</t>
  </si>
  <si>
    <t>ССД</t>
  </si>
  <si>
    <t xml:space="preserve">Значение на 01.01.2022 (за 2021 год) </t>
  </si>
  <si>
    <t>Значения на 01.01.2022 (за 2021 год) [2,3]</t>
  </si>
  <si>
    <t>РФ[4]</t>
  </si>
  <si>
    <t>ЦФО[5]</t>
  </si>
  <si>
    <t>2.3.</t>
  </si>
  <si>
    <t>2.3.1.</t>
  </si>
  <si>
    <t>2.3.2.</t>
  </si>
  <si>
    <t>2.3.3.</t>
  </si>
  <si>
    <t>2.4.</t>
  </si>
  <si>
    <t>2.4.1.</t>
  </si>
  <si>
    <t>2.4.2.</t>
  </si>
  <si>
    <t>2.6.2.</t>
  </si>
  <si>
    <t>2.6.3.</t>
  </si>
  <si>
    <t>2.8.</t>
  </si>
  <si>
    <t>2.10.2.</t>
  </si>
  <si>
    <t>2.10.3.</t>
  </si>
  <si>
    <t>2.11.2.</t>
  </si>
  <si>
    <t>2.11.3.</t>
  </si>
  <si>
    <t xml:space="preserve">2.13.  </t>
  </si>
  <si>
    <t>2.13.1.    </t>
  </si>
  <si>
    <t>2.13.1.1.</t>
  </si>
  <si>
    <t>2.13.1.2.</t>
  </si>
  <si>
    <t>2.13.2.    </t>
  </si>
  <si>
    <t>2.14.        </t>
  </si>
  <si>
    <t xml:space="preserve">2.14.2.  </t>
  </si>
  <si>
    <t>2.15.        </t>
  </si>
  <si>
    <t xml:space="preserve">2.15.1.  </t>
  </si>
  <si>
    <t>2.15.1.1.</t>
  </si>
  <si>
    <t>2.15.1.2.</t>
  </si>
  <si>
    <t xml:space="preserve">2.15.2.  </t>
  </si>
  <si>
    <t>2.16.</t>
  </si>
  <si>
    <t xml:space="preserve">2.17.  </t>
  </si>
  <si>
    <t>2.17.1.</t>
  </si>
  <si>
    <t>2.17.2.</t>
  </si>
  <si>
    <t>2.18.</t>
  </si>
  <si>
    <t>2.19.</t>
  </si>
  <si>
    <t>2.19.1.</t>
  </si>
  <si>
    <t>2.19.2.</t>
  </si>
  <si>
    <t>2.20.</t>
  </si>
  <si>
    <t>2.21.</t>
  </si>
  <si>
    <t>2.22.        </t>
  </si>
  <si>
    <t xml:space="preserve">2.22.1.  </t>
  </si>
  <si>
    <t>2.22.1.1.</t>
  </si>
  <si>
    <t>2.22.1.2.</t>
  </si>
  <si>
    <t xml:space="preserve">2.22.2.  </t>
  </si>
  <si>
    <t>2.22.3.</t>
  </si>
  <si>
    <t>2.23.        </t>
  </si>
  <si>
    <t xml:space="preserve">2.23.1.  </t>
  </si>
  <si>
    <t>2.23.1.1.</t>
  </si>
  <si>
    <t>2.23.1.2.</t>
  </si>
  <si>
    <t xml:space="preserve">2.23.2.  </t>
  </si>
  <si>
    <t>2.24.</t>
  </si>
  <si>
    <t>2.24.1.</t>
  </si>
  <si>
    <t>2.24.1.1.</t>
  </si>
  <si>
    <t>2.24.1.2.</t>
  </si>
  <si>
    <t>2.24.1.3.</t>
  </si>
  <si>
    <t>2.24.1.4.</t>
  </si>
  <si>
    <t>2.24.2.</t>
  </si>
  <si>
    <t>2.25.</t>
  </si>
  <si>
    <t>2.25.1.</t>
  </si>
  <si>
    <t>2.25.2.</t>
  </si>
  <si>
    <t>2.25.3.</t>
  </si>
  <si>
    <t>2.25.4.</t>
  </si>
  <si>
    <t>2.26.</t>
  </si>
  <si>
    <t>2.26.1.</t>
  </si>
  <si>
    <t>2.26.2.</t>
  </si>
  <si>
    <t>2.26.3.</t>
  </si>
  <si>
    <t>2.26.4.</t>
  </si>
  <si>
    <t>2.27.</t>
  </si>
  <si>
    <t xml:space="preserve">2.27.1.  </t>
  </si>
  <si>
    <t>2.27.1.1.</t>
  </si>
  <si>
    <t>2.27.1.2.</t>
  </si>
  <si>
    <t>2.27.1.3.</t>
  </si>
  <si>
    <t>2.27.1.4.</t>
  </si>
  <si>
    <t xml:space="preserve">2.27.2.  </t>
  </si>
  <si>
    <t>2.28.</t>
  </si>
  <si>
    <t>2.28.1.</t>
  </si>
  <si>
    <t>2.28.2.</t>
  </si>
  <si>
    <t>2.28.3.</t>
  </si>
  <si>
    <t>2.28.4.</t>
  </si>
  <si>
    <t>2.29.</t>
  </si>
  <si>
    <t>2.29.1.</t>
  </si>
  <si>
    <t>2.29.2.</t>
  </si>
  <si>
    <t>2.29.3.</t>
  </si>
  <si>
    <t>2.29.4.</t>
  </si>
  <si>
    <t>2.30.        </t>
  </si>
  <si>
    <t xml:space="preserve">2.30.1.  </t>
  </si>
  <si>
    <t xml:space="preserve">2.30.2.  </t>
  </si>
  <si>
    <t xml:space="preserve">2.30.3.  </t>
  </si>
  <si>
    <t>2.33.1.</t>
  </si>
  <si>
    <t>2.34.   </t>
  </si>
  <si>
    <t xml:space="preserve">2.34.1.  </t>
  </si>
  <si>
    <t>2.34.1.1.</t>
  </si>
  <si>
    <t>2.34.1.2.</t>
  </si>
  <si>
    <t>2.34.1.3.</t>
  </si>
  <si>
    <t>2.34.1.4.</t>
  </si>
  <si>
    <t>2.34.1.5.</t>
  </si>
  <si>
    <t xml:space="preserve">2.34.2.  </t>
  </si>
  <si>
    <t>2.34.2.1.</t>
  </si>
  <si>
    <t xml:space="preserve">2.34.3.  </t>
  </si>
  <si>
    <t>2.34.4.1.</t>
  </si>
  <si>
    <t>2.35.5.</t>
  </si>
  <si>
    <t>2.36.</t>
  </si>
  <si>
    <t>2.36.1.</t>
  </si>
  <si>
    <t>2.36.2.</t>
  </si>
  <si>
    <t>2.36.3.</t>
  </si>
  <si>
    <t>2.36.4.</t>
  </si>
  <si>
    <t>2.36.5.</t>
  </si>
  <si>
    <t>2.37.</t>
  </si>
  <si>
    <t>2.37.2.</t>
  </si>
  <si>
    <t>2.39.    </t>
  </si>
  <si>
    <t xml:space="preserve">2.39.1.  </t>
  </si>
  <si>
    <t>2.39.1.1.</t>
  </si>
  <si>
    <t>2.39.1.2.</t>
  </si>
  <si>
    <t>2.39.1.3.</t>
  </si>
  <si>
    <t>2.39.1.4.</t>
  </si>
  <si>
    <t xml:space="preserve">2.39.2.  </t>
  </si>
  <si>
    <t xml:space="preserve">2.39.3.  </t>
  </si>
  <si>
    <t>2.40.</t>
  </si>
  <si>
    <t>2.40.1.</t>
  </si>
  <si>
    <t>2.40.2.</t>
  </si>
  <si>
    <t>2.40.3.</t>
  </si>
  <si>
    <t>2.40.4.</t>
  </si>
  <si>
    <t>2.41.2.</t>
  </si>
  <si>
    <t>2.41.3.</t>
  </si>
  <si>
    <t>2.41.4.</t>
  </si>
  <si>
    <t>2.42.</t>
  </si>
  <si>
    <t>2.44.</t>
  </si>
  <si>
    <t>2.44.1.</t>
  </si>
  <si>
    <t>2.44.2.</t>
  </si>
  <si>
    <t>2.44.2.1.</t>
  </si>
  <si>
    <t>2.45.</t>
  </si>
  <si>
    <t>2.46.</t>
  </si>
  <si>
    <t>2.46.1.</t>
  </si>
  <si>
    <t>2.47.</t>
  </si>
  <si>
    <t>2.47.1.</t>
  </si>
  <si>
    <t>2.48.</t>
  </si>
  <si>
    <t>2.48.1.</t>
  </si>
  <si>
    <t>2.48.1.1.</t>
  </si>
  <si>
    <t xml:space="preserve">2.48.2.  </t>
  </si>
  <si>
    <t>2.49.</t>
  </si>
  <si>
    <t>2.49.1.</t>
  </si>
  <si>
    <t>2.50.</t>
  </si>
  <si>
    <t>2.50.1.</t>
  </si>
  <si>
    <t>Количество кредитов, предоставленных КО субъектам малого и среднего предпринимательства, по которым имеется задолженность (в том числе просроченная) в т.ч.:</t>
  </si>
  <si>
    <t>Количество кредитов, предоставленных КО субъектам малого и среднего предпринимательства, по которым имеется просроченная задолженность в т.ч.:</t>
  </si>
  <si>
    <t>2.51.</t>
  </si>
  <si>
    <t>2.51.1.</t>
  </si>
  <si>
    <t>2.51.2.</t>
  </si>
  <si>
    <t>2.51.2.1.</t>
  </si>
  <si>
    <t>2.52.     </t>
  </si>
  <si>
    <t xml:space="preserve">2.52.1.  </t>
  </si>
  <si>
    <t>2.52.1.1.</t>
  </si>
  <si>
    <t xml:space="preserve">2.52.2.  </t>
  </si>
  <si>
    <t>2.53.</t>
  </si>
  <si>
    <t>2.53.1.</t>
  </si>
  <si>
    <t>2.54.</t>
  </si>
  <si>
    <t>2.54.1.</t>
  </si>
  <si>
    <t>2.55.</t>
  </si>
  <si>
    <t>2.55.1.</t>
  </si>
  <si>
    <t>2.55.2.</t>
  </si>
  <si>
    <t>2.55.2.1.</t>
  </si>
  <si>
    <t xml:space="preserve">2.55.3.  </t>
  </si>
  <si>
    <t>2.56.        </t>
  </si>
  <si>
    <t xml:space="preserve">2.56.1.  </t>
  </si>
  <si>
    <t>2.56.1.1.</t>
  </si>
  <si>
    <t>2.56.1.2.</t>
  </si>
  <si>
    <t xml:space="preserve">2.56.2.  </t>
  </si>
  <si>
    <t>2.56.2.1.</t>
  </si>
  <si>
    <t>2.56.3.</t>
  </si>
  <si>
    <t>2.57.</t>
  </si>
  <si>
    <t>2.57.1.</t>
  </si>
  <si>
    <t>2.57.2.</t>
  </si>
  <si>
    <t>2.58.</t>
  </si>
  <si>
    <t>2.58.1.</t>
  </si>
  <si>
    <t>2.58.2.</t>
  </si>
  <si>
    <t>2.59.</t>
  </si>
  <si>
    <t xml:space="preserve">2.59.2.  </t>
  </si>
  <si>
    <t>2.60.</t>
  </si>
  <si>
    <t>2.60.1.</t>
  </si>
  <si>
    <t>2.61.        </t>
  </si>
  <si>
    <t xml:space="preserve">2.61.1.  </t>
  </si>
  <si>
    <t>2.61.1.1.</t>
  </si>
  <si>
    <t xml:space="preserve">2.61.2.  </t>
  </si>
  <si>
    <t>2.61.3.</t>
  </si>
  <si>
    <t>2.61.3.1.</t>
  </si>
  <si>
    <t>2.61.4.</t>
  </si>
  <si>
    <t>2.61.4.1.</t>
  </si>
  <si>
    <t>2.62.</t>
  </si>
  <si>
    <t>2.63.</t>
  </si>
  <si>
    <t>2.64.</t>
  </si>
  <si>
    <t>2.65.</t>
  </si>
  <si>
    <t>2.66.</t>
  </si>
  <si>
    <t>2.67.</t>
  </si>
  <si>
    <t>2.68.</t>
  </si>
  <si>
    <t>2.69.</t>
  </si>
  <si>
    <t>2.70.</t>
  </si>
  <si>
    <t>2.72.</t>
  </si>
  <si>
    <t>2.72.1.</t>
  </si>
  <si>
    <t>3.1.</t>
  </si>
  <si>
    <t>3.1.1.</t>
  </si>
  <si>
    <t>3.1.2.</t>
  </si>
  <si>
    <t>3.1.3.</t>
  </si>
  <si>
    <t>3.1.4.</t>
  </si>
  <si>
    <t>3.1.4.1.</t>
  </si>
  <si>
    <t>3.2.</t>
  </si>
  <si>
    <t>3.2.1.</t>
  </si>
  <si>
    <t>3.2.2.</t>
  </si>
  <si>
    <t>3.2.3.</t>
  </si>
  <si>
    <t>3.2.4.</t>
  </si>
  <si>
    <t>3.2.5.</t>
  </si>
  <si>
    <t>3.2.6.</t>
  </si>
  <si>
    <t>3.2.7.</t>
  </si>
  <si>
    <t>3.1.5.</t>
  </si>
  <si>
    <t>Количество жалоб потребителей финансовых услуг, связанных с деятельностью Бюро кредитных историй</t>
  </si>
  <si>
    <t>3.1.6.</t>
  </si>
  <si>
    <t>Количество жалоб потребителей финансовых услуг, связанных с деятельностью АО, ООО</t>
  </si>
  <si>
    <t>3.1.7.</t>
  </si>
  <si>
    <t>Количество жалоб потребителей финансовых услуг, связанных с деятельностью Субъектов коллективных инвестиций</t>
  </si>
  <si>
    <t>3.1.8.</t>
  </si>
  <si>
    <t>Количество жалоб потребителей финансовых услуг, связанных с вопросами Мисселинга</t>
  </si>
  <si>
    <t>Объем размещения облигаций субъектов малого и среднего предпринимательства в Секторе Роста ПАО Московская Биржа</t>
  </si>
  <si>
    <t>Объем средств, привлеченных субъектами малого и среднего предпринимательства с помощью операторов инвестиционных платформ</t>
  </si>
  <si>
    <t>Количество субъектов малого и среднего предпринимательства, предоставляющих возможность совершить оплату товаров (работ, услуг) с использованием СБП своим клиентам</t>
  </si>
  <si>
    <t>Тыс. ед.</t>
  </si>
  <si>
    <t>1.37.</t>
  </si>
  <si>
    <t>2.71.</t>
  </si>
  <si>
    <t>2.73.</t>
  </si>
  <si>
    <t>Количество операторов финансовых платформ</t>
  </si>
  <si>
    <t>Маркетплейсы</t>
  </si>
  <si>
    <t>2.81.</t>
  </si>
  <si>
    <t>прошедших идентификацию</t>
  </si>
  <si>
    <t>2.82.</t>
  </si>
  <si>
    <t>Количество потребителей финансовых услуг, зарегистрированных через операторов финансовых платформах, в т.ч.:</t>
  </si>
  <si>
    <t>Количество заключенных финансовых сделок через операторов финансовых платформ</t>
  </si>
  <si>
    <t>Объем заключенных финансовых сделок через операторов финансовых платформ</t>
  </si>
  <si>
    <t>2.75.</t>
  </si>
  <si>
    <t>2.77.</t>
  </si>
  <si>
    <t>2.80.1.</t>
  </si>
  <si>
    <t>Индикаторы 2.65, 2.66: включаются электронные средства платежа, выданные КО, расположенными на территории данного региона.</t>
  </si>
  <si>
    <t>Индикаторы 2.67, 2.69: включаются операции, совершенные как на территории данного региона, так и за его пределами (в том числе за рубежом), с использованием платежных инструментов, выданных на территории данного региона.</t>
  </si>
  <si>
    <t>Индикаторы 2.68, 2.70: включаются платежи за товары (работы, услуги), совершенные как на территории данного региона, так и за его пределами, с использованием платежных карт, выданных на территории данного региона.</t>
  </si>
  <si>
    <t>1.38.</t>
  </si>
  <si>
    <t xml:space="preserve">ИНДИКАТОРЫ ФИНАНСОВОЙ ДОСТУПНОСТИ ЗА 2022 год </t>
  </si>
  <si>
    <t>Значения на 01.01.2023 (за 2022 год) [2,3]</t>
  </si>
  <si>
    <t xml:space="preserve">Значение на 01.01.2023 (за 2022 год) </t>
  </si>
  <si>
    <t>Головные офисы, филиалы, представительства, дополнительные офисы, операционные кассы, кредитно-кассовые офисы, операционные офисы, передвижные пункты кассовых операций.
Начиная с 01.01.2023 дополнительные офисы, операционные кассы, кредитно-кассовые офисы, операционные офисы были переименованы в дополнительные офисы</t>
  </si>
  <si>
    <t xml:space="preserve">Индикаторы 2.38, 2.55, 2.60: данные по федеральным округам представлены по месту нахождения заемщиков. </t>
  </si>
  <si>
    <t>Количество субъектов МСП представлено согласно сведениям Единого реестра субъектов МСП Федеральной налоговой службы. Информация за 2021 и за 2022 годы представлена по состоянию на 10.01.2022 и на 10.01.2023 соответственно.</t>
  </si>
  <si>
    <t>Количество филиалов и представительств субъектов страхового дела</t>
  </si>
  <si>
    <t>Количество иных обособленных подразделений субъектов страхового дела</t>
  </si>
  <si>
    <t>Индикаторы финансовой доступности (2/3)</t>
  </si>
  <si>
    <t>Индикаторы финансовой доступности (3/3)</t>
  </si>
  <si>
    <t>Количество физических лиц - сберегателей в НФО (КПК в СРО, СКПК), в т.ч.:</t>
  </si>
  <si>
    <t>Объем средств, размещенных физическими лицами в НФО (МФО, КПК в СРО, СКПК) в форме договора займа, в т.ч.:</t>
  </si>
  <si>
    <t>Количество субъектов малого и среднего предпринимательства - сберегателей в НФО (КПК в СРО, СКПК), в т.ч.:</t>
  </si>
  <si>
    <t>Количество действующих договоров привлечения денежных средств от физических лиц в НФО (МФО, КПК в СРО, СКПК), в т.ч.:</t>
  </si>
  <si>
    <t>Количество заключенных договоров привлечения денежных средств от физических лиц в НФО (МФО, КПК в СРО, СКПК), в т.ч.:</t>
  </si>
  <si>
    <t>Количество действующих договоров привлечения денежных средств от субъектов малого и среднего предпринимательства - пайщиков НФО (КПК в СРО и СКПК), в т.ч.:</t>
  </si>
  <si>
    <t>Количество заключенных договоров привлечения денежных средств от субъектов малого и среднего предпринимательства - пайщиков НФО (КПК в СРО и СКПК), в т.ч.:</t>
  </si>
  <si>
    <t>Объем средств, размещенных субъектами малого и среднего предпринимательства в НФО (МФО, КПК в СРО, СКПК) в форме договора займа, в т.ч.:</t>
  </si>
  <si>
    <t>2.24.3.</t>
  </si>
  <si>
    <t>2.5.1.</t>
  </si>
  <si>
    <t>2.5.1.1.</t>
  </si>
  <si>
    <t>2.5.1.2.</t>
  </si>
  <si>
    <t>2.5.2.</t>
  </si>
  <si>
    <t>2.5.3.</t>
  </si>
  <si>
    <t>2.8.1.</t>
  </si>
  <si>
    <t>2.8.1.1.</t>
  </si>
  <si>
    <t>2.8.1.2.</t>
  </si>
  <si>
    <t>2.8.2.</t>
  </si>
  <si>
    <t>2.8.3.</t>
  </si>
  <si>
    <t>2.15.3.</t>
  </si>
  <si>
    <t>2.18.1.</t>
  </si>
  <si>
    <t>2.18.2.</t>
  </si>
  <si>
    <t>2.20.1.</t>
  </si>
  <si>
    <t>2.20.2.</t>
  </si>
  <si>
    <t>2.23.3.</t>
  </si>
  <si>
    <t>2.27.3.</t>
  </si>
  <si>
    <t>2.27.4.</t>
  </si>
  <si>
    <t>Количество выданных займов физическим лицам НФО (МФО, КПК в СРО, СКПК и ломбардами), в т.ч.:</t>
  </si>
  <si>
    <t>2.30.4.</t>
  </si>
  <si>
    <t>2.39.4.</t>
  </si>
  <si>
    <t>Объем выданных займов физическим лицам НФО (МФО, КПК в СРО, СКПК и ломбардами), в т.ч.:</t>
  </si>
  <si>
    <t>Объем кредитов, предоставленных КО физическим лицам-резидентам, и займов, предоставленных НФО физическим лицам (МФО, КПК в СРО, СКПК и ломбардами)</t>
  </si>
  <si>
    <t>2.45.1</t>
  </si>
  <si>
    <t>2.45.1.1</t>
  </si>
  <si>
    <t>Количество заемщиков-субъектов малого и среднего предпринимательства по действующим договорам займа в НФО (МФО и КПК в СРО), в т.ч.:</t>
  </si>
  <si>
    <t>2.45.2.</t>
  </si>
  <si>
    <t>2.48.3.</t>
  </si>
  <si>
    <t>Количество непогашенных займов субъектов малого и среднего предпринимательства, выданных НФО (МФО, КПК в СРО и СКПК), в т.ч.:</t>
  </si>
  <si>
    <t>2.48.2.1.</t>
  </si>
  <si>
    <t>КПК в СРО, в т.ч.:</t>
  </si>
  <si>
    <t>2.52.3.</t>
  </si>
  <si>
    <t>2.52.2.1.</t>
  </si>
  <si>
    <r>
      <t>Количество выданных НФО (МФО, КПК в СРО и СКПК) займов субъектам малого и среднего предпринимательства,</t>
    </r>
    <r>
      <rPr>
        <vertAlign val="superscript"/>
        <sz val="16"/>
        <color theme="1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в т.ч.:</t>
    </r>
  </si>
  <si>
    <t>2.56.3.1.</t>
  </si>
  <si>
    <t>Объем выданных займов субъектам малого и среднего предпринимательства НФО (МФО, КПК в СРО и СКПК), в т.ч.:</t>
  </si>
  <si>
    <t>Объем кредитов / займов, предоставленных субъектам малого и среднего предпринимательства КО и НФО (МФО, КПК в СРО и СКПК)</t>
  </si>
  <si>
    <t>1.19.</t>
  </si>
  <si>
    <t>1.39.</t>
  </si>
  <si>
    <t>1.40.</t>
  </si>
  <si>
    <t>1.41.</t>
  </si>
  <si>
    <t>2.74.</t>
  </si>
  <si>
    <t>2.76.      </t>
  </si>
  <si>
    <t>2.78.       </t>
  </si>
  <si>
    <t>2.78.1.     </t>
  </si>
  <si>
    <t>2.78.2.</t>
  </si>
  <si>
    <t>2.78.3.  </t>
  </si>
  <si>
    <t>2.78.4.  </t>
  </si>
  <si>
    <t>2.78.5.</t>
  </si>
  <si>
    <t>2.78.6.      </t>
  </si>
  <si>
    <t>2.78.7.       </t>
  </si>
  <si>
    <t>2.79.</t>
  </si>
  <si>
    <t>2.79.1.     </t>
  </si>
  <si>
    <t>2.79.2.</t>
  </si>
  <si>
    <t>2.79.3.     </t>
  </si>
  <si>
    <t>2.79.4.</t>
  </si>
  <si>
    <t>2.79.5.      </t>
  </si>
  <si>
    <t>2.79.6.       </t>
  </si>
  <si>
    <t>2.79.7.  </t>
  </si>
  <si>
    <t>2.80.   </t>
  </si>
  <si>
    <t>2.81.        </t>
  </si>
  <si>
    <t xml:space="preserve">2.81.1.  </t>
  </si>
  <si>
    <t>2.82.1.</t>
  </si>
  <si>
    <t>2.83.</t>
  </si>
  <si>
    <t>1.2.3.</t>
  </si>
  <si>
    <t>1.1.4.</t>
  </si>
  <si>
    <t>Показатель ежегодного обследования МВФ «Обеспечение доступа к финансовым услугам и их использование» (Financial Access Survey). Методика расчета соответствует методике обследования.</t>
  </si>
  <si>
    <t>Количество действующих банков [6]</t>
  </si>
  <si>
    <t>Количество банковских платежных агентов [6]</t>
  </si>
  <si>
    <t>Количество транзакций с помощью мобильного и интернет банкинга [6]</t>
  </si>
  <si>
    <t>Объем транзакций с помощью мобильного и интернет банкинга [6]</t>
  </si>
  <si>
    <t>Количество банкоматов КО с функцией выдачи и/или приема наличных денег с использованием платежных карт (их реквизитов) [7]</t>
  </si>
  <si>
    <t>Количество банкоматов КО с функцией выдачи наличных денег с использованием платежных карт (их реквизитов) [7]</t>
  </si>
  <si>
    <t>Количество банкоматов КО с функцией приема наличных денег c использованием платежных карт (их реквизитов) [7]</t>
  </si>
  <si>
    <t>Количество банкоматов КО с функцией приема наличных денег без использования платежных карт (их реквизитов) (до 2016 года - платежные терминалы КО) [7,8]</t>
  </si>
  <si>
    <t>Количество банкоматов банковских платежных агентов (субагентов) [7,9]</t>
  </si>
  <si>
    <t>Количество платежных терминалов платежных агентов (операторов по приему платежей и платежных субагентов) [7]</t>
  </si>
  <si>
    <t>Количество электронных терминалов, установленных в организациях торговли (услуг) (POS-терминалов) [7,10]</t>
  </si>
  <si>
    <t>Количество касс банковских платежных агентов (субагентов) [7]</t>
  </si>
  <si>
    <t>Количество касс платежных агентов (операторов по приему платежей и платежных субагентов) [7]</t>
  </si>
  <si>
    <t>Количество офисов (филиалов и отделений) организаций федеральной почтовой связи, оказывающих платежные услуги (включая почтовые переводы) [7,11]</t>
  </si>
  <si>
    <t>Количество отделений почтовой связи, в которых возможен прием документов на открытие банковского счета [12]</t>
  </si>
  <si>
    <t>Количество отделений АО "Почта России" с работниками кредитных организаций [12]</t>
  </si>
  <si>
    <t>Количество удаленных точек обслуживания с работниками кредитных организаций [13]</t>
  </si>
  <si>
    <t>Количество иных стационарных точек обслуживания с агентами кредитных организаций [13]</t>
  </si>
  <si>
    <t>Количество иных стационарных точек обслуживания с партнерами кредитных организаций [13]</t>
  </si>
  <si>
    <t>Количество торгово-сервисных точек, где предоставляется  сервис "наличные на кассе" [14]</t>
  </si>
  <si>
    <t>Количество платежных карт, эмитированных российскими КО [15]</t>
  </si>
  <si>
    <t>Количество счетов (вкладов) физических лиц и индивидуальных предпринимателей, подлежащих страхованию, с ненулевыми остатками в КО-участниках системы страхования вкладов [16]</t>
  </si>
  <si>
    <t>Количество счетов (вкладов) физических лиц и индивидуальных предпринимателей, подлежащих страхованию, с остатком более 1 тыс. руб. в КО-участниках системы страхования вкладов [16]</t>
  </si>
  <si>
    <t>Доля взрослого населения, использующего не менее одного открытого счета физического лица в КО c учетом счетов по вкладам [17]</t>
  </si>
  <si>
    <t>Обязательства КО перед физическими лицами по вкладам [16]</t>
  </si>
  <si>
    <t>Размещение денежных средств субъектами малого и среднего предпринимательства [18]</t>
  </si>
  <si>
    <t>Обязательства КО перед индивидуальными предпринимателями по вкладам [16]</t>
  </si>
  <si>
    <t>Задолженность по основному долгу по кредитам физическим лицам, выданным КО [16]</t>
  </si>
  <si>
    <t>Объем кредитов, предоставленных КО физическим лицам-резидентам [19]</t>
  </si>
  <si>
    <t>Кредиты / займы субъектам малого и среднего предпринимательства [18]</t>
  </si>
  <si>
    <t>Задолженность по кредитам, предоставленным КО субъектам малого и среднего предпринимательства, в т.ч. [19]:</t>
  </si>
  <si>
    <t>Объем кредитов, предоставленных КО субъектам малого и среднего предпринимательства, в т.ч. [19]:</t>
  </si>
  <si>
    <t>Количество электронных средств платежа для перевода электронных денежных средств [20]</t>
  </si>
  <si>
    <t>Количество электронных средств платежа для перевода электронных денежных средств, с использованием которых совершались операции с начала года [20]</t>
  </si>
  <si>
    <t>Количество безналичных платежей, совершенных физическими лицами [21]</t>
  </si>
  <si>
    <t>Количество платежей за товары (работы, услуги), совершенных с использованием платежных (расчетных и кредитных) карт, выданных российскими КО, на территории России [22]</t>
  </si>
  <si>
    <t>Объем безналичных платежей, совершенных физическими лицами [21]</t>
  </si>
  <si>
    <t>Объем платежей за товары (работы, услуги), совершенных с использованием платежных (расчетных и кредитных) карт, выданных российскими КО, на территории России [22]</t>
  </si>
  <si>
    <t>Количество заключенных договоров добровольного страхования жизни [23]</t>
  </si>
  <si>
    <t>Количество заключенных договоров страхования иного, чем добровольное страхование жизни (за исключением обязательного медицинского страхования), в т.ч. [23]:</t>
  </si>
  <si>
    <t>Количество жалоб потребителей финансовых услуг, связанных с деятельностью КО и НФО [24], в т.ч.:</t>
  </si>
  <si>
    <t>Количество жалоб потребителей финансовых услуг, связанных с деятельностью КО [24]</t>
  </si>
  <si>
    <t>Количество субъектов малого и среднего предпринимательства России [25]</t>
  </si>
  <si>
    <t>Общий объем денежных расходов населения на покупку товаров и оплату услуг [26]</t>
  </si>
  <si>
    <t>Данные по новым субъектам РФ учтены в составе ЮФО, дополнительно суммировать их с округами не требуется.
Статистика поступивших в Банк России жалоб заявителей представлена на основании сведений из учётной системы по жалобам, поступившим в Банк России от потребителей финансовых услуг и инвесторов, сформированных в соответствии с действующими на дату начала подготовки отчета методикой формирования статистических данных и версией типологизатора. 
Одно обращение (письмо) может касаться нескольких проблем и/или организаций, в этом случае Банк России учитывает его не как одну, а как несколько жалоб.
С 2023 года введена усовершенствованная методика учета жалоб, поступивших в Банк России. В частности, усовершенствован подход учета повторных жалоб. Для сопоставимости динамические ряды статистики жалоб за предыдущие периоды пересчитаны с учетом новой методики. 
Количество жалоб по кредитным организациям рассчитано по месту нахождения заявителя.</t>
  </si>
  <si>
    <r>
      <t>Если иное не оговорено, значение показателя по федеральному округу по данным отчетности финансовых организаций определяется как сумма зн</t>
    </r>
    <r>
      <rPr>
        <sz val="12"/>
        <rFont val="Times New Roman"/>
        <family val="1"/>
        <charset val="204"/>
      </rPr>
      <t>ачений показателя всех финансовых организаций, зарегистрированных в соответствующем федеральном округе.
.</t>
    </r>
  </si>
  <si>
    <t>Комиссия банка за перевод средств с карты на карту клиенту другого банка на территории России, услуга</t>
  </si>
  <si>
    <t>Доля безналичных платежей за товары (работы, услуги) в совокупном объеме розничной торговли, общественного питания и платных услуг населению</t>
  </si>
  <si>
    <t>Количество КО, оказывающих услугу по открытию банковских счетов без явки клиента в банк</t>
  </si>
  <si>
    <t>Количество КО, осуществляющих эмиссию платежных карт</t>
  </si>
  <si>
    <t>Количество КО, в инфраструктуре которых принимаются платежные карты</t>
  </si>
  <si>
    <t>Количество филиалов КО</t>
  </si>
  <si>
    <t>Количество представительств КО</t>
  </si>
  <si>
    <t>Количество внутренних структурных подразделений КО (филиалов), за исключением передвижных пунктов кассовых операций</t>
  </si>
  <si>
    <t>Количество передвижных пунктов кассовых операций КО</t>
  </si>
  <si>
    <t>Количество отделений почтовой связи, в которых осуществляются отдельные банковские операции (в том числе снятие и внесение наличных денежных средств), в т.ч.: [12]</t>
  </si>
  <si>
    <t>Количество торгово-сервисных точек, где кредитные организации активировали возможность сервиса "наличные на кассе" - предоставления держателям платежных карт услуг по выдаче наличных денег в организациях торговли (услуг) - банковских платежных агентах с использованием POS-терминалов, в т.ч.: [14]</t>
  </si>
  <si>
    <t>осуществляющих выдачу POS-кредитов</t>
  </si>
  <si>
    <t>осуществляющие выездное обслуживание</t>
  </si>
  <si>
    <t>1.1.</t>
  </si>
  <si>
    <t>1.2.</t>
  </si>
  <si>
    <t>1.2.1.</t>
  </si>
  <si>
    <t>1.2.2.</t>
  </si>
  <si>
    <t>1.2.4.</t>
  </si>
  <si>
    <t>1.3.</t>
  </si>
  <si>
    <t>1.4.</t>
  </si>
  <si>
    <t>1.5.</t>
  </si>
  <si>
    <t>1.6.</t>
  </si>
  <si>
    <t>1.2.5.</t>
  </si>
  <si>
    <t>1.4.1.</t>
  </si>
  <si>
    <t>1.4.2.</t>
  </si>
  <si>
    <t>1.5.1.</t>
  </si>
  <si>
    <t>1.6.1.</t>
  </si>
  <si>
    <t>1.6.2.</t>
  </si>
  <si>
    <t>1.7.</t>
  </si>
  <si>
    <t>1.12.</t>
  </si>
  <si>
    <t>1.13.</t>
  </si>
  <si>
    <t>1.21.1.</t>
  </si>
  <si>
    <t>1.24.1.</t>
  </si>
  <si>
    <t>1.25.1.</t>
  </si>
  <si>
    <t>Количество действующих КО, в т.ч.:</t>
  </si>
  <si>
    <t>Количество подразделений действующих КО, в т.ч.:</t>
  </si>
  <si>
    <t>Количество подразделений действующих банков [6]</t>
  </si>
  <si>
    <t>2.72.1.1.</t>
  </si>
  <si>
    <t>2.72.1.2.</t>
  </si>
  <si>
    <t>Индикатор 2.72: включаются платежные карты, выданные на территории данного региона.</t>
  </si>
  <si>
    <t>Имеющиеся расхождения между итогом и суммой слагаемых объясняются округлением данных или включением данных по Луганской Народной Республики, Донецкой Народной Республики, Запорожской области и Херсонской области в показатель в целом по РФ</t>
  </si>
  <si>
    <t>Индикаторы 1.4, 1.4.1 и 1.4.2: на основе данных АО "Почта Банк". Часть данных точек с работниками банка учтена в индикаторе 1.3, с агентами - в индикаторе 1.6.</t>
  </si>
  <si>
    <t>Индикатор 1.5: кроме активации возможности сервиса "наличные на кассе" на терминалах со стороны кредитных организаций торгово-сервисным предприятиям - банковским платежным агентам также может потребоваться дополнительное время на настройку кассового оборудования и обучение персонала, в связи с чем сервис фактически может не предоставляться на точке (для индикатора 1.5.1 указаны уникальные локации без таких случаев). Данные указаны с учетом точек сервиса "наличные на кассе", расположенных в крупных торговых сетях в городах.</t>
  </si>
  <si>
    <t>Индикаторы 2.77 и 2.79: данные по федеральным округам представлены по месту заключения договора.</t>
  </si>
  <si>
    <t>Количество заемщиков-физических лиц по действующим договорам займа в НФО (МФО, КПК в СРО и ломбардах), в т.ч.: [18]</t>
  </si>
  <si>
    <t>Количество активных займов (договоров займа) физических лиц, выданных НФО (МФО, КПК в СРО, СКПК и ломбардами), в т.ч.: [18]</t>
  </si>
  <si>
    <t>Для целей расчета показателей размещенных средств субъектов МСП (на отчетную дату и за отчетный период) в НФО (МФО, КПК и СКПК), а также займов субъектов МСП (за отчетный период) в КПК и (на отчетную дату и за отчетный период) в СКПК, показатели для некредитных организаций (юридических лиц) и индивидуальных предпринимателей (если их возможно выделить в отчетности) приравниваются к показателям для субъектов МСП (в индикаторах), так как приблизительно 100% клиентов – некредитных организаций (юридических лиц) в МФО, КПК и СКПК являются субъектами МСП.
Данные по индикаторам 2.24 и 2.27 за 2021 год рассчитаны без учета г. Байконур, за 2022 год с учетом г. Байконур</t>
  </si>
  <si>
    <t>Инфраструктура предоставления финансовых услуг: кредитные организации</t>
  </si>
  <si>
    <t>1.7.1.</t>
  </si>
  <si>
    <t>1.7.2.</t>
  </si>
  <si>
    <t>1.</t>
  </si>
  <si>
    <t>Облегченные форматы обслуживания</t>
  </si>
  <si>
    <t>Общее количество заемщиков по действующим договорам займа в НФО (МФО, КПК в СРО, СКПК и ломбардах) [6]</t>
  </si>
  <si>
    <t>Общее количество действующих договоров займа, выданных НФО (МФО, КПК в СРО, СКПК и ломбардами) [6]</t>
  </si>
  <si>
    <t>Задолженность по основному долгу по займам  выданным НФО (МФО, КПК в СРО, СКПК и ломбардами) [6]</t>
  </si>
  <si>
    <t>1.8.</t>
  </si>
  <si>
    <t>1.8.1.</t>
  </si>
  <si>
    <t>1.9.</t>
  </si>
  <si>
    <t>1.11.1.</t>
  </si>
  <si>
    <t>1.20.1.</t>
  </si>
  <si>
    <t>1.23.1.</t>
  </si>
  <si>
    <t>Данные по банковским платежным агентам (индикаторы 1.13 и 1.14) получены на основе данных отчетности по форме 0409260 "Сведения о точках предоставления платежных услуг кредитных организаций и банковских платежных агентов (субагентов)", введенной в действие Указанием Банка России от 08.10.2018 № 4927‑У "О перечне, формах и порядке составления и представления форм отчетности кредитных организаций в Центральный банк Российской Федерации".
Данные по платежным агентам (индикаторы 1.15 и 1.16) получены в ходе проведенного Банком России анкетирования кредитных организаций. 
Значения индикатора 1.19 - по результатам опроса организаций федеральной почтовой связи (АО "Почта России", ФГУП "Почта Крыма").
Значения индикаторов 1.4, 1.4.1 и 1.4.2 получены по запросу Банка России в кредитную организацию, осуществляющую отдельные банковские операции в отделениях АО "Почта России".</t>
  </si>
  <si>
    <t>Индикаторы 1.8-1.16: включаются устройства, кассы и офисы, расположенные на территории данного региона.</t>
  </si>
  <si>
    <t>Со вступлением в силу Федерального закона от 03.07.2016 № 290-ФЗ "О внесении изменений в Федеральный закон "О применении контрольно-кассовой техники при осуществлении наличных денежных расчетов и (или) расчетов с использованием платежных карт" и отдельные законодательные акты Российской Федерации" использование КО платежных терминалов законодательством Российской Федерации не предусматривается. Сами устройства сохранились и теперь имеют название "банкоматы КО с функцией приема наличных денег без использования платежных карт (их реквизитов)". Соответственно, индикатор 1.11 ранее (для данных на 01.01.2015 и 01.01.2016) отражал "количество платежных терминалов КО", а для данных на 01.01.2017 - 01.01.2023 - "количество банкоматов КО с функцией приема наличных денег без использования платежных карт (их реквизитов)".</t>
  </si>
  <si>
    <t>Банкоматы банковских платежных агентов (субагентов) (индикатор 1.13) частично могут входить в состав индикаторов 1.8, 1.9, 1.10 и 1.11. В соответствии с определением банкомата (пункт 28 статьи 3 Федерального закона от 27.06.2011 № 161-ФЗ "О национальной платежной системе") все устройства банковских платежных агентов (за исключением касс) относятся к категории банкоматов (до 2016 года банкоматы и платежные терминалы).</t>
  </si>
  <si>
    <t xml:space="preserve">По индикатору 1.12 представлены данные без учета электронных терминалов полевых учреждений Банка России, установленных в организациях торговли (услуг) (POS-терминалов). </t>
  </si>
  <si>
    <t>Индикатор 1.3: на основе уведомлений КО в целях выполнения требований Указания Банка России от 12.04.2021 N 5775-У "О порядке открытия кредитными организациями (их филиалами) дополнительных офисов, порядке внесения сведений о них в Книгу государственной регистрации кредитных организаций, а также о перечне банковских операций, которые вправе осуществлять дополнительный офис". Индикаторы 1.6 и 1.7: на основе данных сплошного обследования кредитных организаций. К точке обслуживания с партнерами КО может быть отнесена, например, точка в торгово-сервисном предприятии (ТСП), где предоставляются/оформляются POS-кредиты – целевые потребительские кредиты (займы), предоставляемые путем перечисления заемных средств ТСП в счет оплаты товаров (услуг) при наличии соответствующего договора с ТСП, без обеспечения. Индикаторы 1.6 и 1.7 рассчитываются без учета мест нахождения касс и банкоматов банковских платежных агентов (субагентов), а также отделений платежной связи АО “Почта России”, в которых осуществляются отдельные банковские операции и связанные с ними отдельные технологические действия (в том числе снятие и внесение наличных денежных средств).</t>
  </si>
  <si>
    <t>1.42.</t>
  </si>
  <si>
    <t>1.42.1.</t>
  </si>
  <si>
    <t>1.43.</t>
  </si>
  <si>
    <t>1.44.</t>
  </si>
  <si>
    <t>1.45.</t>
  </si>
  <si>
    <t>Индикаторы 1.44, 1.45, 2.12, 2.21 и 2.33: данные по федеральным округам представлены по месту регистрации КО.</t>
  </si>
  <si>
    <t>Индикаторы финансовой доступности (1/3)</t>
  </si>
  <si>
    <r>
      <t xml:space="preserve">Индикатор 2.1: доля респондентов из числа взрослого населения, положительно ответивших на вопрос об использовании не менее одного открытого счета в КО, включая счета по вкладам.
Показатель за 2021-2022 годы получен по результатам опроса, проведенного в июне 2022 и июле 2023 годов Фондом "Общественное мнение" </t>
    </r>
    <r>
      <rPr>
        <sz val="12"/>
        <rFont val="Times New Roman"/>
        <family val="1"/>
        <charset val="204"/>
      </rPr>
      <t>по заказу Банка России в рамках исследования инфляционных ожиданий и потребительских настроений населения.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</si>
</sst>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"/>
    <numFmt numFmtId="165" formatCode="#,##0.0000"/>
    <numFmt numFmtId="166" formatCode="#,##0.000"/>
    <numFmt numFmtId="167" formatCode="#,##0.00000"/>
    <numFmt numFmtId="168" formatCode="_-* #,##0_-;\-* #,##0_-;_-* &quot;-&quot;??_-;_-@_-"/>
  </numFmts>
  <fonts count="42" x14ac:knownFonts="1">
    <font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u/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6"/>
      <color theme="10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color rgb="FF0000FF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 Cyr"/>
      <charset val="204"/>
    </font>
    <font>
      <sz val="16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sz val="10"/>
      <color indexed="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7" borderId="3" applyNumberFormat="0" applyAlignment="0" applyProtection="0"/>
    <xf numFmtId="0" fontId="9" fillId="7" borderId="3" applyNumberFormat="0" applyAlignment="0" applyProtection="0"/>
    <xf numFmtId="0" fontId="9" fillId="7" borderId="3" applyNumberFormat="0" applyAlignment="0" applyProtection="0"/>
    <xf numFmtId="0" fontId="9" fillId="7" borderId="3" applyNumberFormat="0" applyAlignment="0" applyProtection="0"/>
    <xf numFmtId="0" fontId="9" fillId="7" borderId="3" applyNumberFormat="0" applyAlignment="0" applyProtection="0"/>
    <xf numFmtId="0" fontId="10" fillId="20" borderId="4" applyNumberFormat="0" applyAlignment="0" applyProtection="0"/>
    <xf numFmtId="0" fontId="10" fillId="20" borderId="4" applyNumberFormat="0" applyAlignment="0" applyProtection="0"/>
    <xf numFmtId="0" fontId="10" fillId="20" borderId="4" applyNumberFormat="0" applyAlignment="0" applyProtection="0"/>
    <xf numFmtId="0" fontId="10" fillId="20" borderId="4" applyNumberFormat="0" applyAlignment="0" applyProtection="0"/>
    <xf numFmtId="0" fontId="10" fillId="20" borderId="4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1" fillId="20" borderId="3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21" borderId="9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6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19" fillId="23" borderId="10" applyNumberFormat="0" applyFont="0" applyAlignment="0" applyProtection="0"/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8" fillId="0" borderId="0"/>
    <xf numFmtId="0" fontId="8" fillId="0" borderId="0"/>
    <xf numFmtId="9" fontId="35" fillId="0" borderId="0" applyFont="0" applyFill="0" applyBorder="0" applyAlignment="0" applyProtection="0"/>
    <xf numFmtId="0" fontId="41" fillId="0" borderId="0">
      <alignment vertical="top"/>
    </xf>
  </cellStyleXfs>
  <cellXfs count="40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/>
    <xf numFmtId="0" fontId="31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0" fillId="0" borderId="0" xfId="0" applyFill="1"/>
    <xf numFmtId="3" fontId="27" fillId="25" borderId="2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9" fillId="24" borderId="2" xfId="74" applyFont="1" applyFill="1" applyBorder="1" applyAlignment="1">
      <alignment horizontal="left" vertical="center" wrapText="1"/>
    </xf>
    <xf numFmtId="3" fontId="27" fillId="24" borderId="2" xfId="0" applyNumberFormat="1" applyFont="1" applyFill="1" applyBorder="1" applyAlignment="1">
      <alignment horizontal="left" vertical="center" wrapText="1"/>
    </xf>
    <xf numFmtId="0" fontId="27" fillId="24" borderId="18" xfId="0" applyFont="1" applyFill="1" applyBorder="1" applyAlignment="1">
      <alignment horizontal="left" vertical="center" wrapText="1"/>
    </xf>
    <xf numFmtId="0" fontId="0" fillId="24" borderId="0" xfId="0" applyFill="1"/>
    <xf numFmtId="0" fontId="29" fillId="24" borderId="17" xfId="74" applyFont="1" applyFill="1" applyBorder="1" applyAlignment="1">
      <alignment horizontal="left" vertical="center" wrapText="1"/>
    </xf>
    <xf numFmtId="0" fontId="27" fillId="24" borderId="17" xfId="0" applyFont="1" applyFill="1" applyBorder="1" applyAlignment="1">
      <alignment horizontal="left" vertical="center" wrapText="1"/>
    </xf>
    <xf numFmtId="0" fontId="27" fillId="24" borderId="17" xfId="53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7" fillId="0" borderId="2" xfId="0" applyFont="1" applyFill="1" applyBorder="1" applyAlignment="1">
      <alignment horizontal="left" vertical="center" wrapText="1"/>
    </xf>
    <xf numFmtId="0" fontId="27" fillId="24" borderId="2" xfId="0" applyFont="1" applyFill="1" applyBorder="1" applyAlignment="1">
      <alignment horizontal="left" vertical="center" wrapText="1"/>
    </xf>
    <xf numFmtId="0" fontId="30" fillId="24" borderId="2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left" vertical="top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27" fillId="24" borderId="20" xfId="0" applyFont="1" applyFill="1" applyBorder="1" applyAlignment="1">
      <alignment horizontal="left" vertical="center" wrapText="1"/>
    </xf>
    <xf numFmtId="0" fontId="27" fillId="24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1" xfId="53" applyFont="1" applyBorder="1" applyAlignment="1">
      <alignment horizontal="center" vertical="center" wrapText="1"/>
    </xf>
    <xf numFmtId="0" fontId="29" fillId="0" borderId="21" xfId="74" applyFont="1" applyFill="1" applyBorder="1" applyAlignment="1">
      <alignment horizontal="center" vertical="center" wrapText="1"/>
    </xf>
    <xf numFmtId="0" fontId="38" fillId="0" borderId="23" xfId="53" applyFont="1" applyBorder="1" applyAlignment="1">
      <alignment horizontal="left" vertical="center" wrapText="1"/>
    </xf>
    <xf numFmtId="0" fontId="38" fillId="26" borderId="23" xfId="53" applyFont="1" applyFill="1" applyBorder="1" applyAlignment="1">
      <alignment horizontal="left" vertical="center" wrapText="1"/>
    </xf>
    <xf numFmtId="0" fontId="38" fillId="26" borderId="23" xfId="53" applyFont="1" applyFill="1" applyBorder="1" applyAlignment="1">
      <alignment horizontal="right" vertical="center" wrapText="1"/>
    </xf>
    <xf numFmtId="3" fontId="27" fillId="24" borderId="23" xfId="53" applyNumberFormat="1" applyFont="1" applyFill="1" applyBorder="1" applyAlignment="1">
      <alignment horizontal="left" vertical="center" wrapText="1"/>
    </xf>
    <xf numFmtId="3" fontId="27" fillId="24" borderId="23" xfId="53" applyNumberFormat="1" applyFont="1" applyFill="1" applyBorder="1" applyAlignment="1">
      <alignment horizontal="right" vertical="center" wrapText="1"/>
    </xf>
    <xf numFmtId="4" fontId="27" fillId="24" borderId="23" xfId="53" applyNumberFormat="1" applyFont="1" applyFill="1" applyBorder="1" applyAlignment="1">
      <alignment horizontal="left" vertical="center" wrapText="1"/>
    </xf>
    <xf numFmtId="0" fontId="27" fillId="0" borderId="24" xfId="53" applyFont="1" applyBorder="1" applyAlignment="1">
      <alignment horizontal="left" vertical="center" wrapText="1"/>
    </xf>
    <xf numFmtId="0" fontId="27" fillId="24" borderId="24" xfId="53" applyFont="1" applyFill="1" applyBorder="1" applyAlignment="1">
      <alignment horizontal="left" vertical="center" wrapText="1"/>
    </xf>
    <xf numFmtId="0" fontId="27" fillId="0" borderId="24" xfId="53" applyFont="1" applyBorder="1" applyAlignment="1">
      <alignment horizontal="right" vertical="center" wrapText="1"/>
    </xf>
    <xf numFmtId="3" fontId="27" fillId="0" borderId="24" xfId="53" applyNumberFormat="1" applyFont="1" applyBorder="1" applyAlignment="1">
      <alignment horizontal="right" vertical="center" wrapText="1"/>
    </xf>
    <xf numFmtId="3" fontId="27" fillId="24" borderId="24" xfId="53" applyNumberFormat="1" applyFont="1" applyFill="1" applyBorder="1" applyAlignment="1">
      <alignment horizontal="left" vertical="center" wrapText="1"/>
    </xf>
    <xf numFmtId="0" fontId="27" fillId="0" borderId="25" xfId="53" applyFont="1" applyBorder="1" applyAlignment="1">
      <alignment horizontal="left" vertical="center" wrapText="1"/>
    </xf>
    <xf numFmtId="0" fontId="27" fillId="24" borderId="25" xfId="53" applyFont="1" applyFill="1" applyBorder="1" applyAlignment="1">
      <alignment horizontal="left" vertical="center" wrapText="1"/>
    </xf>
    <xf numFmtId="3" fontId="27" fillId="24" borderId="25" xfId="53" applyNumberFormat="1" applyFont="1" applyFill="1" applyBorder="1" applyAlignment="1">
      <alignment horizontal="left" vertical="center" wrapText="1"/>
    </xf>
    <xf numFmtId="3" fontId="27" fillId="24" borderId="26" xfId="53" applyNumberFormat="1" applyFont="1" applyFill="1" applyBorder="1" applyAlignment="1">
      <alignment horizontal="left" vertical="center" wrapText="1"/>
    </xf>
    <xf numFmtId="0" fontId="27" fillId="24" borderId="26" xfId="53" applyFont="1" applyFill="1" applyBorder="1" applyAlignment="1">
      <alignment horizontal="left" vertical="center" wrapText="1"/>
    </xf>
    <xf numFmtId="0" fontId="27" fillId="0" borderId="26" xfId="53" applyFont="1" applyBorder="1" applyAlignment="1">
      <alignment horizontal="left" vertical="center" wrapText="1"/>
    </xf>
    <xf numFmtId="0" fontId="27" fillId="0" borderId="26" xfId="53" applyFont="1" applyBorder="1" applyAlignment="1">
      <alignment horizontal="right" vertical="center" wrapText="1"/>
    </xf>
    <xf numFmtId="3" fontId="27" fillId="0" borderId="26" xfId="53" applyNumberFormat="1" applyFont="1" applyBorder="1" applyAlignment="1">
      <alignment horizontal="right" vertical="center" wrapText="1"/>
    </xf>
    <xf numFmtId="3" fontId="27" fillId="0" borderId="26" xfId="53" applyNumberFormat="1" applyFont="1" applyBorder="1" applyAlignment="1">
      <alignment horizontal="left" vertical="center" wrapText="1"/>
    </xf>
    <xf numFmtId="16" fontId="27" fillId="24" borderId="26" xfId="53" applyNumberFormat="1" applyFont="1" applyFill="1" applyBorder="1" applyAlignment="1">
      <alignment horizontal="left" vertical="center" wrapText="1"/>
    </xf>
    <xf numFmtId="3" fontId="27" fillId="24" borderId="27" xfId="53" applyNumberFormat="1" applyFont="1" applyFill="1" applyBorder="1" applyAlignment="1">
      <alignment horizontal="left" vertical="center" wrapText="1"/>
    </xf>
    <xf numFmtId="0" fontId="27" fillId="0" borderId="27" xfId="53" applyFont="1" applyBorder="1" applyAlignment="1">
      <alignment horizontal="left" vertical="center" wrapText="1"/>
    </xf>
    <xf numFmtId="0" fontId="27" fillId="24" borderId="27" xfId="53" applyFont="1" applyFill="1" applyBorder="1" applyAlignment="1">
      <alignment horizontal="left" vertical="center" wrapText="1"/>
    </xf>
    <xf numFmtId="164" fontId="27" fillId="24" borderId="27" xfId="53" applyNumberFormat="1" applyFont="1" applyFill="1" applyBorder="1" applyAlignment="1">
      <alignment horizontal="left" vertical="center" wrapText="1"/>
    </xf>
    <xf numFmtId="4" fontId="27" fillId="24" borderId="27" xfId="53" applyNumberFormat="1" applyFont="1" applyFill="1" applyBorder="1" applyAlignment="1">
      <alignment horizontal="left" vertical="center" wrapText="1"/>
    </xf>
    <xf numFmtId="164" fontId="27" fillId="0" borderId="27" xfId="53" applyNumberFormat="1" applyFont="1" applyBorder="1" applyAlignment="1">
      <alignment horizontal="left" vertical="center" wrapText="1"/>
    </xf>
    <xf numFmtId="164" fontId="27" fillId="0" borderId="27" xfId="53" applyNumberFormat="1" applyFont="1" applyFill="1" applyBorder="1" applyAlignment="1">
      <alignment horizontal="left" vertical="center" wrapText="1"/>
    </xf>
    <xf numFmtId="0" fontId="27" fillId="0" borderId="27" xfId="53" applyFont="1" applyBorder="1" applyAlignment="1">
      <alignment horizontal="right" vertical="center" wrapText="1"/>
    </xf>
    <xf numFmtId="164" fontId="27" fillId="0" borderId="27" xfId="53" applyNumberFormat="1" applyFont="1" applyBorder="1" applyAlignment="1">
      <alignment horizontal="right" vertical="center" wrapText="1"/>
    </xf>
    <xf numFmtId="3" fontId="27" fillId="0" borderId="27" xfId="53" applyNumberFormat="1" applyFont="1" applyBorder="1" applyAlignment="1">
      <alignment horizontal="right" vertical="center" wrapText="1"/>
    </xf>
    <xf numFmtId="4" fontId="27" fillId="0" borderId="27" xfId="53" applyNumberFormat="1" applyFont="1" applyBorder="1" applyAlignment="1">
      <alignment horizontal="left" vertical="center" wrapText="1"/>
    </xf>
    <xf numFmtId="164" fontId="27" fillId="0" borderId="28" xfId="53" applyNumberFormat="1" applyFont="1" applyBorder="1" applyAlignment="1">
      <alignment horizontal="right" vertical="center" wrapText="1"/>
    </xf>
    <xf numFmtId="3" fontId="27" fillId="0" borderId="28" xfId="53" applyNumberFormat="1" applyFont="1" applyBorder="1" applyAlignment="1">
      <alignment horizontal="right" vertical="center" wrapText="1"/>
    </xf>
    <xf numFmtId="164" fontId="27" fillId="0" borderId="29" xfId="53" applyNumberFormat="1" applyFont="1" applyBorder="1" applyAlignment="1">
      <alignment horizontal="right" vertical="center" wrapText="1"/>
    </xf>
    <xf numFmtId="3" fontId="27" fillId="0" borderId="30" xfId="53" applyNumberFormat="1" applyFont="1" applyBorder="1" applyAlignment="1">
      <alignment horizontal="right" vertical="center" wrapText="1"/>
    </xf>
    <xf numFmtId="3" fontId="27" fillId="24" borderId="30" xfId="53" applyNumberFormat="1" applyFont="1" applyFill="1" applyBorder="1" applyAlignment="1">
      <alignment horizontal="left" vertical="center" wrapText="1"/>
    </xf>
    <xf numFmtId="0" fontId="27" fillId="24" borderId="30" xfId="53" applyFont="1" applyFill="1" applyBorder="1" applyAlignment="1">
      <alignment horizontal="left" vertical="center" wrapText="1"/>
    </xf>
    <xf numFmtId="3" fontId="27" fillId="0" borderId="30" xfId="53" applyNumberFormat="1" applyFont="1" applyBorder="1" applyAlignment="1">
      <alignment horizontal="left" vertical="center" wrapText="1"/>
    </xf>
    <xf numFmtId="0" fontId="27" fillId="0" borderId="30" xfId="53" applyFont="1" applyBorder="1" applyAlignment="1">
      <alignment horizontal="left" vertical="center" wrapText="1"/>
    </xf>
    <xf numFmtId="0" fontId="27" fillId="0" borderId="30" xfId="53" applyFont="1" applyBorder="1" applyAlignment="1">
      <alignment horizontal="right" vertical="center" wrapText="1"/>
    </xf>
    <xf numFmtId="164" fontId="27" fillId="24" borderId="30" xfId="53" applyNumberFormat="1" applyFont="1" applyFill="1" applyBorder="1" applyAlignment="1">
      <alignment horizontal="left" vertical="center" wrapText="1"/>
    </xf>
    <xf numFmtId="164" fontId="27" fillId="0" borderId="30" xfId="53" applyNumberFormat="1" applyFont="1" applyBorder="1" applyAlignment="1">
      <alignment horizontal="right" vertical="center" wrapText="1"/>
    </xf>
    <xf numFmtId="4" fontId="27" fillId="0" borderId="30" xfId="53" applyNumberFormat="1" applyFont="1" applyBorder="1" applyAlignment="1">
      <alignment horizontal="right" vertical="center" wrapText="1"/>
    </xf>
    <xf numFmtId="4" fontId="27" fillId="24" borderId="30" xfId="53" applyNumberFormat="1" applyFont="1" applyFill="1" applyBorder="1" applyAlignment="1">
      <alignment horizontal="left" vertical="center" wrapText="1"/>
    </xf>
    <xf numFmtId="0" fontId="29" fillId="0" borderId="30" xfId="74" applyFont="1" applyFill="1" applyBorder="1" applyAlignment="1">
      <alignment horizontal="left" vertical="center" wrapText="1"/>
    </xf>
    <xf numFmtId="164" fontId="27" fillId="24" borderId="31" xfId="53" applyNumberFormat="1" applyFont="1" applyFill="1" applyBorder="1" applyAlignment="1">
      <alignment horizontal="left" vertical="center" wrapText="1"/>
    </xf>
    <xf numFmtId="0" fontId="27" fillId="24" borderId="31" xfId="53" applyFont="1" applyFill="1" applyBorder="1" applyAlignment="1">
      <alignment horizontal="left" vertical="center" wrapText="1"/>
    </xf>
    <xf numFmtId="0" fontId="27" fillId="0" borderId="31" xfId="53" applyFont="1" applyBorder="1" applyAlignment="1">
      <alignment horizontal="left" vertical="center" wrapText="1"/>
    </xf>
    <xf numFmtId="0" fontId="27" fillId="24" borderId="31" xfId="53" applyFont="1" applyFill="1" applyBorder="1" applyAlignment="1">
      <alignment horizontal="right" vertical="center" wrapText="1"/>
    </xf>
    <xf numFmtId="0" fontId="27" fillId="0" borderId="31" xfId="53" applyFont="1" applyBorder="1" applyAlignment="1">
      <alignment horizontal="right" vertical="center" wrapText="1"/>
    </xf>
    <xf numFmtId="164" fontId="27" fillId="0" borderId="31" xfId="53" applyNumberFormat="1" applyFont="1" applyBorder="1" applyAlignment="1">
      <alignment horizontal="left" vertical="center" wrapText="1"/>
    </xf>
    <xf numFmtId="164" fontId="27" fillId="0" borderId="31" xfId="53" applyNumberFormat="1" applyFont="1" applyBorder="1" applyAlignment="1">
      <alignment horizontal="right" vertical="center" wrapText="1"/>
    </xf>
    <xf numFmtId="4" fontId="27" fillId="0" borderId="31" xfId="53" applyNumberFormat="1" applyFont="1" applyBorder="1" applyAlignment="1">
      <alignment horizontal="right" vertical="center" wrapText="1"/>
    </xf>
    <xf numFmtId="166" fontId="27" fillId="0" borderId="31" xfId="53" applyNumberFormat="1" applyFont="1" applyBorder="1" applyAlignment="1">
      <alignment horizontal="right" vertical="center" wrapText="1"/>
    </xf>
    <xf numFmtId="165" fontId="27" fillId="0" borderId="31" xfId="53" applyNumberFormat="1" applyFont="1" applyBorder="1" applyAlignment="1">
      <alignment horizontal="right" vertical="center" wrapText="1"/>
    </xf>
    <xf numFmtId="3" fontId="27" fillId="0" borderId="31" xfId="53" applyNumberFormat="1" applyFont="1" applyBorder="1" applyAlignment="1">
      <alignment horizontal="right" vertical="center" wrapText="1"/>
    </xf>
    <xf numFmtId="4" fontId="27" fillId="24" borderId="31" xfId="53" applyNumberFormat="1" applyFont="1" applyFill="1" applyBorder="1" applyAlignment="1">
      <alignment horizontal="left" vertical="center" wrapText="1"/>
    </xf>
    <xf numFmtId="3" fontId="27" fillId="0" borderId="31" xfId="53" applyNumberFormat="1" applyFont="1" applyBorder="1" applyAlignment="1">
      <alignment horizontal="left" vertical="center" wrapText="1"/>
    </xf>
    <xf numFmtId="4" fontId="27" fillId="0" borderId="31" xfId="53" applyNumberFormat="1" applyFont="1" applyBorder="1" applyAlignment="1">
      <alignment horizontal="left" vertical="center" wrapText="1"/>
    </xf>
    <xf numFmtId="3" fontId="27" fillId="24" borderId="31" xfId="53" applyNumberFormat="1" applyFont="1" applyFill="1" applyBorder="1" applyAlignment="1">
      <alignment horizontal="left" vertical="center" wrapText="1"/>
    </xf>
    <xf numFmtId="0" fontId="29" fillId="0" borderId="31" xfId="74" applyFont="1" applyFill="1" applyBorder="1" applyAlignment="1">
      <alignment horizontal="left" vertical="center" wrapText="1"/>
    </xf>
    <xf numFmtId="0" fontId="27" fillId="24" borderId="34" xfId="53" applyFont="1" applyFill="1" applyBorder="1" applyAlignment="1">
      <alignment horizontal="left" vertical="center" wrapText="1"/>
    </xf>
    <xf numFmtId="0" fontId="27" fillId="0" borderId="34" xfId="53" applyFont="1" applyBorder="1" applyAlignment="1">
      <alignment horizontal="left" vertical="center" wrapText="1"/>
    </xf>
    <xf numFmtId="0" fontId="27" fillId="0" borderId="34" xfId="53" applyFont="1" applyBorder="1" applyAlignment="1">
      <alignment horizontal="right" vertical="center" wrapText="1"/>
    </xf>
    <xf numFmtId="3" fontId="27" fillId="0" borderId="34" xfId="53" applyNumberFormat="1" applyFont="1" applyBorder="1" applyAlignment="1">
      <alignment horizontal="right" vertical="center" wrapText="1"/>
    </xf>
    <xf numFmtId="3" fontId="27" fillId="24" borderId="34" xfId="53" applyNumberFormat="1" applyFont="1" applyFill="1" applyBorder="1" applyAlignment="1">
      <alignment horizontal="left" vertical="center" wrapText="1"/>
    </xf>
    <xf numFmtId="4" fontId="27" fillId="0" borderId="34" xfId="53" applyNumberFormat="1" applyFont="1" applyBorder="1" applyAlignment="1">
      <alignment horizontal="left" vertical="center" wrapText="1"/>
    </xf>
    <xf numFmtId="4" fontId="27" fillId="0" borderId="34" xfId="53" applyNumberFormat="1" applyFont="1" applyBorder="1" applyAlignment="1">
      <alignment horizontal="right" vertical="center" wrapText="1"/>
    </xf>
    <xf numFmtId="0" fontId="29" fillId="24" borderId="34" xfId="74" applyFont="1" applyFill="1" applyBorder="1" applyAlignment="1">
      <alignment horizontal="left" vertical="center" wrapText="1"/>
    </xf>
    <xf numFmtId="0" fontId="30" fillId="0" borderId="34" xfId="53" applyFont="1" applyBorder="1" applyAlignment="1">
      <alignment horizontal="left" vertical="center" wrapText="1"/>
    </xf>
    <xf numFmtId="164" fontId="27" fillId="24" borderId="34" xfId="53" applyNumberFormat="1" applyFont="1" applyFill="1" applyBorder="1" applyAlignment="1">
      <alignment horizontal="left" vertical="center" wrapText="1"/>
    </xf>
    <xf numFmtId="164" fontId="27" fillId="0" borderId="34" xfId="53" applyNumberFormat="1" applyFont="1" applyBorder="1" applyAlignment="1">
      <alignment horizontal="right" vertical="center" wrapText="1"/>
    </xf>
    <xf numFmtId="4" fontId="27" fillId="24" borderId="34" xfId="53" applyNumberFormat="1" applyFont="1" applyFill="1" applyBorder="1" applyAlignment="1">
      <alignment horizontal="left" vertical="center" wrapText="1"/>
    </xf>
    <xf numFmtId="164" fontId="27" fillId="0" borderId="34" xfId="53" applyNumberFormat="1" applyFont="1" applyBorder="1" applyAlignment="1">
      <alignment horizontal="left" vertical="center" wrapText="1"/>
    </xf>
    <xf numFmtId="0" fontId="27" fillId="0" borderId="35" xfId="53" applyFont="1" applyBorder="1" applyAlignment="1">
      <alignment horizontal="left" vertical="center" wrapText="1"/>
    </xf>
    <xf numFmtId="0" fontId="29" fillId="24" borderId="35" xfId="74" applyFont="1" applyFill="1" applyBorder="1" applyAlignment="1">
      <alignment horizontal="left" vertical="center" wrapText="1"/>
    </xf>
    <xf numFmtId="0" fontId="27" fillId="24" borderId="35" xfId="53" applyFont="1" applyFill="1" applyBorder="1" applyAlignment="1">
      <alignment horizontal="left" vertical="center" wrapText="1"/>
    </xf>
    <xf numFmtId="0" fontId="27" fillId="0" borderId="35" xfId="53" applyFont="1" applyBorder="1" applyAlignment="1">
      <alignment horizontal="right" vertical="center" wrapText="1"/>
    </xf>
    <xf numFmtId="164" fontId="27" fillId="24" borderId="35" xfId="53" applyNumberFormat="1" applyFont="1" applyFill="1" applyBorder="1" applyAlignment="1">
      <alignment horizontal="left" vertical="center" wrapText="1"/>
    </xf>
    <xf numFmtId="164" fontId="27" fillId="0" borderId="35" xfId="53" applyNumberFormat="1" applyFont="1" applyBorder="1" applyAlignment="1">
      <alignment horizontal="right" vertical="center" wrapText="1"/>
    </xf>
    <xf numFmtId="4" fontId="27" fillId="0" borderId="35" xfId="53" applyNumberFormat="1" applyFont="1" applyBorder="1" applyAlignment="1">
      <alignment horizontal="right" vertical="center" wrapText="1"/>
    </xf>
    <xf numFmtId="3" fontId="27" fillId="24" borderId="35" xfId="53" applyNumberFormat="1" applyFont="1" applyFill="1" applyBorder="1" applyAlignment="1">
      <alignment horizontal="left" vertical="center" wrapText="1"/>
    </xf>
    <xf numFmtId="3" fontId="27" fillId="0" borderId="35" xfId="53" applyNumberFormat="1" applyFont="1" applyBorder="1" applyAlignment="1">
      <alignment horizontal="right" vertical="center" wrapText="1"/>
    </xf>
    <xf numFmtId="164" fontId="27" fillId="0" borderId="35" xfId="53" applyNumberFormat="1" applyFont="1" applyBorder="1" applyAlignment="1">
      <alignment horizontal="left" vertical="center" wrapText="1"/>
    </xf>
    <xf numFmtId="0" fontId="27" fillId="24" borderId="35" xfId="53" applyFont="1" applyFill="1" applyBorder="1" applyAlignment="1">
      <alignment horizontal="right" vertical="center" wrapText="1"/>
    </xf>
    <xf numFmtId="3" fontId="27" fillId="24" borderId="35" xfId="53" applyNumberFormat="1" applyFont="1" applyFill="1" applyBorder="1" applyAlignment="1">
      <alignment horizontal="right" vertical="center" wrapText="1"/>
    </xf>
    <xf numFmtId="168" fontId="30" fillId="24" borderId="35" xfId="53" applyNumberFormat="1" applyFont="1" applyFill="1" applyBorder="1" applyAlignment="1">
      <alignment horizontal="left" vertical="center" wrapText="1"/>
    </xf>
    <xf numFmtId="0" fontId="27" fillId="24" borderId="30" xfId="53" applyFont="1" applyFill="1" applyBorder="1" applyAlignment="1">
      <alignment horizontal="right" vertical="center" wrapText="1"/>
    </xf>
    <xf numFmtId="0" fontId="27" fillId="0" borderId="36" xfId="53" applyFont="1" applyBorder="1" applyAlignment="1">
      <alignment horizontal="right" vertical="center" wrapText="1"/>
    </xf>
    <xf numFmtId="0" fontId="27" fillId="0" borderId="36" xfId="53" applyFont="1" applyFill="1" applyBorder="1" applyAlignment="1">
      <alignment horizontal="left" vertical="center" wrapText="1"/>
    </xf>
    <xf numFmtId="0" fontId="27" fillId="0" borderId="30" xfId="53" applyFont="1" applyFill="1" applyBorder="1" applyAlignment="1">
      <alignment horizontal="left" vertical="center" wrapText="1"/>
    </xf>
    <xf numFmtId="0" fontId="27" fillId="0" borderId="31" xfId="53" applyFont="1" applyFill="1" applyBorder="1" applyAlignment="1">
      <alignment horizontal="left" vertical="center" wrapText="1"/>
    </xf>
    <xf numFmtId="0" fontId="27" fillId="0" borderId="34" xfId="53" applyFont="1" applyFill="1" applyBorder="1" applyAlignment="1">
      <alignment horizontal="left" vertical="center" wrapText="1"/>
    </xf>
    <xf numFmtId="0" fontId="27" fillId="0" borderId="35" xfId="53" applyFont="1" applyFill="1" applyBorder="1" applyAlignment="1">
      <alignment horizontal="left" vertical="center" wrapText="1"/>
    </xf>
    <xf numFmtId="2" fontId="30" fillId="0" borderId="37" xfId="0" applyNumberFormat="1" applyFont="1" applyBorder="1" applyAlignment="1">
      <alignment horizontal="left" vertical="center"/>
    </xf>
    <xf numFmtId="2" fontId="27" fillId="28" borderId="38" xfId="0" applyNumberFormat="1" applyFont="1" applyFill="1" applyBorder="1" applyAlignment="1">
      <alignment horizontal="left" vertical="center" wrapText="1"/>
    </xf>
    <xf numFmtId="2" fontId="27" fillId="24" borderId="38" xfId="0" applyNumberFormat="1" applyFont="1" applyFill="1" applyBorder="1" applyAlignment="1">
      <alignment horizontal="left" vertical="center" wrapText="1"/>
    </xf>
    <xf numFmtId="164" fontId="27" fillId="25" borderId="2" xfId="0" applyNumberFormat="1" applyFont="1" applyFill="1" applyBorder="1" applyAlignment="1">
      <alignment horizontal="right" vertical="center" wrapText="1"/>
    </xf>
    <xf numFmtId="164" fontId="27" fillId="0" borderId="2" xfId="0" applyNumberFormat="1" applyFont="1" applyFill="1" applyBorder="1" applyAlignment="1">
      <alignment horizontal="right" vertical="center" wrapText="1"/>
    </xf>
    <xf numFmtId="0" fontId="27" fillId="0" borderId="38" xfId="0" applyFont="1" applyBorder="1" applyAlignment="1">
      <alignment horizontal="right" vertical="center" wrapText="1"/>
    </xf>
    <xf numFmtId="0" fontId="27" fillId="0" borderId="38" xfId="0" applyFont="1" applyBorder="1" applyAlignment="1">
      <alignment vertical="center"/>
    </xf>
    <xf numFmtId="0" fontId="27" fillId="0" borderId="38" xfId="0" applyFont="1" applyBorder="1" applyAlignment="1">
      <alignment vertical="center" wrapText="1"/>
    </xf>
    <xf numFmtId="0" fontId="29" fillId="0" borderId="21" xfId="74" applyFont="1" applyFill="1" applyBorder="1" applyAlignment="1">
      <alignment horizontal="left" vertical="center" wrapText="1"/>
    </xf>
    <xf numFmtId="0" fontId="27" fillId="24" borderId="39" xfId="0" applyFont="1" applyFill="1" applyBorder="1" applyAlignment="1">
      <alignment horizontal="left" vertical="center" wrapText="1"/>
    </xf>
    <xf numFmtId="0" fontId="27" fillId="0" borderId="39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top"/>
    </xf>
    <xf numFmtId="0" fontId="29" fillId="24" borderId="39" xfId="74" applyFont="1" applyFill="1" applyBorder="1" applyAlignment="1">
      <alignment horizontal="left" vertical="center" wrapText="1"/>
    </xf>
    <xf numFmtId="0" fontId="30" fillId="24" borderId="39" xfId="0" applyFont="1" applyFill="1" applyBorder="1" applyAlignment="1">
      <alignment horizontal="left" vertical="center" wrapText="1"/>
    </xf>
    <xf numFmtId="0" fontId="27" fillId="0" borderId="39" xfId="0" applyFont="1" applyBorder="1" applyAlignment="1">
      <alignment horizontal="right" vertical="center" wrapText="1"/>
    </xf>
    <xf numFmtId="0" fontId="27" fillId="0" borderId="39" xfId="0" applyFont="1" applyFill="1" applyBorder="1" applyAlignment="1">
      <alignment horizontal="right" vertical="center" wrapText="1"/>
    </xf>
    <xf numFmtId="0" fontId="27" fillId="24" borderId="39" xfId="74" applyFont="1" applyFill="1" applyBorder="1" applyAlignment="1">
      <alignment horizontal="left" vertical="center" wrapText="1"/>
    </xf>
    <xf numFmtId="0" fontId="27" fillId="0" borderId="39" xfId="74" applyFont="1" applyFill="1" applyBorder="1" applyAlignment="1">
      <alignment horizontal="left" vertical="center" wrapText="1"/>
    </xf>
    <xf numFmtId="0" fontId="27" fillId="0" borderId="39" xfId="74" applyFont="1" applyFill="1" applyBorder="1" applyAlignment="1">
      <alignment horizontal="right" vertical="center" wrapText="1"/>
    </xf>
    <xf numFmtId="0" fontId="27" fillId="0" borderId="44" xfId="0" applyFont="1" applyFill="1" applyBorder="1" applyAlignment="1">
      <alignment horizontal="left" vertical="center" wrapText="1"/>
    </xf>
    <xf numFmtId="0" fontId="27" fillId="0" borderId="43" xfId="0" applyFont="1" applyFill="1" applyBorder="1" applyAlignment="1">
      <alignment horizontal="left" vertical="center" wrapText="1"/>
    </xf>
    <xf numFmtId="0" fontId="27" fillId="24" borderId="35" xfId="53" applyFont="1" applyFill="1" applyBorder="1" applyAlignment="1">
      <alignment horizontal="left" vertical="center" wrapText="1"/>
    </xf>
    <xf numFmtId="0" fontId="27" fillId="0" borderId="46" xfId="0" applyFont="1" applyFill="1" applyBorder="1" applyAlignment="1">
      <alignment horizontal="left" vertical="center" wrapText="1"/>
    </xf>
    <xf numFmtId="0" fontId="30" fillId="0" borderId="46" xfId="0" applyFont="1" applyFill="1" applyBorder="1" applyAlignment="1">
      <alignment horizontal="left" vertical="center" wrapText="1"/>
    </xf>
    <xf numFmtId="0" fontId="27" fillId="24" borderId="46" xfId="0" applyFont="1" applyFill="1" applyBorder="1" applyAlignment="1">
      <alignment horizontal="left" vertical="center" wrapText="1"/>
    </xf>
    <xf numFmtId="3" fontId="27" fillId="25" borderId="46" xfId="0" applyNumberFormat="1" applyFont="1" applyFill="1" applyBorder="1" applyAlignment="1">
      <alignment horizontal="left" vertical="center" wrapText="1"/>
    </xf>
    <xf numFmtId="0" fontId="30" fillId="0" borderId="46" xfId="0" applyFont="1" applyBorder="1" applyAlignment="1">
      <alignment horizontal="left" vertical="center" wrapText="1"/>
    </xf>
    <xf numFmtId="3" fontId="27" fillId="24" borderId="46" xfId="0" applyNumberFormat="1" applyFont="1" applyFill="1" applyBorder="1" applyAlignment="1">
      <alignment horizontal="left" vertical="center" wrapText="1"/>
    </xf>
    <xf numFmtId="0" fontId="27" fillId="25" borderId="46" xfId="0" applyFont="1" applyFill="1" applyBorder="1" applyAlignment="1">
      <alignment horizontal="left" vertical="center" wrapText="1"/>
    </xf>
    <xf numFmtId="3" fontId="27" fillId="0" borderId="46" xfId="0" applyNumberFormat="1" applyFont="1" applyBorder="1" applyAlignment="1">
      <alignment horizontal="left" vertical="center" wrapText="1"/>
    </xf>
    <xf numFmtId="3" fontId="27" fillId="0" borderId="46" xfId="0" applyNumberFormat="1" applyFont="1" applyFill="1" applyBorder="1" applyAlignment="1">
      <alignment horizontal="left" vertical="center" wrapText="1"/>
    </xf>
    <xf numFmtId="4" fontId="27" fillId="25" borderId="46" xfId="0" applyNumberFormat="1" applyFont="1" applyFill="1" applyBorder="1" applyAlignment="1">
      <alignment horizontal="left" vertical="center" wrapText="1"/>
    </xf>
    <xf numFmtId="4" fontId="27" fillId="0" borderId="46" xfId="0" applyNumberFormat="1" applyFont="1" applyBorder="1" applyAlignment="1">
      <alignment horizontal="left" vertical="center" wrapText="1"/>
    </xf>
    <xf numFmtId="3" fontId="30" fillId="0" borderId="46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49" xfId="53" applyFont="1" applyBorder="1" applyAlignment="1">
      <alignment horizontal="right" vertical="center" wrapText="1"/>
    </xf>
    <xf numFmtId="0" fontId="27" fillId="0" borderId="34" xfId="53" applyFont="1" applyFill="1" applyBorder="1" applyAlignment="1">
      <alignment horizontal="right" vertical="center" wrapText="1"/>
    </xf>
    <xf numFmtId="0" fontId="27" fillId="0" borderId="2" xfId="0" applyFont="1" applyFill="1" applyBorder="1" applyAlignment="1">
      <alignment horizontal="center" vertical="center" wrapText="1"/>
    </xf>
    <xf numFmtId="3" fontId="38" fillId="27" borderId="49" xfId="0" applyNumberFormat="1" applyFont="1" applyFill="1" applyBorder="1" applyAlignment="1">
      <alignment horizontal="left" vertical="center" wrapText="1"/>
    </xf>
    <xf numFmtId="3" fontId="38" fillId="0" borderId="49" xfId="0" applyNumberFormat="1" applyFont="1" applyFill="1" applyBorder="1" applyAlignment="1">
      <alignment horizontal="left" vertical="center" wrapText="1"/>
    </xf>
    <xf numFmtId="3" fontId="38" fillId="27" borderId="49" xfId="0" applyNumberFormat="1" applyFont="1" applyFill="1" applyBorder="1" applyAlignment="1">
      <alignment horizontal="right" vertical="center" wrapText="1"/>
    </xf>
    <xf numFmtId="3" fontId="38" fillId="0" borderId="49" xfId="0" applyNumberFormat="1" applyFont="1" applyFill="1" applyBorder="1" applyAlignment="1">
      <alignment horizontal="right" vertical="center" wrapText="1"/>
    </xf>
    <xf numFmtId="0" fontId="27" fillId="0" borderId="50" xfId="0" applyFont="1" applyFill="1" applyBorder="1" applyAlignment="1">
      <alignment horizontal="left" vertical="center" wrapText="1"/>
    </xf>
    <xf numFmtId="3" fontId="27" fillId="25" borderId="50" xfId="0" applyNumberFormat="1" applyFont="1" applyFill="1" applyBorder="1" applyAlignment="1">
      <alignment horizontal="left" vertical="center" wrapText="1"/>
    </xf>
    <xf numFmtId="3" fontId="27" fillId="24" borderId="50" xfId="0" applyNumberFormat="1" applyFont="1" applyFill="1" applyBorder="1" applyAlignment="1">
      <alignment horizontal="left" vertical="center" wrapText="1"/>
    </xf>
    <xf numFmtId="0" fontId="30" fillId="0" borderId="50" xfId="0" applyFont="1" applyFill="1" applyBorder="1" applyAlignment="1">
      <alignment horizontal="left" vertical="center" wrapText="1"/>
    </xf>
    <xf numFmtId="3" fontId="27" fillId="25" borderId="51" xfId="0" applyNumberFormat="1" applyFont="1" applyFill="1" applyBorder="1" applyAlignment="1">
      <alignment horizontal="left" vertical="center" wrapText="1"/>
    </xf>
    <xf numFmtId="3" fontId="27" fillId="24" borderId="51" xfId="0" applyNumberFormat="1" applyFont="1" applyFill="1" applyBorder="1" applyAlignment="1">
      <alignment horizontal="left" vertical="center" wrapText="1"/>
    </xf>
    <xf numFmtId="4" fontId="27" fillId="25" borderId="51" xfId="0" applyNumberFormat="1" applyFont="1" applyFill="1" applyBorder="1" applyAlignment="1">
      <alignment horizontal="left" vertical="center" wrapText="1"/>
    </xf>
    <xf numFmtId="4" fontId="27" fillId="0" borderId="51" xfId="0" applyNumberFormat="1" applyFont="1" applyBorder="1" applyAlignment="1">
      <alignment horizontal="left" vertical="center" wrapText="1"/>
    </xf>
    <xf numFmtId="164" fontId="27" fillId="24" borderId="51" xfId="53" applyNumberFormat="1" applyFont="1" applyFill="1" applyBorder="1" applyAlignment="1">
      <alignment horizontal="left" vertical="center" wrapText="1"/>
    </xf>
    <xf numFmtId="3" fontId="27" fillId="25" borderId="52" xfId="0" applyNumberFormat="1" applyFont="1" applyFill="1" applyBorder="1" applyAlignment="1">
      <alignment horizontal="left" vertical="center" wrapText="1"/>
    </xf>
    <xf numFmtId="3" fontId="27" fillId="24" borderId="52" xfId="0" applyNumberFormat="1" applyFont="1" applyFill="1" applyBorder="1" applyAlignment="1">
      <alignment horizontal="left" vertical="center" wrapText="1"/>
    </xf>
    <xf numFmtId="164" fontId="27" fillId="24" borderId="52" xfId="53" applyNumberFormat="1" applyFont="1" applyFill="1" applyBorder="1" applyAlignment="1">
      <alignment horizontal="left" vertical="center" wrapText="1"/>
    </xf>
    <xf numFmtId="0" fontId="27" fillId="25" borderId="53" xfId="0" applyFont="1" applyFill="1" applyBorder="1" applyAlignment="1">
      <alignment horizontal="left" vertical="center" wrapText="1"/>
    </xf>
    <xf numFmtId="0" fontId="27" fillId="24" borderId="53" xfId="0" applyFont="1" applyFill="1" applyBorder="1" applyAlignment="1">
      <alignment horizontal="left" vertical="center" wrapText="1"/>
    </xf>
    <xf numFmtId="166" fontId="27" fillId="24" borderId="27" xfId="53" applyNumberFormat="1" applyFont="1" applyFill="1" applyBorder="1" applyAlignment="1">
      <alignment horizontal="left" vertical="center" wrapText="1"/>
    </xf>
    <xf numFmtId="164" fontId="27" fillId="24" borderId="54" xfId="53" applyNumberFormat="1" applyFont="1" applyFill="1" applyBorder="1" applyAlignment="1">
      <alignment horizontal="left" vertical="center" wrapText="1"/>
    </xf>
    <xf numFmtId="3" fontId="27" fillId="24" borderId="54" xfId="53" applyNumberFormat="1" applyFont="1" applyFill="1" applyBorder="1" applyAlignment="1">
      <alignment horizontal="left" vertical="center" wrapText="1"/>
    </xf>
    <xf numFmtId="3" fontId="27" fillId="24" borderId="54" xfId="53" applyNumberFormat="1" applyFont="1" applyFill="1" applyBorder="1" applyAlignment="1">
      <alignment horizontal="right" vertical="center" wrapText="1"/>
    </xf>
    <xf numFmtId="17" fontId="27" fillId="0" borderId="34" xfId="53" applyNumberFormat="1" applyFont="1" applyFill="1" applyBorder="1" applyAlignment="1">
      <alignment horizontal="left" vertical="center" wrapText="1"/>
    </xf>
    <xf numFmtId="0" fontId="27" fillId="0" borderId="49" xfId="53" applyFont="1" applyFill="1" applyBorder="1" applyAlignment="1">
      <alignment horizontal="left" vertical="center" wrapText="1"/>
    </xf>
    <xf numFmtId="0" fontId="27" fillId="0" borderId="30" xfId="53" applyFont="1" applyBorder="1" applyAlignment="1">
      <alignment horizontal="left" vertical="center" wrapText="1"/>
    </xf>
    <xf numFmtId="3" fontId="27" fillId="24" borderId="55" xfId="53" applyNumberFormat="1" applyFont="1" applyFill="1" applyBorder="1" applyAlignment="1">
      <alignment horizontal="left" vertical="center" wrapText="1"/>
    </xf>
    <xf numFmtId="3" fontId="27" fillId="0" borderId="55" xfId="53" applyNumberFormat="1" applyFont="1" applyBorder="1" applyAlignment="1">
      <alignment horizontal="right" vertical="center" wrapText="1"/>
    </xf>
    <xf numFmtId="0" fontId="27" fillId="0" borderId="55" xfId="53" applyFont="1" applyBorder="1" applyAlignment="1">
      <alignment horizontal="right" vertical="center" wrapText="1"/>
    </xf>
    <xf numFmtId="3" fontId="27" fillId="0" borderId="55" xfId="53" applyNumberFormat="1" applyFont="1" applyFill="1" applyBorder="1" applyAlignment="1">
      <alignment horizontal="left" vertical="center" wrapText="1"/>
    </xf>
    <xf numFmtId="167" fontId="27" fillId="0" borderId="30" xfId="53" applyNumberFormat="1" applyFont="1" applyBorder="1" applyAlignment="1">
      <alignment horizontal="right" vertical="center" wrapText="1"/>
    </xf>
    <xf numFmtId="166" fontId="27" fillId="0" borderId="27" xfId="53" applyNumberFormat="1" applyFont="1" applyFill="1" applyBorder="1" applyAlignment="1">
      <alignment horizontal="left" vertical="center" wrapText="1"/>
    </xf>
    <xf numFmtId="164" fontId="27" fillId="0" borderId="34" xfId="53" applyNumberFormat="1" applyFont="1" applyFill="1" applyBorder="1" applyAlignment="1">
      <alignment horizontal="left" vertical="center" wrapText="1"/>
    </xf>
    <xf numFmtId="0" fontId="27" fillId="24" borderId="35" xfId="53" applyFont="1" applyFill="1" applyBorder="1" applyAlignment="1">
      <alignment horizontal="left" vertical="center" wrapText="1"/>
    </xf>
    <xf numFmtId="3" fontId="27" fillId="25" borderId="56" xfId="0" applyNumberFormat="1" applyFont="1" applyFill="1" applyBorder="1" applyAlignment="1">
      <alignment horizontal="left" vertical="center" wrapText="1"/>
    </xf>
    <xf numFmtId="0" fontId="27" fillId="24" borderId="56" xfId="53" applyFont="1" applyFill="1" applyBorder="1" applyAlignment="1">
      <alignment horizontal="left" vertical="center" wrapText="1"/>
    </xf>
    <xf numFmtId="0" fontId="27" fillId="0" borderId="56" xfId="53" applyFont="1" applyBorder="1" applyAlignment="1">
      <alignment horizontal="left" vertical="center" wrapText="1"/>
    </xf>
    <xf numFmtId="164" fontId="27" fillId="0" borderId="56" xfId="53" applyNumberFormat="1" applyFont="1" applyBorder="1" applyAlignment="1">
      <alignment horizontal="left" vertical="center" wrapText="1"/>
    </xf>
    <xf numFmtId="3" fontId="27" fillId="24" borderId="56" xfId="53" applyNumberFormat="1" applyFont="1" applyFill="1" applyBorder="1" applyAlignment="1">
      <alignment horizontal="left" vertical="center" wrapText="1"/>
    </xf>
    <xf numFmtId="0" fontId="27" fillId="0" borderId="57" xfId="0" applyFont="1" applyFill="1" applyBorder="1" applyAlignment="1">
      <alignment horizontal="left" vertical="center" wrapText="1"/>
    </xf>
    <xf numFmtId="3" fontId="27" fillId="25" borderId="57" xfId="0" applyNumberFormat="1" applyFont="1" applyFill="1" applyBorder="1" applyAlignment="1">
      <alignment horizontal="left" vertical="center" wrapText="1"/>
    </xf>
    <xf numFmtId="0" fontId="27" fillId="0" borderId="56" xfId="53" applyFont="1" applyFill="1" applyBorder="1" applyAlignment="1">
      <alignment horizontal="left" vertical="center" wrapText="1"/>
    </xf>
    <xf numFmtId="0" fontId="27" fillId="24" borderId="35" xfId="53" applyFont="1" applyFill="1" applyBorder="1" applyAlignment="1">
      <alignment horizontal="left" vertical="center" wrapText="1"/>
    </xf>
    <xf numFmtId="0" fontId="27" fillId="24" borderId="59" xfId="0" applyFont="1" applyFill="1" applyBorder="1" applyAlignment="1">
      <alignment horizontal="left" vertical="center" wrapText="1"/>
    </xf>
    <xf numFmtId="0" fontId="27" fillId="24" borderId="58" xfId="53" applyFont="1" applyFill="1" applyBorder="1" applyAlignment="1">
      <alignment horizontal="left" vertical="center" wrapText="1"/>
    </xf>
    <xf numFmtId="0" fontId="27" fillId="24" borderId="60" xfId="0" applyFont="1" applyFill="1" applyBorder="1" applyAlignment="1">
      <alignment horizontal="left" vertical="center" wrapText="1"/>
    </xf>
    <xf numFmtId="0" fontId="27" fillId="0" borderId="60" xfId="0" applyFont="1" applyFill="1" applyBorder="1" applyAlignment="1">
      <alignment horizontal="left" vertical="center" wrapText="1"/>
    </xf>
    <xf numFmtId="0" fontId="30" fillId="0" borderId="60" xfId="0" applyFont="1" applyFill="1" applyBorder="1" applyAlignment="1">
      <alignment horizontal="left" vertical="center" wrapText="1"/>
    </xf>
    <xf numFmtId="17" fontId="30" fillId="0" borderId="60" xfId="0" applyNumberFormat="1" applyFont="1" applyFill="1" applyBorder="1" applyAlignment="1">
      <alignment horizontal="left" vertical="center" wrapText="1"/>
    </xf>
    <xf numFmtId="0" fontId="29" fillId="24" borderId="60" xfId="74" applyFont="1" applyFill="1" applyBorder="1" applyAlignment="1">
      <alignment horizontal="left" vertical="center" wrapText="1"/>
    </xf>
    <xf numFmtId="0" fontId="29" fillId="0" borderId="60" xfId="74" applyFont="1" applyFill="1" applyBorder="1" applyAlignment="1">
      <alignment horizontal="left" vertical="center" wrapText="1"/>
    </xf>
    <xf numFmtId="3" fontId="27" fillId="25" borderId="60" xfId="0" applyNumberFormat="1" applyFont="1" applyFill="1" applyBorder="1" applyAlignment="1">
      <alignment horizontal="left" vertical="center" wrapText="1"/>
    </xf>
    <xf numFmtId="3" fontId="27" fillId="0" borderId="60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left" vertical="center" wrapText="1"/>
    </xf>
    <xf numFmtId="3" fontId="27" fillId="28" borderId="46" xfId="0" applyNumberFormat="1" applyFont="1" applyFill="1" applyBorder="1" applyAlignment="1">
      <alignment horizontal="left" vertical="center" wrapText="1"/>
    </xf>
    <xf numFmtId="0" fontId="27" fillId="28" borderId="61" xfId="0" applyFont="1" applyFill="1" applyBorder="1" applyAlignment="1">
      <alignment horizontal="left" vertical="center" wrapText="1"/>
    </xf>
    <xf numFmtId="0" fontId="27" fillId="0" borderId="30" xfId="53" applyFont="1" applyBorder="1" applyAlignment="1">
      <alignment horizontal="left" vertical="center" wrapText="1"/>
    </xf>
    <xf numFmtId="0" fontId="3" fillId="0" borderId="61" xfId="0" applyFont="1" applyFill="1" applyBorder="1" applyAlignment="1">
      <alignment horizontal="left" vertical="center" wrapText="1"/>
    </xf>
    <xf numFmtId="0" fontId="3" fillId="0" borderId="61" xfId="0" applyFont="1" applyFill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1" xfId="0" applyBorder="1" applyAlignment="1">
      <alignment horizontal="left"/>
    </xf>
    <xf numFmtId="0" fontId="2" fillId="0" borderId="61" xfId="0" applyFont="1" applyFill="1" applyBorder="1" applyAlignment="1">
      <alignment horizontal="justify" vertical="center"/>
    </xf>
    <xf numFmtId="0" fontId="3" fillId="0" borderId="61" xfId="0" applyFont="1" applyFill="1" applyBorder="1" applyAlignment="1">
      <alignment horizontal="left"/>
    </xf>
    <xf numFmtId="0" fontId="3" fillId="0" borderId="61" xfId="0" applyFont="1" applyFill="1" applyBorder="1" applyAlignment="1">
      <alignment horizontal="justify" vertical="center" wrapText="1"/>
    </xf>
    <xf numFmtId="0" fontId="27" fillId="0" borderId="61" xfId="53" applyFont="1" applyBorder="1" applyAlignment="1">
      <alignment horizontal="right" vertical="center" wrapText="1"/>
    </xf>
    <xf numFmtId="3" fontId="27" fillId="0" borderId="61" xfId="53" applyNumberFormat="1" applyFont="1" applyBorder="1" applyAlignment="1">
      <alignment horizontal="right" vertical="center" wrapText="1"/>
    </xf>
    <xf numFmtId="0" fontId="27" fillId="0" borderId="25" xfId="53" applyFont="1" applyBorder="1" applyAlignment="1">
      <alignment horizontal="right" vertical="center" wrapText="1"/>
    </xf>
    <xf numFmtId="0" fontId="27" fillId="24" borderId="61" xfId="53" applyFont="1" applyFill="1" applyBorder="1" applyAlignment="1">
      <alignment horizontal="right" vertical="center" wrapText="1"/>
    </xf>
    <xf numFmtId="0" fontId="27" fillId="24" borderId="26" xfId="53" applyFont="1" applyFill="1" applyBorder="1" applyAlignment="1">
      <alignment horizontal="right" vertical="center" wrapText="1"/>
    </xf>
    <xf numFmtId="164" fontId="27" fillId="0" borderId="65" xfId="53" applyNumberFormat="1" applyFont="1" applyBorder="1" applyAlignment="1">
      <alignment horizontal="right" vertical="center" wrapText="1"/>
    </xf>
    <xf numFmtId="3" fontId="27" fillId="0" borderId="65" xfId="53" applyNumberFormat="1" applyFont="1" applyBorder="1" applyAlignment="1">
      <alignment horizontal="right" vertical="center" wrapText="1"/>
    </xf>
    <xf numFmtId="0" fontId="27" fillId="0" borderId="65" xfId="53" applyFont="1" applyBorder="1" applyAlignment="1">
      <alignment horizontal="right" vertical="center" wrapText="1"/>
    </xf>
    <xf numFmtId="3" fontId="27" fillId="0" borderId="65" xfId="53" applyNumberFormat="1" applyFont="1" applyBorder="1" applyAlignment="1">
      <alignment horizontal="left" vertical="center" wrapText="1"/>
    </xf>
    <xf numFmtId="4" fontId="27" fillId="0" borderId="65" xfId="53" applyNumberFormat="1" applyFont="1" applyBorder="1" applyAlignment="1">
      <alignment horizontal="right" vertical="center" wrapText="1"/>
    </xf>
    <xf numFmtId="0" fontId="27" fillId="0" borderId="30" xfId="53" applyFont="1" applyBorder="1" applyAlignment="1">
      <alignment horizontal="left" vertical="center" wrapText="1"/>
    </xf>
    <xf numFmtId="49" fontId="27" fillId="0" borderId="25" xfId="53" applyNumberFormat="1" applyFont="1" applyFill="1" applyBorder="1" applyAlignment="1">
      <alignment horizontal="left" vertical="center" wrapText="1"/>
    </xf>
    <xf numFmtId="49" fontId="27" fillId="0" borderId="26" xfId="53" applyNumberFormat="1" applyFont="1" applyFill="1" applyBorder="1" applyAlignment="1">
      <alignment horizontal="left" vertical="center" wrapText="1"/>
    </xf>
    <xf numFmtId="0" fontId="27" fillId="0" borderId="30" xfId="53" applyFont="1" applyBorder="1" applyAlignment="1">
      <alignment horizontal="left" vertical="center" wrapText="1"/>
    </xf>
    <xf numFmtId="0" fontId="27" fillId="0" borderId="66" xfId="53" applyFont="1" applyBorder="1" applyAlignment="1">
      <alignment horizontal="left" vertical="center" wrapText="1"/>
    </xf>
    <xf numFmtId="3" fontId="27" fillId="0" borderId="66" xfId="53" applyNumberFormat="1" applyFont="1" applyBorder="1" applyAlignment="1">
      <alignment horizontal="right" vertical="center" wrapText="1"/>
    </xf>
    <xf numFmtId="0" fontId="27" fillId="0" borderId="66" xfId="53" applyFont="1" applyFill="1" applyBorder="1" applyAlignment="1">
      <alignment horizontal="right" vertical="center" wrapText="1"/>
    </xf>
    <xf numFmtId="0" fontId="27" fillId="0" borderId="30" xfId="53" applyFont="1" applyFill="1" applyBorder="1" applyAlignment="1">
      <alignment horizontal="right" vertical="center" wrapText="1"/>
    </xf>
    <xf numFmtId="0" fontId="27" fillId="0" borderId="31" xfId="53" applyFont="1" applyFill="1" applyBorder="1" applyAlignment="1">
      <alignment horizontal="right" vertical="center" wrapText="1"/>
    </xf>
    <xf numFmtId="164" fontId="27" fillId="0" borderId="66" xfId="53" applyNumberFormat="1" applyFont="1" applyBorder="1" applyAlignment="1">
      <alignment horizontal="right" vertical="center" wrapText="1"/>
    </xf>
    <xf numFmtId="0" fontId="27" fillId="0" borderId="67" xfId="53" applyFont="1" applyBorder="1" applyAlignment="1">
      <alignment horizontal="right" vertical="center" wrapText="1"/>
    </xf>
    <xf numFmtId="3" fontId="27" fillId="0" borderId="67" xfId="53" applyNumberFormat="1" applyFont="1" applyBorder="1" applyAlignment="1">
      <alignment horizontal="right" vertical="center" wrapText="1"/>
    </xf>
    <xf numFmtId="0" fontId="27" fillId="0" borderId="68" xfId="53" applyFont="1" applyBorder="1" applyAlignment="1">
      <alignment horizontal="right" vertical="center" wrapText="1"/>
    </xf>
    <xf numFmtId="3" fontId="27" fillId="25" borderId="68" xfId="53" applyNumberFormat="1" applyFont="1" applyFill="1" applyBorder="1" applyAlignment="1">
      <alignment horizontal="right" vertical="center" wrapText="1"/>
    </xf>
    <xf numFmtId="3" fontId="27" fillId="0" borderId="68" xfId="53" applyNumberFormat="1" applyFont="1" applyBorder="1" applyAlignment="1">
      <alignment horizontal="right" vertical="center" wrapText="1"/>
    </xf>
    <xf numFmtId="3" fontId="27" fillId="25" borderId="68" xfId="53" applyNumberFormat="1" applyFont="1" applyFill="1" applyBorder="1" applyAlignment="1">
      <alignment horizontal="left" vertical="center" wrapText="1"/>
    </xf>
    <xf numFmtId="2" fontId="30" fillId="28" borderId="68" xfId="0" applyNumberFormat="1" applyFont="1" applyFill="1" applyBorder="1" applyAlignment="1">
      <alignment horizontal="left" vertical="center"/>
    </xf>
    <xf numFmtId="164" fontId="27" fillId="25" borderId="68" xfId="53" applyNumberFormat="1" applyFont="1" applyFill="1" applyBorder="1" applyAlignment="1">
      <alignment horizontal="left" vertical="center" wrapText="1"/>
    </xf>
    <xf numFmtId="4" fontId="27" fillId="25" borderId="68" xfId="53" applyNumberFormat="1" applyFont="1" applyFill="1" applyBorder="1" applyAlignment="1">
      <alignment horizontal="left" vertical="center" wrapText="1"/>
    </xf>
    <xf numFmtId="164" fontId="27" fillId="25" borderId="68" xfId="53" applyNumberFormat="1" applyFont="1" applyFill="1" applyBorder="1" applyAlignment="1">
      <alignment horizontal="right" vertical="center" wrapText="1"/>
    </xf>
    <xf numFmtId="164" fontId="27" fillId="0" borderId="68" xfId="53" applyNumberFormat="1" applyFont="1" applyBorder="1" applyAlignment="1">
      <alignment horizontal="right" vertical="center" wrapText="1"/>
    </xf>
    <xf numFmtId="4" fontId="27" fillId="0" borderId="68" xfId="53" applyNumberFormat="1" applyFont="1" applyBorder="1" applyAlignment="1">
      <alignment horizontal="right" vertical="center" wrapText="1"/>
    </xf>
    <xf numFmtId="3" fontId="27" fillId="25" borderId="69" xfId="0" applyNumberFormat="1" applyFont="1" applyFill="1" applyBorder="1" applyAlignment="1">
      <alignment horizontal="left" vertical="center" wrapText="1"/>
    </xf>
    <xf numFmtId="0" fontId="27" fillId="24" borderId="35" xfId="53" applyFont="1" applyFill="1" applyBorder="1" applyAlignment="1">
      <alignment horizontal="left" vertical="center" wrapText="1"/>
    </xf>
    <xf numFmtId="3" fontId="27" fillId="28" borderId="61" xfId="0" applyNumberFormat="1" applyFont="1" applyFill="1" applyBorder="1" applyAlignment="1">
      <alignment horizontal="left" vertical="center" wrapText="1"/>
    </xf>
    <xf numFmtId="3" fontId="27" fillId="0" borderId="61" xfId="0" applyNumberFormat="1" applyFont="1" applyFill="1" applyBorder="1" applyAlignment="1">
      <alignment horizontal="left" vertical="center" wrapText="1"/>
    </xf>
    <xf numFmtId="3" fontId="27" fillId="28" borderId="61" xfId="0" applyNumberFormat="1" applyFont="1" applyFill="1" applyBorder="1" applyAlignment="1">
      <alignment horizontal="right" vertical="center" wrapText="1"/>
    </xf>
    <xf numFmtId="3" fontId="27" fillId="0" borderId="61" xfId="0" applyNumberFormat="1" applyFont="1" applyFill="1" applyBorder="1" applyAlignment="1">
      <alignment horizontal="right" vertical="center" wrapText="1"/>
    </xf>
    <xf numFmtId="3" fontId="27" fillId="25" borderId="71" xfId="0" applyNumberFormat="1" applyFont="1" applyFill="1" applyBorder="1" applyAlignment="1">
      <alignment horizontal="left" vertical="center" wrapText="1"/>
    </xf>
    <xf numFmtId="0" fontId="30" fillId="0" borderId="71" xfId="0" applyFont="1" applyFill="1" applyBorder="1" applyAlignment="1">
      <alignment horizontal="left" vertical="center" wrapText="1"/>
    </xf>
    <xf numFmtId="0" fontId="2" fillId="0" borderId="73" xfId="0" applyFont="1" applyFill="1" applyBorder="1" applyAlignment="1">
      <alignment horizontal="left" vertical="top"/>
    </xf>
    <xf numFmtId="3" fontId="27" fillId="25" borderId="70" xfId="53" applyNumberFormat="1" applyFont="1" applyFill="1" applyBorder="1" applyAlignment="1">
      <alignment horizontal="left" vertical="center" wrapText="1"/>
    </xf>
    <xf numFmtId="164" fontId="27" fillId="25" borderId="70" xfId="53" applyNumberFormat="1" applyFont="1" applyFill="1" applyBorder="1" applyAlignment="1">
      <alignment horizontal="left" vertical="center" wrapText="1"/>
    </xf>
    <xf numFmtId="0" fontId="27" fillId="24" borderId="35" xfId="53" applyFont="1" applyFill="1" applyBorder="1" applyAlignment="1">
      <alignment horizontal="left" vertical="center" wrapText="1"/>
    </xf>
    <xf numFmtId="3" fontId="27" fillId="24" borderId="61" xfId="53" applyNumberFormat="1" applyFont="1" applyFill="1" applyBorder="1" applyAlignment="1">
      <alignment horizontal="right" vertical="center" wrapText="1"/>
    </xf>
    <xf numFmtId="3" fontId="27" fillId="24" borderId="24" xfId="53" applyNumberFormat="1" applyFont="1" applyFill="1" applyBorder="1" applyAlignment="1">
      <alignment horizontal="right" vertical="center" wrapText="1"/>
    </xf>
    <xf numFmtId="0" fontId="27" fillId="0" borderId="25" xfId="53" applyFont="1" applyFill="1" applyBorder="1" applyAlignment="1">
      <alignment horizontal="left" vertical="center" wrapText="1"/>
    </xf>
    <xf numFmtId="0" fontId="27" fillId="0" borderId="26" xfId="53" applyFont="1" applyFill="1" applyBorder="1" applyAlignment="1">
      <alignment horizontal="left" vertical="center" wrapText="1"/>
    </xf>
    <xf numFmtId="4" fontId="27" fillId="0" borderId="27" xfId="53" applyNumberFormat="1" applyFont="1" applyBorder="1" applyAlignment="1">
      <alignment horizontal="right" vertical="center" wrapText="1"/>
    </xf>
    <xf numFmtId="164" fontId="27" fillId="0" borderId="68" xfId="53" applyNumberFormat="1" applyFont="1" applyFill="1" applyBorder="1" applyAlignment="1">
      <alignment horizontal="left" vertical="center" wrapText="1"/>
    </xf>
    <xf numFmtId="4" fontId="27" fillId="0" borderId="28" xfId="53" applyNumberFormat="1" applyFont="1" applyBorder="1" applyAlignment="1">
      <alignment horizontal="right" vertical="center" wrapText="1"/>
    </xf>
    <xf numFmtId="3" fontId="27" fillId="0" borderId="68" xfId="53" applyNumberFormat="1" applyFont="1" applyFill="1" applyBorder="1" applyAlignment="1">
      <alignment horizontal="left" vertical="center" wrapText="1"/>
    </xf>
    <xf numFmtId="4" fontId="27" fillId="0" borderId="29" xfId="53" applyNumberFormat="1" applyFont="1" applyBorder="1" applyAlignment="1">
      <alignment horizontal="right" vertical="center" wrapText="1"/>
    </xf>
    <xf numFmtId="0" fontId="27" fillId="0" borderId="61" xfId="53" applyFont="1" applyFill="1" applyBorder="1" applyAlignment="1">
      <alignment horizontal="left" vertical="center" wrapText="1"/>
    </xf>
    <xf numFmtId="0" fontId="27" fillId="0" borderId="65" xfId="53" applyFont="1" applyBorder="1" applyAlignment="1">
      <alignment horizontal="left" vertical="center" wrapText="1"/>
    </xf>
    <xf numFmtId="166" fontId="27" fillId="0" borderId="30" xfId="53" applyNumberFormat="1" applyFont="1" applyBorder="1" applyAlignment="1">
      <alignment horizontal="right" vertical="center" wrapText="1"/>
    </xf>
    <xf numFmtId="165" fontId="27" fillId="0" borderId="30" xfId="53" applyNumberFormat="1" applyFont="1" applyBorder="1" applyAlignment="1">
      <alignment horizontal="right" vertical="center" wrapText="1"/>
    </xf>
    <xf numFmtId="166" fontId="27" fillId="0" borderId="65" xfId="53" applyNumberFormat="1" applyFont="1" applyBorder="1" applyAlignment="1">
      <alignment horizontal="right" vertical="center" wrapText="1"/>
    </xf>
    <xf numFmtId="0" fontId="27" fillId="0" borderId="65" xfId="53" applyFont="1" applyFill="1" applyBorder="1" applyAlignment="1">
      <alignment horizontal="left" vertical="center" wrapText="1"/>
    </xf>
    <xf numFmtId="3" fontId="27" fillId="0" borderId="30" xfId="53" applyNumberFormat="1" applyFont="1" applyFill="1" applyBorder="1" applyAlignment="1">
      <alignment horizontal="right" vertical="center" wrapText="1"/>
    </xf>
    <xf numFmtId="3" fontId="27" fillId="24" borderId="30" xfId="53" applyNumberFormat="1" applyFont="1" applyFill="1" applyBorder="1" applyAlignment="1">
      <alignment horizontal="right" vertical="center" wrapText="1"/>
    </xf>
    <xf numFmtId="166" fontId="27" fillId="0" borderId="68" xfId="53" applyNumberFormat="1" applyFont="1" applyFill="1" applyBorder="1" applyAlignment="1">
      <alignment horizontal="left" vertical="center" wrapText="1"/>
    </xf>
    <xf numFmtId="166" fontId="27" fillId="0" borderId="31" xfId="53" applyNumberFormat="1" applyFont="1" applyBorder="1" applyAlignment="1">
      <alignment horizontal="left" vertical="center" wrapText="1"/>
    </xf>
    <xf numFmtId="3" fontId="27" fillId="24" borderId="67" xfId="53" applyNumberFormat="1" applyFont="1" applyFill="1" applyBorder="1" applyAlignment="1">
      <alignment horizontal="left" vertical="center" wrapText="1"/>
    </xf>
    <xf numFmtId="3" fontId="27" fillId="24" borderId="31" xfId="53" applyNumberFormat="1" applyFont="1" applyFill="1" applyBorder="1" applyAlignment="1">
      <alignment horizontal="right" vertical="center" wrapText="1"/>
    </xf>
    <xf numFmtId="0" fontId="27" fillId="0" borderId="68" xfId="53" applyFont="1" applyFill="1" applyBorder="1" applyAlignment="1">
      <alignment horizontal="left" vertical="center" wrapText="1"/>
    </xf>
    <xf numFmtId="166" fontId="27" fillId="0" borderId="34" xfId="53" applyNumberFormat="1" applyFont="1" applyBorder="1" applyAlignment="1">
      <alignment horizontal="right" vertical="center" wrapText="1"/>
    </xf>
    <xf numFmtId="4" fontId="27" fillId="24" borderId="35" xfId="53" applyNumberFormat="1" applyFont="1" applyFill="1" applyBorder="1" applyAlignment="1">
      <alignment horizontal="left" vertical="center" wrapText="1"/>
    </xf>
    <xf numFmtId="166" fontId="27" fillId="0" borderId="35" xfId="53" applyNumberFormat="1" applyFont="1" applyBorder="1" applyAlignment="1">
      <alignment horizontal="right" vertical="center" wrapText="1"/>
    </xf>
    <xf numFmtId="0" fontId="3" fillId="0" borderId="75" xfId="0" applyFont="1" applyFill="1" applyBorder="1" applyAlignment="1">
      <alignment horizontal="justify" vertical="center" wrapText="1"/>
    </xf>
    <xf numFmtId="0" fontId="3" fillId="0" borderId="75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76" xfId="0" applyFont="1" applyFill="1" applyBorder="1" applyAlignment="1">
      <alignment horizontal="left" vertical="center" wrapText="1"/>
    </xf>
    <xf numFmtId="3" fontId="27" fillId="25" borderId="77" xfId="0" applyNumberFormat="1" applyFont="1" applyFill="1" applyBorder="1" applyAlignment="1">
      <alignment horizontal="left" vertical="center" wrapText="1"/>
    </xf>
    <xf numFmtId="0" fontId="27" fillId="0" borderId="77" xfId="0" applyFont="1" applyFill="1" applyBorder="1" applyAlignment="1">
      <alignment horizontal="left" vertical="center" wrapText="1"/>
    </xf>
    <xf numFmtId="0" fontId="27" fillId="24" borderId="57" xfId="0" applyFont="1" applyFill="1" applyBorder="1" applyAlignment="1">
      <alignment horizontal="right" vertical="center" wrapText="1"/>
    </xf>
    <xf numFmtId="0" fontId="27" fillId="24" borderId="76" xfId="0" applyFont="1" applyFill="1" applyBorder="1" applyAlignment="1">
      <alignment horizontal="right" vertical="center" wrapText="1"/>
    </xf>
    <xf numFmtId="0" fontId="27" fillId="24" borderId="77" xfId="0" applyFont="1" applyFill="1" applyBorder="1" applyAlignment="1">
      <alignment horizontal="left" vertical="center" wrapText="1"/>
    </xf>
    <xf numFmtId="3" fontId="27" fillId="24" borderId="77" xfId="0" applyNumberFormat="1" applyFont="1" applyFill="1" applyBorder="1" applyAlignment="1">
      <alignment horizontal="left" vertical="center" wrapText="1"/>
    </xf>
    <xf numFmtId="0" fontId="29" fillId="24" borderId="77" xfId="74" applyFont="1" applyFill="1" applyBorder="1" applyAlignment="1">
      <alignment horizontal="left" vertical="center" wrapText="1"/>
    </xf>
    <xf numFmtId="3" fontId="27" fillId="28" borderId="77" xfId="0" applyNumberFormat="1" applyFont="1" applyFill="1" applyBorder="1" applyAlignment="1">
      <alignment horizontal="left" vertical="center" wrapText="1"/>
    </xf>
    <xf numFmtId="3" fontId="30" fillId="0" borderId="77" xfId="0" applyNumberFormat="1" applyFont="1" applyFill="1" applyBorder="1" applyAlignment="1">
      <alignment horizontal="left" vertical="center" wrapText="1"/>
    </xf>
    <xf numFmtId="0" fontId="27" fillId="25" borderId="77" xfId="0" applyFont="1" applyFill="1" applyBorder="1" applyAlignment="1">
      <alignment horizontal="left" vertical="center" wrapText="1"/>
    </xf>
    <xf numFmtId="0" fontId="27" fillId="28" borderId="77" xfId="0" applyFont="1" applyFill="1" applyBorder="1" applyAlignment="1">
      <alignment horizontal="left" vertical="center" wrapText="1"/>
    </xf>
    <xf numFmtId="3" fontId="27" fillId="0" borderId="77" xfId="0" applyNumberFormat="1" applyFont="1" applyBorder="1" applyAlignment="1">
      <alignment horizontal="left" vertical="center" wrapText="1"/>
    </xf>
    <xf numFmtId="0" fontId="27" fillId="0" borderId="78" xfId="0" applyFont="1" applyFill="1" applyBorder="1" applyAlignment="1">
      <alignment horizontal="left" vertical="center" wrapText="1"/>
    </xf>
    <xf numFmtId="0" fontId="38" fillId="0" borderId="23" xfId="53" applyFont="1" applyBorder="1" applyAlignment="1">
      <alignment horizontal="left" vertical="center" wrapText="1"/>
    </xf>
    <xf numFmtId="164" fontId="27" fillId="0" borderId="56" xfId="0" applyNumberFormat="1" applyFont="1" applyFill="1" applyBorder="1" applyAlignment="1">
      <alignment horizontal="left" vertical="center" wrapText="1"/>
    </xf>
    <xf numFmtId="0" fontId="27" fillId="0" borderId="51" xfId="0" applyFont="1" applyFill="1" applyBorder="1" applyAlignment="1">
      <alignment horizontal="left" vertical="center" wrapText="1"/>
    </xf>
    <xf numFmtId="0" fontId="27" fillId="0" borderId="79" xfId="0" applyFont="1" applyFill="1" applyBorder="1" applyAlignment="1">
      <alignment horizontal="left" vertical="center" wrapText="1"/>
    </xf>
    <xf numFmtId="3" fontId="27" fillId="28" borderId="79" xfId="0" applyNumberFormat="1" applyFont="1" applyFill="1" applyBorder="1" applyAlignment="1">
      <alignment horizontal="left" vertical="center" wrapText="1"/>
    </xf>
    <xf numFmtId="3" fontId="27" fillId="0" borderId="79" xfId="0" applyNumberFormat="1" applyFont="1" applyFill="1" applyBorder="1" applyAlignment="1">
      <alignment horizontal="left" vertical="center" wrapText="1"/>
    </xf>
    <xf numFmtId="3" fontId="38" fillId="27" borderId="79" xfId="0" applyNumberFormat="1" applyFont="1" applyFill="1" applyBorder="1" applyAlignment="1">
      <alignment horizontal="left" vertical="center" wrapText="1"/>
    </xf>
    <xf numFmtId="164" fontId="27" fillId="28" borderId="79" xfId="0" applyNumberFormat="1" applyFont="1" applyFill="1" applyBorder="1" applyAlignment="1">
      <alignment horizontal="left" vertical="center" wrapText="1"/>
    </xf>
    <xf numFmtId="164" fontId="38" fillId="27" borderId="79" xfId="0" applyNumberFormat="1" applyFont="1" applyFill="1" applyBorder="1" applyAlignment="1">
      <alignment horizontal="left" vertical="center" wrapText="1"/>
    </xf>
    <xf numFmtId="0" fontId="27" fillId="29" borderId="2" xfId="0" applyFont="1" applyFill="1" applyBorder="1" applyAlignment="1">
      <alignment horizontal="left" vertical="center" wrapText="1"/>
    </xf>
    <xf numFmtId="0" fontId="32" fillId="29" borderId="63" xfId="0" applyFont="1" applyFill="1" applyBorder="1" applyAlignment="1">
      <alignment horizontal="left" vertical="center" wrapText="1"/>
    </xf>
    <xf numFmtId="0" fontId="32" fillId="29" borderId="47" xfId="0" applyFont="1" applyFill="1" applyBorder="1" applyAlignment="1">
      <alignment horizontal="left" vertical="center" wrapText="1"/>
    </xf>
    <xf numFmtId="0" fontId="38" fillId="29" borderId="23" xfId="53" applyFont="1" applyFill="1" applyBorder="1" applyAlignment="1">
      <alignment horizontal="left" vertical="center" wrapText="1"/>
    </xf>
    <xf numFmtId="0" fontId="39" fillId="29" borderId="61" xfId="53" applyFont="1" applyFill="1" applyBorder="1" applyAlignment="1">
      <alignment horizontal="left" vertical="center" wrapText="1"/>
    </xf>
    <xf numFmtId="0" fontId="39" fillId="29" borderId="23" xfId="53" applyFont="1" applyFill="1" applyBorder="1" applyAlignment="1">
      <alignment horizontal="left" vertical="center" wrapText="1"/>
    </xf>
    <xf numFmtId="0" fontId="38" fillId="29" borderId="61" xfId="53" applyFont="1" applyFill="1" applyBorder="1" applyAlignment="1">
      <alignment horizontal="left" vertical="center" wrapText="1"/>
    </xf>
    <xf numFmtId="0" fontId="32" fillId="29" borderId="81" xfId="0" applyFont="1" applyFill="1" applyBorder="1" applyAlignment="1">
      <alignment horizontal="left" vertical="center" wrapText="1"/>
    </xf>
    <xf numFmtId="3" fontId="27" fillId="29" borderId="52" xfId="0" applyNumberFormat="1" applyFont="1" applyFill="1" applyBorder="1" applyAlignment="1">
      <alignment horizontal="left" vertical="center" wrapText="1"/>
    </xf>
    <xf numFmtId="10" fontId="38" fillId="29" borderId="68" xfId="139" applyNumberFormat="1" applyFont="1" applyFill="1" applyBorder="1" applyAlignment="1">
      <alignment horizontal="left" vertical="center" wrapText="1"/>
    </xf>
    <xf numFmtId="0" fontId="38" fillId="29" borderId="68" xfId="53" applyFont="1" applyFill="1" applyBorder="1" applyAlignment="1">
      <alignment horizontal="left" vertical="center" wrapText="1"/>
    </xf>
    <xf numFmtId="10" fontId="38" fillId="30" borderId="68" xfId="139" applyNumberFormat="1" applyFont="1" applyFill="1" applyBorder="1" applyAlignment="1">
      <alignment horizontal="left" vertical="center" wrapText="1"/>
    </xf>
    <xf numFmtId="0" fontId="38" fillId="29" borderId="24" xfId="53" applyFont="1" applyFill="1" applyBorder="1" applyAlignment="1">
      <alignment horizontal="left" vertical="center" wrapText="1"/>
    </xf>
    <xf numFmtId="0" fontId="38" fillId="30" borderId="68" xfId="53" applyFont="1" applyFill="1" applyBorder="1" applyAlignment="1">
      <alignment horizontal="left" vertical="center" wrapText="1"/>
    </xf>
    <xf numFmtId="0" fontId="38" fillId="30" borderId="24" xfId="53" applyFont="1" applyFill="1" applyBorder="1" applyAlignment="1">
      <alignment horizontal="left" vertical="center" wrapText="1"/>
    </xf>
    <xf numFmtId="0" fontId="27" fillId="29" borderId="68" xfId="53" applyFont="1" applyFill="1" applyBorder="1" applyAlignment="1">
      <alignment horizontal="left" vertical="top" wrapText="1"/>
    </xf>
    <xf numFmtId="0" fontId="27" fillId="29" borderId="27" xfId="53" applyFont="1" applyFill="1" applyBorder="1" applyAlignment="1">
      <alignment horizontal="left" vertical="top" wrapText="1"/>
    </xf>
    <xf numFmtId="0" fontId="27" fillId="29" borderId="68" xfId="53" applyFont="1" applyFill="1" applyBorder="1" applyAlignment="1">
      <alignment horizontal="left" vertical="center" wrapText="1"/>
    </xf>
    <xf numFmtId="0" fontId="27" fillId="29" borderId="30" xfId="53" applyFont="1" applyFill="1" applyBorder="1" applyAlignment="1">
      <alignment horizontal="left" vertical="center" wrapText="1"/>
    </xf>
    <xf numFmtId="0" fontId="27" fillId="29" borderId="31" xfId="53" applyFont="1" applyFill="1" applyBorder="1" applyAlignment="1">
      <alignment horizontal="left" vertical="center" wrapText="1"/>
    </xf>
    <xf numFmtId="0" fontId="27" fillId="29" borderId="35" xfId="53" applyFont="1" applyFill="1" applyBorder="1" applyAlignment="1">
      <alignment horizontal="left" vertical="center" wrapText="1"/>
    </xf>
    <xf numFmtId="0" fontId="27" fillId="29" borderId="68" xfId="53" applyFont="1" applyFill="1" applyBorder="1" applyAlignment="1">
      <alignment horizontal="center" vertical="center" wrapText="1"/>
    </xf>
    <xf numFmtId="0" fontId="32" fillId="29" borderId="12" xfId="0" applyFont="1" applyFill="1" applyBorder="1" applyAlignment="1">
      <alignment horizontal="left" vertical="center" wrapText="1"/>
    </xf>
    <xf numFmtId="0" fontId="0" fillId="0" borderId="0" xfId="0" applyFont="1" applyFill="1"/>
    <xf numFmtId="0" fontId="30" fillId="0" borderId="82" xfId="0" applyFont="1" applyFill="1" applyBorder="1" applyAlignment="1">
      <alignment horizontal="left" vertical="center" wrapText="1"/>
    </xf>
    <xf numFmtId="0" fontId="29" fillId="24" borderId="82" xfId="74" applyFont="1" applyFill="1" applyBorder="1" applyAlignment="1">
      <alignment horizontal="left" vertical="center" wrapText="1"/>
    </xf>
    <xf numFmtId="0" fontId="27" fillId="24" borderId="82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0" fontId="3" fillId="0" borderId="74" xfId="0" applyFont="1" applyFill="1" applyBorder="1" applyAlignment="1">
      <alignment horizontal="left" vertical="top" wrapText="1"/>
    </xf>
    <xf numFmtId="0" fontId="3" fillId="0" borderId="73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0" fontId="3" fillId="24" borderId="41" xfId="0" applyFont="1" applyFill="1" applyBorder="1" applyAlignment="1">
      <alignment horizontal="left" vertical="top" wrapText="1"/>
    </xf>
    <xf numFmtId="0" fontId="3" fillId="24" borderId="40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0" fontId="3" fillId="0" borderId="47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8" fillId="29" borderId="23" xfId="53" applyFont="1" applyFill="1" applyBorder="1" applyAlignment="1">
      <alignment horizontal="left" vertical="center" wrapText="1"/>
    </xf>
    <xf numFmtId="0" fontId="26" fillId="0" borderId="21" xfId="53" applyFont="1" applyBorder="1" applyAlignment="1">
      <alignment horizontal="center"/>
    </xf>
    <xf numFmtId="0" fontId="26" fillId="0" borderId="61" xfId="53" applyFont="1" applyBorder="1" applyAlignment="1">
      <alignment horizontal="center"/>
    </xf>
    <xf numFmtId="0" fontId="26" fillId="0" borderId="48" xfId="53" applyFont="1" applyBorder="1" applyAlignment="1">
      <alignment horizontal="center"/>
    </xf>
    <xf numFmtId="0" fontId="26" fillId="0" borderId="46" xfId="53" applyFont="1" applyBorder="1" applyAlignment="1">
      <alignment horizontal="center"/>
    </xf>
    <xf numFmtId="0" fontId="27" fillId="0" borderId="2" xfId="0" applyFont="1" applyFill="1" applyBorder="1" applyAlignment="1">
      <alignment horizontal="center" vertical="center" wrapText="1"/>
    </xf>
    <xf numFmtId="0" fontId="29" fillId="0" borderId="17" xfId="74" applyFont="1" applyFill="1" applyBorder="1" applyAlignment="1">
      <alignment horizontal="center" vertical="center" wrapText="1"/>
    </xf>
    <xf numFmtId="0" fontId="29" fillId="0" borderId="13" xfId="74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9" fillId="0" borderId="64" xfId="74" applyFont="1" applyFill="1" applyBorder="1" applyAlignment="1">
      <alignment horizontal="center" vertical="center" wrapText="1"/>
    </xf>
    <xf numFmtId="0" fontId="29" fillId="0" borderId="62" xfId="74" applyFont="1" applyFill="1" applyBorder="1" applyAlignment="1">
      <alignment horizontal="center" vertical="center" wrapText="1"/>
    </xf>
    <xf numFmtId="0" fontId="29" fillId="0" borderId="15" xfId="74" applyFont="1" applyFill="1" applyBorder="1" applyAlignment="1">
      <alignment horizontal="center" vertical="center" wrapText="1"/>
    </xf>
    <xf numFmtId="0" fontId="29" fillId="0" borderId="16" xfId="74" applyFont="1" applyFill="1" applyBorder="1" applyAlignment="1">
      <alignment horizontal="center" vertical="center" wrapText="1"/>
    </xf>
    <xf numFmtId="0" fontId="29" fillId="0" borderId="14" xfId="74" applyFont="1" applyFill="1" applyBorder="1" applyAlignment="1">
      <alignment horizontal="center" vertical="center" wrapText="1"/>
    </xf>
    <xf numFmtId="0" fontId="32" fillId="29" borderId="15" xfId="0" applyFont="1" applyFill="1" applyBorder="1" applyAlignment="1">
      <alignment horizontal="left" vertical="center" wrapText="1"/>
    </xf>
    <xf numFmtId="0" fontId="32" fillId="29" borderId="16" xfId="0" applyFont="1" applyFill="1" applyBorder="1" applyAlignment="1">
      <alignment horizontal="left" vertical="center" wrapText="1"/>
    </xf>
    <xf numFmtId="0" fontId="32" fillId="29" borderId="14" xfId="0" applyFont="1" applyFill="1" applyBorder="1" applyAlignment="1">
      <alignment horizontal="left" vertical="center" wrapText="1"/>
    </xf>
    <xf numFmtId="0" fontId="27" fillId="29" borderId="35" xfId="53" applyFont="1" applyFill="1" applyBorder="1" applyAlignment="1">
      <alignment horizontal="left" vertical="center" wrapText="1"/>
    </xf>
    <xf numFmtId="0" fontId="29" fillId="29" borderId="32" xfId="74" applyFont="1" applyFill="1" applyBorder="1" applyAlignment="1">
      <alignment horizontal="left" vertical="center" wrapText="1"/>
    </xf>
    <xf numFmtId="0" fontId="29" fillId="29" borderId="33" xfId="74" applyFont="1" applyFill="1" applyBorder="1" applyAlignment="1">
      <alignment horizontal="left" vertical="center" wrapText="1"/>
    </xf>
    <xf numFmtId="0" fontId="39" fillId="29" borderId="23" xfId="53" applyFont="1" applyFill="1" applyBorder="1" applyAlignment="1">
      <alignment horizontal="left" vertical="center" wrapText="1"/>
    </xf>
    <xf numFmtId="0" fontId="27" fillId="29" borderId="30" xfId="53" applyFont="1" applyFill="1" applyBorder="1" applyAlignment="1">
      <alignment horizontal="left" vertical="center" wrapText="1"/>
    </xf>
    <xf numFmtId="0" fontId="29" fillId="29" borderId="74" xfId="74" applyFont="1" applyFill="1" applyBorder="1" applyAlignment="1">
      <alignment horizontal="left" vertical="center" wrapText="1"/>
    </xf>
    <xf numFmtId="0" fontId="29" fillId="29" borderId="80" xfId="74" applyFont="1" applyFill="1" applyBorder="1" applyAlignment="1">
      <alignment horizontal="left" vertical="center" wrapText="1"/>
    </xf>
    <xf numFmtId="0" fontId="29" fillId="29" borderId="81" xfId="74" applyFont="1" applyFill="1" applyBorder="1" applyAlignment="1">
      <alignment horizontal="left" vertical="center" wrapText="1"/>
    </xf>
    <xf numFmtId="0" fontId="27" fillId="0" borderId="22" xfId="53" applyFont="1" applyBorder="1" applyAlignment="1">
      <alignment horizontal="center" vertical="center" wrapText="1"/>
    </xf>
    <xf numFmtId="0" fontId="27" fillId="0" borderId="13" xfId="53" applyFont="1" applyBorder="1" applyAlignment="1">
      <alignment horizontal="center" vertical="center" wrapText="1"/>
    </xf>
    <xf numFmtId="0" fontId="29" fillId="0" borderId="22" xfId="74" applyFont="1" applyFill="1" applyBorder="1" applyAlignment="1">
      <alignment horizontal="center" vertical="center" wrapText="1"/>
    </xf>
    <xf numFmtId="0" fontId="29" fillId="0" borderId="61" xfId="74" applyFont="1" applyFill="1" applyBorder="1" applyAlignment="1">
      <alignment horizontal="center" vertical="center" wrapText="1"/>
    </xf>
    <xf numFmtId="0" fontId="32" fillId="29" borderId="19" xfId="0" applyFont="1" applyFill="1" applyBorder="1" applyAlignment="1">
      <alignment horizontal="left" vertical="center" wrapText="1"/>
    </xf>
    <xf numFmtId="0" fontId="32" fillId="29" borderId="1" xfId="0" applyFont="1" applyFill="1" applyBorder="1" applyAlignment="1">
      <alignment horizontal="left" vertical="center" wrapText="1"/>
    </xf>
    <xf numFmtId="0" fontId="32" fillId="29" borderId="12" xfId="0" applyFont="1" applyFill="1" applyBorder="1" applyAlignment="1">
      <alignment horizontal="left" vertical="center" wrapText="1"/>
    </xf>
    <xf numFmtId="0" fontId="26" fillId="0" borderId="6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/>
    </xf>
    <xf numFmtId="0" fontId="33" fillId="0" borderId="64" xfId="0" applyFont="1" applyFill="1" applyBorder="1" applyAlignment="1">
      <alignment horizontal="center" vertical="center" wrapText="1"/>
    </xf>
    <xf numFmtId="0" fontId="33" fillId="0" borderId="6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27" fillId="0" borderId="72" xfId="0" applyFont="1" applyFill="1" applyBorder="1" applyAlignment="1">
      <alignment horizontal="center" vertical="center" wrapText="1"/>
    </xf>
  </cellXfs>
  <cellStyles count="14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 2" xfId="133"/>
    <cellStyle name="Standard 2" xfId="122"/>
    <cellStyle name="Style 1" xfId="140"/>
    <cellStyle name="style1501597710134" xfId="19"/>
    <cellStyle name="style1521555113821" xfId="120"/>
    <cellStyle name="style1521555113837" xfId="121"/>
    <cellStyle name="style1521555114071" xfId="124"/>
    <cellStyle name="style1522678985307" xfId="123"/>
    <cellStyle name="style1526916717210" xfId="75"/>
    <cellStyle name="style1526916717234" xfId="76"/>
    <cellStyle name="style1527522687759" xfId="77"/>
    <cellStyle name="style1527522687790" xfId="78"/>
    <cellStyle name="style1533215420682" xfId="125"/>
    <cellStyle name="style1560165448654" xfId="128"/>
    <cellStyle name="style1560511204642" xfId="132"/>
    <cellStyle name="style1560511204758" xfId="131"/>
    <cellStyle name="style1560511205312" xfId="130"/>
    <cellStyle name="style1561111436283" xfId="126"/>
    <cellStyle name="style1561111436319" xfId="127"/>
    <cellStyle name="style1561375787963" xfId="129"/>
    <cellStyle name="style1561543234704" xfId="84"/>
    <cellStyle name="style1561543234782" xfId="85"/>
    <cellStyle name="style1561543234798" xfId="86"/>
    <cellStyle name="style1561543234845" xfId="87"/>
    <cellStyle name="style1561543234867" xfId="88"/>
    <cellStyle name="style1561543234898" xfId="89"/>
    <cellStyle name="style1561543234929" xfId="90"/>
    <cellStyle name="style1561543234960" xfId="91"/>
    <cellStyle name="style1561543234976" xfId="92"/>
    <cellStyle name="style1561543235007" xfId="93"/>
    <cellStyle name="style1561543235038" xfId="94"/>
    <cellStyle name="style1561543235070" xfId="95"/>
    <cellStyle name="style1561543235101" xfId="96"/>
    <cellStyle name="style1561543235132" xfId="97"/>
    <cellStyle name="style1561543235163" xfId="98"/>
    <cellStyle name="style1561543235179" xfId="99"/>
    <cellStyle name="style1561543235210" xfId="100"/>
    <cellStyle name="style1561543235226" xfId="101"/>
    <cellStyle name="style1561543235242" xfId="102"/>
    <cellStyle name="style1561543235273" xfId="103"/>
    <cellStyle name="style1561543235445" xfId="104"/>
    <cellStyle name="style1561543235476" xfId="105"/>
    <cellStyle name="style1561543235492" xfId="106"/>
    <cellStyle name="style1561543235507" xfId="107"/>
    <cellStyle name="style1561543235538" xfId="108"/>
    <cellStyle name="style1561543235570" xfId="109"/>
    <cellStyle name="style1561543235601" xfId="110"/>
    <cellStyle name="style1561543235632" xfId="111"/>
    <cellStyle name="style1561543235663" xfId="112"/>
    <cellStyle name="style1561543235695" xfId="113"/>
    <cellStyle name="style1561543235726" xfId="114"/>
    <cellStyle name="style1561543236118" xfId="115"/>
    <cellStyle name="style1561543237269" xfId="116"/>
    <cellStyle name="style1561543237285" xfId="117"/>
    <cellStyle name="style1561543237316" xfId="118"/>
    <cellStyle name="style1561545250038" xfId="79"/>
    <cellStyle name="style1561545250053" xfId="80"/>
    <cellStyle name="style1561545250131" xfId="81"/>
    <cellStyle name="style1561545250569" xfId="82"/>
    <cellStyle name="style1568114802541" xfId="137"/>
    <cellStyle name="style1568133360017" xfId="138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вод  2 3" xfId="28"/>
    <cellStyle name="Ввод  2 4" xfId="29"/>
    <cellStyle name="Ввод  2 5" xfId="30"/>
    <cellStyle name="Вывод 2" xfId="31"/>
    <cellStyle name="Вывод 2 2" xfId="32"/>
    <cellStyle name="Вывод 2 3" xfId="33"/>
    <cellStyle name="Вывод 2 4" xfId="34"/>
    <cellStyle name="Вывод 2 5" xfId="35"/>
    <cellStyle name="Вычисление 2" xfId="36"/>
    <cellStyle name="Вычисление 2 2" xfId="37"/>
    <cellStyle name="Вычисление 2 3" xfId="38"/>
    <cellStyle name="Вычисление 2 4" xfId="39"/>
    <cellStyle name="Вычисление 2 5" xfId="40"/>
    <cellStyle name="Гиперссылка" xfId="74" builtinId="8"/>
    <cellStyle name="Заголовок 1 2" xfId="41"/>
    <cellStyle name="Заголовок 2 2" xfId="42"/>
    <cellStyle name="Заголовок 3 2" xfId="43"/>
    <cellStyle name="Заголовок 4 2" xfId="44"/>
    <cellStyle name="Итог 2" xfId="45"/>
    <cellStyle name="Итог 2 2" xfId="46"/>
    <cellStyle name="Итог 2 3" xfId="47"/>
    <cellStyle name="Итог 2 4" xfId="48"/>
    <cellStyle name="Итог 2 5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2" xfId="53"/>
    <cellStyle name="Обычный 2 2" xfId="119"/>
    <cellStyle name="Обычный 3" xfId="54"/>
    <cellStyle name="Обычный 4" xfId="55"/>
    <cellStyle name="Обычный 5" xfId="56"/>
    <cellStyle name="Обычный 5 2" xfId="57"/>
    <cellStyle name="Обычный 5 3" xfId="58"/>
    <cellStyle name="Обычный 6" xfId="83"/>
    <cellStyle name="Обычный 7" xfId="134"/>
    <cellStyle name="Плохой 2" xfId="59"/>
    <cellStyle name="Пояснение 2" xfId="60"/>
    <cellStyle name="Примечание 2" xfId="61"/>
    <cellStyle name="Примечание 2 2" xfId="62"/>
    <cellStyle name="Примечание 2 3" xfId="63"/>
    <cellStyle name="Примечание 2 4" xfId="64"/>
    <cellStyle name="Примечание 2 5" xfId="65"/>
    <cellStyle name="Примечание 3" xfId="66"/>
    <cellStyle name="Примечание 3 2" xfId="67"/>
    <cellStyle name="Примечание 3 3" xfId="68"/>
    <cellStyle name="Примечание 3 4" xfId="69"/>
    <cellStyle name="Примечание 3 5" xfId="70"/>
    <cellStyle name="Процентный" xfId="139" builtinId="5"/>
    <cellStyle name="Процентный 2" xfId="136"/>
    <cellStyle name="Связанная ячейка 2" xfId="71"/>
    <cellStyle name="Текст предупреждения 2" xfId="72"/>
    <cellStyle name="Финансовый 2" xfId="135"/>
    <cellStyle name="Хороший 2" xfId="73"/>
  </cellStyles>
  <dxfs count="0"/>
  <tableStyles count="0" defaultTableStyle="TableStyleMedium2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tabSelected="1" zoomScaleNormal="100" workbookViewId="0">
      <selection sqref="A1:C1"/>
    </sheetView>
  </sheetViews>
  <sheetFormatPr defaultColWidth="9.140625" defaultRowHeight="15" x14ac:dyDescent="0.25"/>
  <cols>
    <col min="1" max="1" width="7.5703125" bestFit="1" customWidth="1"/>
    <col min="2" max="2" width="52.140625" customWidth="1"/>
    <col min="3" max="3" width="60.42578125" customWidth="1"/>
  </cols>
  <sheetData>
    <row r="1" spans="1:3" ht="28.5" x14ac:dyDescent="0.25">
      <c r="A1" s="350" t="s">
        <v>546</v>
      </c>
      <c r="B1" s="350"/>
      <c r="C1" s="350"/>
    </row>
    <row r="2" spans="1:3" x14ac:dyDescent="0.25">
      <c r="A2" s="1"/>
      <c r="B2" s="2"/>
    </row>
    <row r="3" spans="1:3" ht="15.75" x14ac:dyDescent="0.25">
      <c r="A3" s="1"/>
      <c r="B3" s="3" t="s">
        <v>0</v>
      </c>
      <c r="C3" s="4"/>
    </row>
    <row r="4" spans="1:3" ht="31.5" x14ac:dyDescent="0.25">
      <c r="A4" s="1"/>
      <c r="B4" s="219" t="s">
        <v>1</v>
      </c>
      <c r="C4" s="219" t="s">
        <v>2</v>
      </c>
    </row>
    <row r="5" spans="1:3" ht="110.25" x14ac:dyDescent="0.25">
      <c r="A5" s="1"/>
      <c r="B5" s="219" t="s">
        <v>3</v>
      </c>
      <c r="C5" s="219" t="s">
        <v>299</v>
      </c>
    </row>
    <row r="6" spans="1:3" ht="31.5" x14ac:dyDescent="0.25">
      <c r="A6" s="1"/>
      <c r="B6" s="219" t="s">
        <v>4</v>
      </c>
      <c r="C6" s="219" t="s">
        <v>5</v>
      </c>
    </row>
    <row r="7" spans="1:3" ht="126" customHeight="1" x14ac:dyDescent="0.25">
      <c r="A7" s="1"/>
      <c r="B7" s="219" t="s">
        <v>6</v>
      </c>
      <c r="C7" s="220" t="s">
        <v>549</v>
      </c>
    </row>
    <row r="8" spans="1:3" ht="15.75" x14ac:dyDescent="0.25">
      <c r="A8" s="1"/>
      <c r="B8" s="219" t="s">
        <v>7</v>
      </c>
      <c r="C8" s="219" t="s">
        <v>8</v>
      </c>
    </row>
    <row r="9" spans="1:3" x14ac:dyDescent="0.25">
      <c r="A9" s="1"/>
      <c r="B9" s="221"/>
      <c r="C9" s="222"/>
    </row>
    <row r="10" spans="1:3" ht="15.75" x14ac:dyDescent="0.25">
      <c r="A10" s="1"/>
      <c r="B10" s="223" t="s">
        <v>9</v>
      </c>
      <c r="C10" s="224"/>
    </row>
    <row r="11" spans="1:3" ht="15.75" x14ac:dyDescent="0.25">
      <c r="A11" s="1"/>
      <c r="B11" s="225" t="s">
        <v>10</v>
      </c>
      <c r="C11" s="219" t="s">
        <v>11</v>
      </c>
    </row>
    <row r="12" spans="1:3" ht="15.75" x14ac:dyDescent="0.25">
      <c r="A12" s="1"/>
      <c r="B12" s="225" t="s">
        <v>12</v>
      </c>
      <c r="C12" s="219" t="s">
        <v>13</v>
      </c>
    </row>
    <row r="13" spans="1:3" ht="15.75" x14ac:dyDescent="0.25">
      <c r="A13" s="1"/>
      <c r="B13" s="225" t="s">
        <v>14</v>
      </c>
      <c r="C13" s="219" t="s">
        <v>15</v>
      </c>
    </row>
    <row r="14" spans="1:3" ht="15.75" x14ac:dyDescent="0.25">
      <c r="A14" s="1"/>
      <c r="B14" s="225" t="s">
        <v>16</v>
      </c>
      <c r="C14" s="219" t="s">
        <v>17</v>
      </c>
    </row>
    <row r="15" spans="1:3" ht="15.75" x14ac:dyDescent="0.25">
      <c r="A15" s="1"/>
      <c r="B15" s="225" t="s">
        <v>18</v>
      </c>
      <c r="C15" s="219" t="s">
        <v>19</v>
      </c>
    </row>
    <row r="16" spans="1:3" ht="15.75" x14ac:dyDescent="0.25">
      <c r="A16" s="1"/>
      <c r="B16" s="225" t="s">
        <v>20</v>
      </c>
      <c r="C16" s="219" t="s">
        <v>21</v>
      </c>
    </row>
    <row r="17" spans="1:3" ht="31.5" x14ac:dyDescent="0.25">
      <c r="A17" s="1"/>
      <c r="B17" s="225" t="s">
        <v>22</v>
      </c>
      <c r="C17" s="219" t="s">
        <v>23</v>
      </c>
    </row>
    <row r="18" spans="1:3" ht="47.25" x14ac:dyDescent="0.25">
      <c r="A18" s="1"/>
      <c r="B18" s="225" t="s">
        <v>24</v>
      </c>
      <c r="C18" s="219" t="s">
        <v>25</v>
      </c>
    </row>
    <row r="19" spans="1:3" ht="15.75" x14ac:dyDescent="0.25">
      <c r="A19" s="1"/>
      <c r="B19" s="225" t="s">
        <v>302</v>
      </c>
      <c r="C19" s="219" t="s">
        <v>4</v>
      </c>
    </row>
    <row r="20" spans="1:3" ht="31.5" x14ac:dyDescent="0.25">
      <c r="A20" s="1"/>
      <c r="B20" s="225" t="s">
        <v>26</v>
      </c>
      <c r="C20" s="219" t="s">
        <v>27</v>
      </c>
    </row>
    <row r="21" spans="1:3" ht="15.75" x14ac:dyDescent="0.25">
      <c r="A21" s="1"/>
      <c r="B21" s="225" t="s">
        <v>28</v>
      </c>
      <c r="C21" s="219" t="s">
        <v>29</v>
      </c>
    </row>
    <row r="22" spans="1:3" ht="15.75" x14ac:dyDescent="0.25">
      <c r="A22" s="1"/>
      <c r="B22" s="225" t="s">
        <v>30</v>
      </c>
      <c r="C22" s="219" t="s">
        <v>31</v>
      </c>
    </row>
    <row r="23" spans="1:3" ht="15.75" x14ac:dyDescent="0.25">
      <c r="A23" s="1"/>
      <c r="B23" s="225" t="s">
        <v>32</v>
      </c>
      <c r="C23" s="219" t="s">
        <v>33</v>
      </c>
    </row>
    <row r="24" spans="1:3" ht="15.75" x14ac:dyDescent="0.25">
      <c r="A24" s="1"/>
      <c r="B24" s="225" t="s">
        <v>34</v>
      </c>
      <c r="C24" s="219" t="s">
        <v>35</v>
      </c>
    </row>
    <row r="25" spans="1:3" ht="15.75" x14ac:dyDescent="0.25">
      <c r="A25" s="1"/>
      <c r="B25" s="225" t="s">
        <v>36</v>
      </c>
      <c r="C25" s="219" t="s">
        <v>37</v>
      </c>
    </row>
    <row r="26" spans="1:3" ht="15.75" x14ac:dyDescent="0.25">
      <c r="A26" s="1"/>
      <c r="B26" s="225" t="s">
        <v>38</v>
      </c>
      <c r="C26" s="219" t="s">
        <v>39</v>
      </c>
    </row>
    <row r="27" spans="1:3" ht="15.75" x14ac:dyDescent="0.25">
      <c r="A27" s="1"/>
      <c r="B27" s="225" t="s">
        <v>40</v>
      </c>
      <c r="C27" s="219" t="s">
        <v>41</v>
      </c>
    </row>
    <row r="28" spans="1:3" ht="15.75" x14ac:dyDescent="0.25">
      <c r="A28" s="1"/>
      <c r="B28" s="295" t="s">
        <v>42</v>
      </c>
      <c r="C28" s="296" t="s">
        <v>43</v>
      </c>
    </row>
    <row r="29" spans="1:3" x14ac:dyDescent="0.25">
      <c r="A29" s="1"/>
      <c r="B29" s="21"/>
    </row>
    <row r="30" spans="1:3" ht="15.75" x14ac:dyDescent="0.25">
      <c r="A30" s="1"/>
      <c r="B30" s="351" t="s">
        <v>44</v>
      </c>
      <c r="C30" s="351"/>
    </row>
    <row r="31" spans="1:3" ht="33" customHeight="1" x14ac:dyDescent="0.25">
      <c r="A31" s="135">
        <v>1</v>
      </c>
      <c r="B31" s="352" t="s">
        <v>45</v>
      </c>
      <c r="C31" s="352"/>
    </row>
    <row r="32" spans="1:3" ht="63.6" customHeight="1" x14ac:dyDescent="0.25">
      <c r="A32" s="135">
        <v>2</v>
      </c>
      <c r="B32" s="352" t="s">
        <v>301</v>
      </c>
      <c r="C32" s="352"/>
    </row>
    <row r="33" spans="1:3" ht="172.9" customHeight="1" x14ac:dyDescent="0.25">
      <c r="A33" s="135">
        <v>3</v>
      </c>
      <c r="B33" s="352" t="s">
        <v>739</v>
      </c>
      <c r="C33" s="352"/>
    </row>
    <row r="34" spans="1:3" ht="49.9" customHeight="1" x14ac:dyDescent="0.25">
      <c r="A34" s="135">
        <v>4</v>
      </c>
      <c r="B34" s="352" t="s">
        <v>718</v>
      </c>
      <c r="C34" s="352"/>
    </row>
    <row r="35" spans="1:3" ht="50.25" customHeight="1" x14ac:dyDescent="0.25">
      <c r="A35" s="135">
        <v>5</v>
      </c>
      <c r="B35" s="352" t="s">
        <v>677</v>
      </c>
      <c r="C35" s="352"/>
    </row>
    <row r="36" spans="1:3" ht="34.9" customHeight="1" x14ac:dyDescent="0.25">
      <c r="A36" s="266">
        <v>6</v>
      </c>
      <c r="B36" s="353" t="s">
        <v>631</v>
      </c>
      <c r="C36" s="354"/>
    </row>
    <row r="37" spans="1:3" ht="16.899999999999999" customHeight="1" x14ac:dyDescent="0.25">
      <c r="A37" s="135">
        <v>7</v>
      </c>
      <c r="B37" s="352" t="s">
        <v>740</v>
      </c>
      <c r="C37" s="352"/>
    </row>
    <row r="38" spans="1:3" ht="129.6" customHeight="1" x14ac:dyDescent="0.25">
      <c r="A38" s="135">
        <v>8</v>
      </c>
      <c r="B38" s="352" t="s">
        <v>741</v>
      </c>
      <c r="C38" s="352"/>
    </row>
    <row r="39" spans="1:3" ht="79.900000000000006" customHeight="1" x14ac:dyDescent="0.25">
      <c r="A39" s="135">
        <v>9</v>
      </c>
      <c r="B39" s="348" t="s">
        <v>742</v>
      </c>
      <c r="C39" s="349"/>
    </row>
    <row r="40" spans="1:3" ht="33" customHeight="1" x14ac:dyDescent="0.25">
      <c r="A40" s="135">
        <v>10</v>
      </c>
      <c r="B40" s="348" t="s">
        <v>743</v>
      </c>
      <c r="C40" s="349"/>
    </row>
    <row r="41" spans="1:3" ht="33" customHeight="1" x14ac:dyDescent="0.25">
      <c r="A41" s="135">
        <v>11</v>
      </c>
      <c r="B41" s="348" t="s">
        <v>300</v>
      </c>
      <c r="C41" s="349"/>
    </row>
    <row r="42" spans="1:3" ht="33" customHeight="1" x14ac:dyDescent="0.25">
      <c r="A42" s="135">
        <v>12</v>
      </c>
      <c r="B42" s="348" t="s">
        <v>719</v>
      </c>
      <c r="C42" s="349"/>
    </row>
    <row r="43" spans="1:3" ht="198" customHeight="1" x14ac:dyDescent="0.25">
      <c r="A43" s="135">
        <v>13</v>
      </c>
      <c r="B43" s="348" t="s">
        <v>744</v>
      </c>
      <c r="C43" s="349"/>
    </row>
    <row r="44" spans="1:3" ht="94.15" customHeight="1" x14ac:dyDescent="0.25">
      <c r="A44" s="135">
        <v>14</v>
      </c>
      <c r="B44" s="348" t="s">
        <v>720</v>
      </c>
      <c r="C44" s="349"/>
    </row>
    <row r="45" spans="1:3" ht="18" customHeight="1" x14ac:dyDescent="0.25">
      <c r="A45" s="135">
        <v>15</v>
      </c>
      <c r="B45" s="355" t="s">
        <v>717</v>
      </c>
      <c r="C45" s="355"/>
    </row>
    <row r="46" spans="1:3" ht="18" customHeight="1" x14ac:dyDescent="0.25">
      <c r="A46" s="135">
        <v>16</v>
      </c>
      <c r="B46" s="356" t="s">
        <v>750</v>
      </c>
      <c r="C46" s="357"/>
    </row>
    <row r="47" spans="1:3" ht="81" customHeight="1" x14ac:dyDescent="0.25">
      <c r="A47" s="135">
        <v>17</v>
      </c>
      <c r="B47" s="358" t="s">
        <v>752</v>
      </c>
      <c r="C47" s="359"/>
    </row>
    <row r="48" spans="1:3" ht="114" customHeight="1" x14ac:dyDescent="0.25">
      <c r="A48" s="135">
        <v>18</v>
      </c>
      <c r="B48" s="360" t="s">
        <v>724</v>
      </c>
      <c r="C48" s="360"/>
    </row>
    <row r="49" spans="1:3" ht="15.75" x14ac:dyDescent="0.25">
      <c r="A49" s="135">
        <v>19</v>
      </c>
      <c r="B49" s="348" t="s">
        <v>550</v>
      </c>
      <c r="C49" s="349"/>
    </row>
    <row r="50" spans="1:3" ht="32.450000000000003" customHeight="1" x14ac:dyDescent="0.25">
      <c r="A50" s="135">
        <v>20</v>
      </c>
      <c r="B50" s="352" t="s">
        <v>542</v>
      </c>
      <c r="C50" s="352"/>
    </row>
    <row r="51" spans="1:3" ht="49.15" customHeight="1" x14ac:dyDescent="0.25">
      <c r="A51" s="135">
        <v>21</v>
      </c>
      <c r="B51" s="352" t="s">
        <v>543</v>
      </c>
      <c r="C51" s="352"/>
    </row>
    <row r="52" spans="1:3" ht="33" customHeight="1" x14ac:dyDescent="0.25">
      <c r="A52" s="135">
        <v>22</v>
      </c>
      <c r="B52" s="352" t="s">
        <v>544</v>
      </c>
      <c r="C52" s="352"/>
    </row>
    <row r="53" spans="1:3" ht="17.45" customHeight="1" x14ac:dyDescent="0.25">
      <c r="A53" s="135">
        <v>23</v>
      </c>
      <c r="B53" s="356" t="s">
        <v>721</v>
      </c>
      <c r="C53" s="357"/>
    </row>
    <row r="54" spans="1:3" ht="172.9" customHeight="1" x14ac:dyDescent="0.25">
      <c r="A54" s="135">
        <v>24</v>
      </c>
      <c r="B54" s="356" t="s">
        <v>676</v>
      </c>
      <c r="C54" s="357"/>
    </row>
    <row r="55" spans="1:3" ht="46.15" customHeight="1" x14ac:dyDescent="0.25">
      <c r="A55" s="135">
        <v>25</v>
      </c>
      <c r="B55" s="356" t="s">
        <v>551</v>
      </c>
      <c r="C55" s="357"/>
    </row>
    <row r="56" spans="1:3" ht="47.45" customHeight="1" x14ac:dyDescent="0.25">
      <c r="A56" s="135">
        <v>26</v>
      </c>
      <c r="B56" s="352" t="s">
        <v>46</v>
      </c>
      <c r="C56" s="352"/>
    </row>
  </sheetData>
  <mergeCells count="28">
    <mergeCell ref="B56:C56"/>
    <mergeCell ref="B55:C55"/>
    <mergeCell ref="B50:C50"/>
    <mergeCell ref="B51:C51"/>
    <mergeCell ref="B52:C52"/>
    <mergeCell ref="B53:C53"/>
    <mergeCell ref="B54:C54"/>
    <mergeCell ref="B49:C49"/>
    <mergeCell ref="B41:C41"/>
    <mergeCell ref="B42:C42"/>
    <mergeCell ref="B43:C43"/>
    <mergeCell ref="B44:C44"/>
    <mergeCell ref="B45:C45"/>
    <mergeCell ref="B46:C46"/>
    <mergeCell ref="B47:C47"/>
    <mergeCell ref="B48:C48"/>
    <mergeCell ref="B40:C40"/>
    <mergeCell ref="A1:C1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36:C36"/>
  </mergeCells>
  <pageMargins left="0.70866141732283472" right="0.70866141732283472" top="0.74803149606299213" bottom="0.74803149606299213" header="0.31496062992125984" footer="0.31496062992125984"/>
  <pageSetup paperSize="9" scale="72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8"/>
  <sheetViews>
    <sheetView zoomScale="40" zoomScaleNormal="40" workbookViewId="0">
      <selection sqref="A1:W1"/>
    </sheetView>
  </sheetViews>
  <sheetFormatPr defaultColWidth="9.140625" defaultRowHeight="15" x14ac:dyDescent="0.25"/>
  <cols>
    <col min="1" max="1" width="28" style="344" customWidth="1"/>
    <col min="2" max="2" width="78.28515625" style="7" customWidth="1"/>
    <col min="3" max="3" width="30.85546875" style="7" customWidth="1"/>
    <col min="4" max="4" width="29.140625" style="7" customWidth="1"/>
    <col min="5" max="5" width="23.7109375" style="7" customWidth="1"/>
    <col min="6" max="23" width="27.42578125" style="7" customWidth="1"/>
    <col min="24" max="16384" width="9.140625" style="7"/>
  </cols>
  <sheetData>
    <row r="1" spans="1:23" ht="27" x14ac:dyDescent="0.35">
      <c r="A1" s="362" t="s">
        <v>751</v>
      </c>
      <c r="B1" s="362"/>
      <c r="C1" s="362"/>
      <c r="D1" s="362"/>
      <c r="E1" s="362"/>
      <c r="F1" s="363"/>
      <c r="G1" s="363"/>
      <c r="H1" s="363"/>
      <c r="I1" s="363"/>
      <c r="J1" s="363"/>
      <c r="K1" s="363"/>
      <c r="L1" s="363"/>
      <c r="M1" s="363"/>
      <c r="N1" s="363"/>
      <c r="O1" s="364"/>
      <c r="P1" s="364"/>
      <c r="Q1" s="364"/>
      <c r="R1" s="364"/>
      <c r="S1" s="364"/>
      <c r="T1" s="364"/>
      <c r="U1" s="364"/>
      <c r="V1" s="364"/>
      <c r="W1" s="365"/>
    </row>
    <row r="2" spans="1:23" ht="145.15" customHeight="1" x14ac:dyDescent="0.25">
      <c r="A2" s="366" t="s">
        <v>47</v>
      </c>
      <c r="B2" s="367" t="s">
        <v>48</v>
      </c>
      <c r="C2" s="369" t="s">
        <v>49</v>
      </c>
      <c r="D2" s="369" t="s">
        <v>50</v>
      </c>
      <c r="E2" s="369" t="s">
        <v>51</v>
      </c>
      <c r="F2" s="371" t="s">
        <v>547</v>
      </c>
      <c r="G2" s="372"/>
      <c r="H2" s="372"/>
      <c r="I2" s="372"/>
      <c r="J2" s="372"/>
      <c r="K2" s="372"/>
      <c r="L2" s="372"/>
      <c r="M2" s="372"/>
      <c r="N2" s="372"/>
      <c r="O2" s="373" t="s">
        <v>304</v>
      </c>
      <c r="P2" s="374"/>
      <c r="Q2" s="374"/>
      <c r="R2" s="374"/>
      <c r="S2" s="374"/>
      <c r="T2" s="374"/>
      <c r="U2" s="374"/>
      <c r="V2" s="374"/>
      <c r="W2" s="375"/>
    </row>
    <row r="3" spans="1:23" ht="209.25" customHeight="1" x14ac:dyDescent="0.25">
      <c r="A3" s="366"/>
      <c r="B3" s="368"/>
      <c r="C3" s="370"/>
      <c r="D3" s="370"/>
      <c r="E3" s="370"/>
      <c r="F3" s="5" t="s">
        <v>305</v>
      </c>
      <c r="G3" s="5" t="s">
        <v>306</v>
      </c>
      <c r="H3" s="297" t="s">
        <v>30</v>
      </c>
      <c r="I3" s="297" t="s">
        <v>32</v>
      </c>
      <c r="J3" s="297" t="s">
        <v>34</v>
      </c>
      <c r="K3" s="297" t="s">
        <v>36</v>
      </c>
      <c r="L3" s="297" t="s">
        <v>38</v>
      </c>
      <c r="M3" s="297" t="s">
        <v>40</v>
      </c>
      <c r="N3" s="297" t="s">
        <v>42</v>
      </c>
      <c r="O3" s="5" t="s">
        <v>305</v>
      </c>
      <c r="P3" s="5" t="s">
        <v>306</v>
      </c>
      <c r="Q3" s="297" t="s">
        <v>30</v>
      </c>
      <c r="R3" s="297" t="s">
        <v>32</v>
      </c>
      <c r="S3" s="297" t="s">
        <v>34</v>
      </c>
      <c r="T3" s="297" t="s">
        <v>36</v>
      </c>
      <c r="U3" s="297" t="s">
        <v>38</v>
      </c>
      <c r="V3" s="297" t="s">
        <v>40</v>
      </c>
      <c r="W3" s="297" t="s">
        <v>42</v>
      </c>
    </row>
    <row r="4" spans="1:23" ht="24.95" customHeight="1" x14ac:dyDescent="0.25">
      <c r="A4" s="321" t="s">
        <v>728</v>
      </c>
      <c r="B4" s="376" t="s">
        <v>725</v>
      </c>
      <c r="C4" s="377"/>
      <c r="D4" s="377"/>
      <c r="E4" s="378"/>
      <c r="F4" s="322"/>
      <c r="G4" s="322"/>
      <c r="H4" s="322"/>
      <c r="I4" s="322"/>
      <c r="J4" s="322"/>
      <c r="K4" s="322"/>
      <c r="L4" s="322"/>
      <c r="M4" s="322"/>
      <c r="N4" s="322"/>
      <c r="O4" s="323"/>
      <c r="P4" s="323"/>
      <c r="Q4" s="323"/>
      <c r="R4" s="323"/>
      <c r="S4" s="323"/>
      <c r="T4" s="323"/>
      <c r="U4" s="323"/>
      <c r="V4" s="323"/>
      <c r="W4" s="323"/>
    </row>
    <row r="5" spans="1:23" ht="24.95" customHeight="1" x14ac:dyDescent="0.25">
      <c r="A5" s="361" t="s">
        <v>11</v>
      </c>
      <c r="B5" s="361"/>
      <c r="C5" s="361"/>
      <c r="D5" s="361"/>
      <c r="E5" s="361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</row>
    <row r="6" spans="1:23" ht="21" customHeight="1" x14ac:dyDescent="0.25">
      <c r="A6" s="26" t="s">
        <v>691</v>
      </c>
      <c r="B6" s="25" t="s">
        <v>712</v>
      </c>
      <c r="C6" s="25" t="s">
        <v>52</v>
      </c>
      <c r="D6" s="25" t="s">
        <v>53</v>
      </c>
      <c r="E6" s="25" t="s">
        <v>54</v>
      </c>
      <c r="F6" s="216">
        <v>361</v>
      </c>
      <c r="G6" s="147">
        <v>208</v>
      </c>
      <c r="H6" s="147">
        <v>33</v>
      </c>
      <c r="I6" s="147">
        <v>17</v>
      </c>
      <c r="J6" s="147">
        <v>7</v>
      </c>
      <c r="K6" s="147">
        <v>43</v>
      </c>
      <c r="L6" s="147">
        <v>20</v>
      </c>
      <c r="M6" s="147">
        <v>19</v>
      </c>
      <c r="N6" s="147">
        <v>14</v>
      </c>
      <c r="O6" s="216">
        <v>370</v>
      </c>
      <c r="P6" s="147">
        <v>210</v>
      </c>
      <c r="Q6" s="147">
        <v>33</v>
      </c>
      <c r="R6" s="147">
        <v>18</v>
      </c>
      <c r="S6" s="147">
        <v>7</v>
      </c>
      <c r="T6" s="147">
        <v>46</v>
      </c>
      <c r="U6" s="147">
        <v>22</v>
      </c>
      <c r="V6" s="147">
        <v>19</v>
      </c>
      <c r="W6" s="147">
        <v>15</v>
      </c>
    </row>
    <row r="7" spans="1:23" ht="21" customHeight="1" x14ac:dyDescent="0.25">
      <c r="A7" s="26" t="s">
        <v>55</v>
      </c>
      <c r="B7" s="14" t="s">
        <v>632</v>
      </c>
      <c r="C7" s="25" t="s">
        <v>52</v>
      </c>
      <c r="D7" s="25" t="s">
        <v>53</v>
      </c>
      <c r="E7" s="25" t="s">
        <v>54</v>
      </c>
      <c r="F7" s="264">
        <v>326</v>
      </c>
      <c r="G7" s="265">
        <v>186</v>
      </c>
      <c r="H7" s="265">
        <v>29</v>
      </c>
      <c r="I7" s="265">
        <v>17</v>
      </c>
      <c r="J7" s="265">
        <v>6</v>
      </c>
      <c r="K7" s="265">
        <v>40</v>
      </c>
      <c r="L7" s="265">
        <v>20</v>
      </c>
      <c r="M7" s="265">
        <v>16</v>
      </c>
      <c r="N7" s="265">
        <v>12</v>
      </c>
      <c r="O7" s="264">
        <v>335</v>
      </c>
      <c r="P7" s="265">
        <v>186</v>
      </c>
      <c r="Q7" s="265">
        <v>30</v>
      </c>
      <c r="R7" s="265">
        <v>18</v>
      </c>
      <c r="S7" s="265">
        <v>6</v>
      </c>
      <c r="T7" s="265">
        <v>43</v>
      </c>
      <c r="U7" s="265">
        <v>22</v>
      </c>
      <c r="V7" s="265">
        <v>17</v>
      </c>
      <c r="W7" s="265">
        <v>13</v>
      </c>
    </row>
    <row r="8" spans="1:23" ht="40.5" x14ac:dyDescent="0.25">
      <c r="A8" s="26" t="s">
        <v>56</v>
      </c>
      <c r="B8" s="25" t="s">
        <v>680</v>
      </c>
      <c r="C8" s="25" t="s">
        <v>52</v>
      </c>
      <c r="D8" s="25" t="s">
        <v>53</v>
      </c>
      <c r="E8" s="25" t="s">
        <v>54</v>
      </c>
      <c r="F8" s="149">
        <v>132</v>
      </c>
      <c r="G8" s="150">
        <v>76</v>
      </c>
      <c r="H8" s="150">
        <v>13</v>
      </c>
      <c r="I8" s="150">
        <v>7</v>
      </c>
      <c r="J8" s="150">
        <v>1</v>
      </c>
      <c r="K8" s="150">
        <v>13</v>
      </c>
      <c r="L8" s="150">
        <v>12</v>
      </c>
      <c r="M8" s="150">
        <v>4</v>
      </c>
      <c r="N8" s="150">
        <v>6</v>
      </c>
      <c r="O8" s="149">
        <v>114</v>
      </c>
      <c r="P8" s="150">
        <v>65</v>
      </c>
      <c r="Q8" s="150">
        <v>12</v>
      </c>
      <c r="R8" s="150">
        <v>5</v>
      </c>
      <c r="S8" s="150">
        <v>1</v>
      </c>
      <c r="T8" s="150">
        <v>13</v>
      </c>
      <c r="U8" s="150">
        <v>10</v>
      </c>
      <c r="V8" s="150">
        <v>3</v>
      </c>
      <c r="W8" s="150">
        <v>5</v>
      </c>
    </row>
    <row r="9" spans="1:23" ht="40.5" x14ac:dyDescent="0.25">
      <c r="A9" s="26" t="s">
        <v>57</v>
      </c>
      <c r="B9" s="25" t="s">
        <v>681</v>
      </c>
      <c r="C9" s="26" t="s">
        <v>52</v>
      </c>
      <c r="D9" s="26" t="s">
        <v>53</v>
      </c>
      <c r="E9" s="26" t="s">
        <v>54</v>
      </c>
      <c r="F9" s="149">
        <v>234</v>
      </c>
      <c r="G9" s="151">
        <v>134</v>
      </c>
      <c r="H9" s="151">
        <v>18</v>
      </c>
      <c r="I9" s="151">
        <v>13</v>
      </c>
      <c r="J9" s="151">
        <v>1</v>
      </c>
      <c r="K9" s="151">
        <v>30</v>
      </c>
      <c r="L9" s="151">
        <v>16</v>
      </c>
      <c r="M9" s="151">
        <v>12</v>
      </c>
      <c r="N9" s="151">
        <v>10</v>
      </c>
      <c r="O9" s="149">
        <v>246</v>
      </c>
      <c r="P9" s="151">
        <v>134</v>
      </c>
      <c r="Q9" s="151">
        <v>19</v>
      </c>
      <c r="R9" s="151">
        <v>14</v>
      </c>
      <c r="S9" s="151">
        <v>2</v>
      </c>
      <c r="T9" s="151">
        <v>36</v>
      </c>
      <c r="U9" s="151">
        <v>18</v>
      </c>
      <c r="V9" s="151">
        <v>12</v>
      </c>
      <c r="W9" s="151">
        <v>11</v>
      </c>
    </row>
    <row r="10" spans="1:23" ht="42" customHeight="1" x14ac:dyDescent="0.25">
      <c r="A10" s="26" t="s">
        <v>630</v>
      </c>
      <c r="B10" s="25" t="s">
        <v>682</v>
      </c>
      <c r="C10" s="26" t="s">
        <v>52</v>
      </c>
      <c r="D10" s="26" t="s">
        <v>53</v>
      </c>
      <c r="E10" s="26" t="s">
        <v>54</v>
      </c>
      <c r="F10" s="149">
        <v>215</v>
      </c>
      <c r="G10" s="151">
        <v>116</v>
      </c>
      <c r="H10" s="151">
        <v>16</v>
      </c>
      <c r="I10" s="151">
        <v>12</v>
      </c>
      <c r="J10" s="151">
        <v>1</v>
      </c>
      <c r="K10" s="151">
        <v>30</v>
      </c>
      <c r="L10" s="151">
        <v>16</v>
      </c>
      <c r="M10" s="151">
        <v>14</v>
      </c>
      <c r="N10" s="151">
        <v>10</v>
      </c>
      <c r="O10" s="149">
        <v>221</v>
      </c>
      <c r="P10" s="151">
        <v>114</v>
      </c>
      <c r="Q10" s="151">
        <v>16</v>
      </c>
      <c r="R10" s="151">
        <v>13</v>
      </c>
      <c r="S10" s="151">
        <v>2</v>
      </c>
      <c r="T10" s="151">
        <v>35</v>
      </c>
      <c r="U10" s="151">
        <v>17</v>
      </c>
      <c r="V10" s="151">
        <v>13</v>
      </c>
      <c r="W10" s="151">
        <v>11</v>
      </c>
    </row>
    <row r="11" spans="1:23" ht="21" customHeight="1" x14ac:dyDescent="0.25">
      <c r="A11" s="311" t="s">
        <v>692</v>
      </c>
      <c r="B11" s="25" t="s">
        <v>713</v>
      </c>
      <c r="C11" s="25" t="s">
        <v>52</v>
      </c>
      <c r="D11" s="25" t="s">
        <v>53</v>
      </c>
      <c r="E11" s="25" t="s">
        <v>54</v>
      </c>
      <c r="F11" s="216">
        <v>25472</v>
      </c>
      <c r="G11" s="157">
        <v>6576</v>
      </c>
      <c r="H11" s="157">
        <v>2402</v>
      </c>
      <c r="I11" s="157">
        <v>2842</v>
      </c>
      <c r="J11" s="157">
        <v>738</v>
      </c>
      <c r="K11" s="157">
        <v>5775</v>
      </c>
      <c r="L11" s="157">
        <v>2317</v>
      </c>
      <c r="M11" s="157">
        <v>3018</v>
      </c>
      <c r="N11" s="157">
        <v>1584</v>
      </c>
      <c r="O11" s="216">
        <v>27206</v>
      </c>
      <c r="P11" s="157">
        <v>7004</v>
      </c>
      <c r="Q11" s="157">
        <v>2588</v>
      </c>
      <c r="R11" s="157">
        <v>3071</v>
      </c>
      <c r="S11" s="157">
        <v>763</v>
      </c>
      <c r="T11" s="157">
        <v>6302</v>
      </c>
      <c r="U11" s="157">
        <v>2508</v>
      </c>
      <c r="V11" s="157">
        <v>3278</v>
      </c>
      <c r="W11" s="157">
        <v>1692</v>
      </c>
    </row>
    <row r="12" spans="1:23" ht="21" customHeight="1" x14ac:dyDescent="0.25">
      <c r="A12" s="300" t="s">
        <v>693</v>
      </c>
      <c r="B12" s="14" t="s">
        <v>714</v>
      </c>
      <c r="C12" s="25" t="s">
        <v>52</v>
      </c>
      <c r="D12" s="25" t="s">
        <v>53</v>
      </c>
      <c r="E12" s="25" t="s">
        <v>54</v>
      </c>
      <c r="F12" s="216">
        <v>25382</v>
      </c>
      <c r="G12" s="157">
        <v>6536</v>
      </c>
      <c r="H12" s="157">
        <v>2394</v>
      </c>
      <c r="I12" s="157">
        <v>2837</v>
      </c>
      <c r="J12" s="157">
        <v>735</v>
      </c>
      <c r="K12" s="157">
        <v>5761</v>
      </c>
      <c r="L12" s="157">
        <v>2315</v>
      </c>
      <c r="M12" s="157">
        <v>3007</v>
      </c>
      <c r="N12" s="157">
        <v>1577</v>
      </c>
      <c r="O12" s="216">
        <v>27108</v>
      </c>
      <c r="P12" s="157">
        <v>6954</v>
      </c>
      <c r="Q12" s="157">
        <v>2581</v>
      </c>
      <c r="R12" s="157">
        <v>3066</v>
      </c>
      <c r="S12" s="157">
        <v>761</v>
      </c>
      <c r="T12" s="157">
        <v>6286</v>
      </c>
      <c r="U12" s="157">
        <v>2506</v>
      </c>
      <c r="V12" s="157">
        <v>3268</v>
      </c>
      <c r="W12" s="157">
        <v>1686</v>
      </c>
    </row>
    <row r="13" spans="1:23" ht="21" customHeight="1" x14ac:dyDescent="0.25">
      <c r="A13" s="26" t="s">
        <v>694</v>
      </c>
      <c r="B13" s="25" t="s">
        <v>683</v>
      </c>
      <c r="C13" s="25" t="s">
        <v>52</v>
      </c>
      <c r="D13" s="25" t="s">
        <v>53</v>
      </c>
      <c r="E13" s="25" t="s">
        <v>54</v>
      </c>
      <c r="F13" s="216">
        <v>449</v>
      </c>
      <c r="G13" s="147">
        <v>99</v>
      </c>
      <c r="H13" s="147">
        <v>58</v>
      </c>
      <c r="I13" s="147">
        <v>49</v>
      </c>
      <c r="J13" s="147">
        <v>24</v>
      </c>
      <c r="K13" s="147">
        <v>75</v>
      </c>
      <c r="L13" s="147">
        <v>48</v>
      </c>
      <c r="M13" s="147">
        <v>57</v>
      </c>
      <c r="N13" s="147">
        <v>37</v>
      </c>
      <c r="O13" s="216">
        <v>471</v>
      </c>
      <c r="P13" s="147">
        <v>102</v>
      </c>
      <c r="Q13" s="147">
        <v>60</v>
      </c>
      <c r="R13" s="147">
        <v>50</v>
      </c>
      <c r="S13" s="147">
        <v>26</v>
      </c>
      <c r="T13" s="147">
        <v>79</v>
      </c>
      <c r="U13" s="147">
        <v>55</v>
      </c>
      <c r="V13" s="147">
        <v>61</v>
      </c>
      <c r="W13" s="147">
        <v>38</v>
      </c>
    </row>
    <row r="14" spans="1:23" ht="21" customHeight="1" x14ac:dyDescent="0.25">
      <c r="A14" s="26" t="s">
        <v>629</v>
      </c>
      <c r="B14" s="25" t="s">
        <v>684</v>
      </c>
      <c r="C14" s="25" t="s">
        <v>52</v>
      </c>
      <c r="D14" s="25" t="s">
        <v>53</v>
      </c>
      <c r="E14" s="25" t="s">
        <v>54</v>
      </c>
      <c r="F14" s="216">
        <v>143</v>
      </c>
      <c r="G14" s="147">
        <v>38</v>
      </c>
      <c r="H14" s="147">
        <v>20</v>
      </c>
      <c r="I14" s="147">
        <v>14</v>
      </c>
      <c r="J14" s="147">
        <v>6</v>
      </c>
      <c r="K14" s="147">
        <v>28</v>
      </c>
      <c r="L14" s="147">
        <v>11</v>
      </c>
      <c r="M14" s="147">
        <v>15</v>
      </c>
      <c r="N14" s="147">
        <v>11</v>
      </c>
      <c r="O14" s="216">
        <v>163</v>
      </c>
      <c r="P14" s="147">
        <v>39</v>
      </c>
      <c r="Q14" s="147">
        <v>23</v>
      </c>
      <c r="R14" s="147">
        <v>15</v>
      </c>
      <c r="S14" s="147">
        <v>7</v>
      </c>
      <c r="T14" s="147">
        <v>33</v>
      </c>
      <c r="U14" s="147">
        <v>13</v>
      </c>
      <c r="V14" s="147">
        <v>21</v>
      </c>
      <c r="W14" s="147">
        <v>12</v>
      </c>
    </row>
    <row r="15" spans="1:23" ht="60.75" x14ac:dyDescent="0.25">
      <c r="A15" s="26" t="s">
        <v>695</v>
      </c>
      <c r="B15" s="25" t="s">
        <v>685</v>
      </c>
      <c r="C15" s="25" t="s">
        <v>52</v>
      </c>
      <c r="D15" s="25" t="s">
        <v>53</v>
      </c>
      <c r="E15" s="25" t="s">
        <v>54</v>
      </c>
      <c r="F15" s="216">
        <v>24221</v>
      </c>
      <c r="G15" s="157">
        <v>6192</v>
      </c>
      <c r="H15" s="157">
        <v>2265</v>
      </c>
      <c r="I15" s="157">
        <v>2736</v>
      </c>
      <c r="J15" s="157">
        <v>700</v>
      </c>
      <c r="K15" s="157">
        <v>5501</v>
      </c>
      <c r="L15" s="157">
        <v>2214</v>
      </c>
      <c r="M15" s="157">
        <v>2895</v>
      </c>
      <c r="N15" s="157">
        <v>1505</v>
      </c>
      <c r="O15" s="216">
        <v>25915</v>
      </c>
      <c r="P15" s="157">
        <v>6615</v>
      </c>
      <c r="Q15" s="157">
        <v>2446</v>
      </c>
      <c r="R15" s="157">
        <v>2962</v>
      </c>
      <c r="S15" s="157">
        <v>722</v>
      </c>
      <c r="T15" s="157">
        <v>6017</v>
      </c>
      <c r="U15" s="157">
        <v>2394</v>
      </c>
      <c r="V15" s="157">
        <v>3147</v>
      </c>
      <c r="W15" s="157">
        <v>1612</v>
      </c>
    </row>
    <row r="16" spans="1:23" ht="43.9" customHeight="1" x14ac:dyDescent="0.25">
      <c r="A16" s="26" t="s">
        <v>700</v>
      </c>
      <c r="B16" s="25" t="s">
        <v>686</v>
      </c>
      <c r="C16" s="25" t="s">
        <v>52</v>
      </c>
      <c r="D16" s="25" t="s">
        <v>53</v>
      </c>
      <c r="E16" s="25" t="s">
        <v>54</v>
      </c>
      <c r="F16" s="216">
        <v>298</v>
      </c>
      <c r="G16" s="157">
        <v>39</v>
      </c>
      <c r="H16" s="157">
        <v>26</v>
      </c>
      <c r="I16" s="157">
        <v>26</v>
      </c>
      <c r="J16" s="157">
        <v>1</v>
      </c>
      <c r="K16" s="157">
        <v>128</v>
      </c>
      <c r="L16" s="157">
        <v>24</v>
      </c>
      <c r="M16" s="157">
        <v>32</v>
      </c>
      <c r="N16" s="157">
        <v>17</v>
      </c>
      <c r="O16" s="216">
        <v>287</v>
      </c>
      <c r="P16" s="157">
        <v>38</v>
      </c>
      <c r="Q16" s="157">
        <v>26</v>
      </c>
      <c r="R16" s="157">
        <v>26</v>
      </c>
      <c r="S16" s="157">
        <v>1</v>
      </c>
      <c r="T16" s="157">
        <v>127</v>
      </c>
      <c r="U16" s="157">
        <v>24</v>
      </c>
      <c r="V16" s="157">
        <v>30</v>
      </c>
      <c r="W16" s="157">
        <v>15</v>
      </c>
    </row>
    <row r="17" spans="1:23" ht="20.25" customHeight="1" x14ac:dyDescent="0.25">
      <c r="A17" s="361" t="s">
        <v>729</v>
      </c>
      <c r="B17" s="361"/>
      <c r="C17" s="361"/>
      <c r="D17" s="361"/>
      <c r="E17" s="361"/>
      <c r="F17" s="322"/>
      <c r="G17" s="322"/>
      <c r="H17" s="322"/>
      <c r="I17" s="322"/>
      <c r="J17" s="322"/>
      <c r="K17" s="322"/>
      <c r="L17" s="322"/>
      <c r="M17" s="322"/>
      <c r="N17" s="322"/>
      <c r="O17" s="323"/>
      <c r="P17" s="323"/>
      <c r="Q17" s="323"/>
      <c r="R17" s="323"/>
      <c r="S17" s="323"/>
      <c r="T17" s="323"/>
      <c r="U17" s="323"/>
      <c r="V17" s="323"/>
      <c r="W17" s="323"/>
    </row>
    <row r="18" spans="1:23" ht="40.5" x14ac:dyDescent="0.25">
      <c r="A18" s="26" t="s">
        <v>696</v>
      </c>
      <c r="B18" s="10" t="s">
        <v>648</v>
      </c>
      <c r="C18" s="25" t="s">
        <v>52</v>
      </c>
      <c r="D18" s="25" t="s">
        <v>53</v>
      </c>
      <c r="E18" s="207" t="s">
        <v>54</v>
      </c>
      <c r="F18" s="149">
        <v>13136</v>
      </c>
      <c r="G18" s="154">
        <v>2776</v>
      </c>
      <c r="H18" s="154">
        <v>1241</v>
      </c>
      <c r="I18" s="154">
        <v>1410</v>
      </c>
      <c r="J18" s="154">
        <v>590</v>
      </c>
      <c r="K18" s="154">
        <v>2949</v>
      </c>
      <c r="L18" s="154">
        <v>1353</v>
      </c>
      <c r="M18" s="154">
        <v>1984</v>
      </c>
      <c r="N18" s="154">
        <v>833</v>
      </c>
      <c r="O18" s="149">
        <v>17451</v>
      </c>
      <c r="P18" s="157">
        <v>3886</v>
      </c>
      <c r="Q18" s="157">
        <v>1855</v>
      </c>
      <c r="R18" s="157">
        <v>1939</v>
      </c>
      <c r="S18" s="157">
        <v>840</v>
      </c>
      <c r="T18" s="157">
        <v>3834</v>
      </c>
      <c r="U18" s="157">
        <v>1671</v>
      </c>
      <c r="V18" s="157">
        <v>2382</v>
      </c>
      <c r="W18" s="157">
        <v>1044</v>
      </c>
    </row>
    <row r="19" spans="1:23" ht="81" x14ac:dyDescent="0.25">
      <c r="A19" s="26" t="s">
        <v>697</v>
      </c>
      <c r="B19" s="10" t="s">
        <v>687</v>
      </c>
      <c r="C19" s="20" t="s">
        <v>52</v>
      </c>
      <c r="D19" s="20" t="s">
        <v>53</v>
      </c>
      <c r="E19" s="6" t="s">
        <v>113</v>
      </c>
      <c r="F19" s="149">
        <v>34910</v>
      </c>
      <c r="G19" s="154">
        <v>8857</v>
      </c>
      <c r="H19" s="154">
        <v>2905</v>
      </c>
      <c r="I19" s="154">
        <v>3517</v>
      </c>
      <c r="J19" s="154">
        <v>1725</v>
      </c>
      <c r="K19" s="154">
        <v>8800</v>
      </c>
      <c r="L19" s="154">
        <v>2415</v>
      </c>
      <c r="M19" s="154">
        <v>4421</v>
      </c>
      <c r="N19" s="154">
        <v>2270</v>
      </c>
      <c r="O19" s="149">
        <v>35517</v>
      </c>
      <c r="P19" s="157">
        <v>8979</v>
      </c>
      <c r="Q19" s="157">
        <v>2990</v>
      </c>
      <c r="R19" s="157">
        <v>3538</v>
      </c>
      <c r="S19" s="157">
        <v>1753</v>
      </c>
      <c r="T19" s="157">
        <v>8954</v>
      </c>
      <c r="U19" s="157">
        <v>2469</v>
      </c>
      <c r="V19" s="157">
        <v>4539</v>
      </c>
      <c r="W19" s="157">
        <v>2295</v>
      </c>
    </row>
    <row r="20" spans="1:23" ht="60.75" x14ac:dyDescent="0.25">
      <c r="A20" s="26" t="s">
        <v>701</v>
      </c>
      <c r="B20" s="10" t="s">
        <v>646</v>
      </c>
      <c r="C20" s="25" t="s">
        <v>52</v>
      </c>
      <c r="D20" s="25" t="s">
        <v>53</v>
      </c>
      <c r="E20" s="26" t="s">
        <v>113</v>
      </c>
      <c r="F20" s="149">
        <v>26151</v>
      </c>
      <c r="G20" s="154">
        <v>6263</v>
      </c>
      <c r="H20" s="154">
        <v>2043</v>
      </c>
      <c r="I20" s="154">
        <v>2956</v>
      </c>
      <c r="J20" s="154">
        <v>1321</v>
      </c>
      <c r="K20" s="154">
        <v>6862</v>
      </c>
      <c r="L20" s="154">
        <v>2053</v>
      </c>
      <c r="M20" s="154">
        <v>3022</v>
      </c>
      <c r="N20" s="154">
        <v>1631</v>
      </c>
      <c r="O20" s="149">
        <v>18131</v>
      </c>
      <c r="P20" s="157">
        <v>4371</v>
      </c>
      <c r="Q20" s="157">
        <v>1560</v>
      </c>
      <c r="R20" s="157">
        <v>2129</v>
      </c>
      <c r="S20" s="157">
        <v>874</v>
      </c>
      <c r="T20" s="157">
        <v>4637</v>
      </c>
      <c r="U20" s="157">
        <v>1508</v>
      </c>
      <c r="V20" s="157">
        <v>2062</v>
      </c>
      <c r="W20" s="157">
        <v>990</v>
      </c>
    </row>
    <row r="21" spans="1:23" ht="40.5" x14ac:dyDescent="0.25">
      <c r="A21" s="26" t="s">
        <v>702</v>
      </c>
      <c r="B21" s="10" t="s">
        <v>647</v>
      </c>
      <c r="C21" s="25" t="s">
        <v>52</v>
      </c>
      <c r="D21" s="25" t="s">
        <v>53</v>
      </c>
      <c r="E21" s="26" t="s">
        <v>113</v>
      </c>
      <c r="F21" s="149">
        <v>3248</v>
      </c>
      <c r="G21" s="154">
        <v>815</v>
      </c>
      <c r="H21" s="154">
        <v>398</v>
      </c>
      <c r="I21" s="154">
        <v>228</v>
      </c>
      <c r="J21" s="154">
        <v>142</v>
      </c>
      <c r="K21" s="154">
        <v>747</v>
      </c>
      <c r="L21" s="154">
        <v>313</v>
      </c>
      <c r="M21" s="154">
        <v>433</v>
      </c>
      <c r="N21" s="154">
        <v>172</v>
      </c>
      <c r="O21" s="149">
        <v>3643</v>
      </c>
      <c r="P21" s="157">
        <v>948</v>
      </c>
      <c r="Q21" s="157">
        <v>443</v>
      </c>
      <c r="R21" s="157">
        <v>301</v>
      </c>
      <c r="S21" s="157">
        <v>142</v>
      </c>
      <c r="T21" s="157">
        <v>824</v>
      </c>
      <c r="U21" s="157">
        <v>329</v>
      </c>
      <c r="V21" s="157">
        <v>432</v>
      </c>
      <c r="W21" s="157">
        <v>224</v>
      </c>
    </row>
    <row r="22" spans="1:23" ht="121.5" x14ac:dyDescent="0.25">
      <c r="A22" s="26" t="s">
        <v>698</v>
      </c>
      <c r="B22" s="211" t="s">
        <v>688</v>
      </c>
      <c r="C22" s="206" t="s">
        <v>52</v>
      </c>
      <c r="D22" s="206" t="s">
        <v>53</v>
      </c>
      <c r="E22" s="207" t="s">
        <v>54</v>
      </c>
      <c r="F22" s="149">
        <v>42637</v>
      </c>
      <c r="G22" s="146" t="s">
        <v>80</v>
      </c>
      <c r="H22" s="146" t="s">
        <v>80</v>
      </c>
      <c r="I22" s="146" t="s">
        <v>80</v>
      </c>
      <c r="J22" s="146" t="s">
        <v>80</v>
      </c>
      <c r="K22" s="146" t="s">
        <v>80</v>
      </c>
      <c r="L22" s="146" t="s">
        <v>80</v>
      </c>
      <c r="M22" s="146" t="s">
        <v>80</v>
      </c>
      <c r="N22" s="146" t="s">
        <v>80</v>
      </c>
      <c r="O22" s="149">
        <v>15900</v>
      </c>
      <c r="P22" s="157">
        <v>6411</v>
      </c>
      <c r="Q22" s="157">
        <v>1510</v>
      </c>
      <c r="R22" s="157">
        <v>1792</v>
      </c>
      <c r="S22" s="157">
        <v>474</v>
      </c>
      <c r="T22" s="157">
        <v>3151</v>
      </c>
      <c r="U22" s="157">
        <v>1192</v>
      </c>
      <c r="V22" s="157">
        <v>1025</v>
      </c>
      <c r="W22" s="157">
        <v>345</v>
      </c>
    </row>
    <row r="23" spans="1:23" ht="40.5" x14ac:dyDescent="0.25">
      <c r="A23" s="26" t="s">
        <v>703</v>
      </c>
      <c r="B23" s="211" t="s">
        <v>651</v>
      </c>
      <c r="C23" s="206" t="s">
        <v>52</v>
      </c>
      <c r="D23" s="206" t="s">
        <v>53</v>
      </c>
      <c r="E23" s="207" t="s">
        <v>54</v>
      </c>
      <c r="F23" s="149">
        <v>24952</v>
      </c>
      <c r="G23" s="154">
        <v>9214</v>
      </c>
      <c r="H23" s="154">
        <v>2806</v>
      </c>
      <c r="I23" s="154">
        <v>2594</v>
      </c>
      <c r="J23" s="154">
        <v>634</v>
      </c>
      <c r="K23" s="154">
        <v>6099</v>
      </c>
      <c r="L23" s="154">
        <v>1765</v>
      </c>
      <c r="M23" s="154">
        <v>1532</v>
      </c>
      <c r="N23" s="154">
        <v>308</v>
      </c>
      <c r="O23" s="212">
        <v>9386</v>
      </c>
      <c r="P23" s="213" t="s">
        <v>80</v>
      </c>
      <c r="Q23" s="213" t="s">
        <v>80</v>
      </c>
      <c r="R23" s="213" t="s">
        <v>80</v>
      </c>
      <c r="S23" s="213" t="s">
        <v>80</v>
      </c>
      <c r="T23" s="213" t="s">
        <v>80</v>
      </c>
      <c r="U23" s="213" t="s">
        <v>80</v>
      </c>
      <c r="V23" s="213" t="s">
        <v>80</v>
      </c>
      <c r="W23" s="213" t="s">
        <v>80</v>
      </c>
    </row>
    <row r="24" spans="1:23" ht="40.5" x14ac:dyDescent="0.25">
      <c r="A24" s="298" t="s">
        <v>699</v>
      </c>
      <c r="B24" s="10" t="s">
        <v>649</v>
      </c>
      <c r="C24" s="25" t="s">
        <v>52</v>
      </c>
      <c r="D24" s="25" t="s">
        <v>53</v>
      </c>
      <c r="E24" s="26" t="s">
        <v>298</v>
      </c>
      <c r="F24" s="149">
        <v>508501</v>
      </c>
      <c r="G24" s="200" t="s">
        <v>80</v>
      </c>
      <c r="H24" s="200" t="s">
        <v>80</v>
      </c>
      <c r="I24" s="200" t="s">
        <v>80</v>
      </c>
      <c r="J24" s="200" t="s">
        <v>80</v>
      </c>
      <c r="K24" s="200" t="s">
        <v>80</v>
      </c>
      <c r="L24" s="200" t="s">
        <v>80</v>
      </c>
      <c r="M24" s="200" t="s">
        <v>80</v>
      </c>
      <c r="N24" s="200" t="s">
        <v>80</v>
      </c>
      <c r="O24" s="201">
        <v>385925</v>
      </c>
      <c r="P24" s="200" t="s">
        <v>80</v>
      </c>
      <c r="Q24" s="200" t="s">
        <v>80</v>
      </c>
      <c r="R24" s="200" t="s">
        <v>80</v>
      </c>
      <c r="S24" s="200" t="s">
        <v>80</v>
      </c>
      <c r="T24" s="200" t="s">
        <v>80</v>
      </c>
      <c r="U24" s="200" t="s">
        <v>80</v>
      </c>
      <c r="V24" s="200" t="s">
        <v>80</v>
      </c>
      <c r="W24" s="200" t="s">
        <v>80</v>
      </c>
    </row>
    <row r="25" spans="1:23" ht="40.5" x14ac:dyDescent="0.25">
      <c r="A25" s="298" t="s">
        <v>704</v>
      </c>
      <c r="B25" s="301" t="s">
        <v>689</v>
      </c>
      <c r="C25" s="25" t="s">
        <v>52</v>
      </c>
      <c r="D25" s="25" t="s">
        <v>53</v>
      </c>
      <c r="E25" s="26" t="s">
        <v>298</v>
      </c>
      <c r="F25" s="149">
        <v>200560</v>
      </c>
      <c r="G25" s="200" t="s">
        <v>80</v>
      </c>
      <c r="H25" s="200" t="s">
        <v>80</v>
      </c>
      <c r="I25" s="200" t="s">
        <v>80</v>
      </c>
      <c r="J25" s="200" t="s">
        <v>80</v>
      </c>
      <c r="K25" s="200" t="s">
        <v>80</v>
      </c>
      <c r="L25" s="200" t="s">
        <v>80</v>
      </c>
      <c r="M25" s="200" t="s">
        <v>80</v>
      </c>
      <c r="N25" s="200" t="s">
        <v>80</v>
      </c>
      <c r="O25" s="201">
        <v>182343</v>
      </c>
      <c r="P25" s="200" t="s">
        <v>80</v>
      </c>
      <c r="Q25" s="200" t="s">
        <v>80</v>
      </c>
      <c r="R25" s="200" t="s">
        <v>80</v>
      </c>
      <c r="S25" s="200" t="s">
        <v>80</v>
      </c>
      <c r="T25" s="200" t="s">
        <v>80</v>
      </c>
      <c r="U25" s="200" t="s">
        <v>80</v>
      </c>
      <c r="V25" s="200" t="s">
        <v>80</v>
      </c>
      <c r="W25" s="200" t="s">
        <v>80</v>
      </c>
    </row>
    <row r="26" spans="1:23" ht="40.5" x14ac:dyDescent="0.25">
      <c r="A26" s="298" t="s">
        <v>705</v>
      </c>
      <c r="B26" s="302" t="s">
        <v>690</v>
      </c>
      <c r="C26" s="25" t="s">
        <v>52</v>
      </c>
      <c r="D26" s="25" t="s">
        <v>53</v>
      </c>
      <c r="E26" s="26" t="s">
        <v>298</v>
      </c>
      <c r="F26" s="149">
        <v>183092</v>
      </c>
      <c r="G26" s="313" t="s">
        <v>80</v>
      </c>
      <c r="H26" s="313" t="s">
        <v>80</v>
      </c>
      <c r="I26" s="313" t="s">
        <v>80</v>
      </c>
      <c r="J26" s="313" t="s">
        <v>80</v>
      </c>
      <c r="K26" s="313" t="s">
        <v>80</v>
      </c>
      <c r="L26" s="313" t="s">
        <v>80</v>
      </c>
      <c r="M26" s="313" t="s">
        <v>80</v>
      </c>
      <c r="N26" s="313" t="s">
        <v>80</v>
      </c>
      <c r="O26" s="195">
        <v>77397</v>
      </c>
      <c r="P26" s="313" t="s">
        <v>80</v>
      </c>
      <c r="Q26" s="313" t="s">
        <v>80</v>
      </c>
      <c r="R26" s="313" t="s">
        <v>80</v>
      </c>
      <c r="S26" s="313" t="s">
        <v>80</v>
      </c>
      <c r="T26" s="313" t="s">
        <v>80</v>
      </c>
      <c r="U26" s="313" t="s">
        <v>80</v>
      </c>
      <c r="V26" s="313" t="s">
        <v>80</v>
      </c>
      <c r="W26" s="313" t="s">
        <v>80</v>
      </c>
    </row>
    <row r="27" spans="1:23" ht="40.5" x14ac:dyDescent="0.25">
      <c r="A27" s="300" t="s">
        <v>706</v>
      </c>
      <c r="B27" s="10" t="s">
        <v>650</v>
      </c>
      <c r="C27" s="25" t="s">
        <v>52</v>
      </c>
      <c r="D27" s="25" t="s">
        <v>53</v>
      </c>
      <c r="E27" s="26" t="s">
        <v>298</v>
      </c>
      <c r="F27" s="149">
        <v>204530</v>
      </c>
      <c r="G27" s="200" t="s">
        <v>80</v>
      </c>
      <c r="H27" s="200" t="s">
        <v>80</v>
      </c>
      <c r="I27" s="200" t="s">
        <v>80</v>
      </c>
      <c r="J27" s="200" t="s">
        <v>80</v>
      </c>
      <c r="K27" s="200" t="s">
        <v>80</v>
      </c>
      <c r="L27" s="200" t="s">
        <v>80</v>
      </c>
      <c r="M27" s="200" t="s">
        <v>80</v>
      </c>
      <c r="N27" s="200" t="s">
        <v>80</v>
      </c>
      <c r="O27" s="258">
        <v>205154</v>
      </c>
      <c r="P27" s="200" t="s">
        <v>80</v>
      </c>
      <c r="Q27" s="200" t="s">
        <v>80</v>
      </c>
      <c r="R27" s="200" t="s">
        <v>80</v>
      </c>
      <c r="S27" s="200" t="s">
        <v>80</v>
      </c>
      <c r="T27" s="200" t="s">
        <v>80</v>
      </c>
      <c r="U27" s="200" t="s">
        <v>80</v>
      </c>
      <c r="V27" s="200" t="s">
        <v>80</v>
      </c>
      <c r="W27" s="200" t="s">
        <v>80</v>
      </c>
    </row>
    <row r="28" spans="1:23" ht="40.5" x14ac:dyDescent="0.25">
      <c r="A28" s="298" t="s">
        <v>726</v>
      </c>
      <c r="B28" s="301" t="s">
        <v>689</v>
      </c>
      <c r="C28" s="25" t="s">
        <v>52</v>
      </c>
      <c r="D28" s="25" t="s">
        <v>53</v>
      </c>
      <c r="E28" s="26" t="s">
        <v>298</v>
      </c>
      <c r="F28" s="149">
        <v>183017</v>
      </c>
      <c r="G28" s="200" t="s">
        <v>80</v>
      </c>
      <c r="H28" s="200" t="s">
        <v>80</v>
      </c>
      <c r="I28" s="200" t="s">
        <v>80</v>
      </c>
      <c r="J28" s="200" t="s">
        <v>80</v>
      </c>
      <c r="K28" s="200" t="s">
        <v>80</v>
      </c>
      <c r="L28" s="200" t="s">
        <v>80</v>
      </c>
      <c r="M28" s="200" t="s">
        <v>80</v>
      </c>
      <c r="N28" s="200" t="s">
        <v>80</v>
      </c>
      <c r="O28" s="201">
        <v>197583</v>
      </c>
      <c r="P28" s="200" t="s">
        <v>80</v>
      </c>
      <c r="Q28" s="200" t="s">
        <v>80</v>
      </c>
      <c r="R28" s="200" t="s">
        <v>80</v>
      </c>
      <c r="S28" s="200" t="s">
        <v>80</v>
      </c>
      <c r="T28" s="200" t="s">
        <v>80</v>
      </c>
      <c r="U28" s="200" t="s">
        <v>80</v>
      </c>
      <c r="V28" s="200" t="s">
        <v>80</v>
      </c>
      <c r="W28" s="200" t="s">
        <v>80</v>
      </c>
    </row>
    <row r="29" spans="1:23" ht="40.5" x14ac:dyDescent="0.25">
      <c r="A29" s="300" t="s">
        <v>727</v>
      </c>
      <c r="B29" s="302" t="s">
        <v>690</v>
      </c>
      <c r="C29" s="25" t="s">
        <v>52</v>
      </c>
      <c r="D29" s="25" t="s">
        <v>53</v>
      </c>
      <c r="E29" s="26" t="s">
        <v>298</v>
      </c>
      <c r="F29" s="149">
        <v>71</v>
      </c>
      <c r="G29" s="313" t="s">
        <v>80</v>
      </c>
      <c r="H29" s="313" t="s">
        <v>80</v>
      </c>
      <c r="I29" s="313" t="s">
        <v>80</v>
      </c>
      <c r="J29" s="313" t="s">
        <v>80</v>
      </c>
      <c r="K29" s="313" t="s">
        <v>80</v>
      </c>
      <c r="L29" s="313" t="s">
        <v>80</v>
      </c>
      <c r="M29" s="313" t="s">
        <v>80</v>
      </c>
      <c r="N29" s="313" t="s">
        <v>80</v>
      </c>
      <c r="O29" s="195">
        <v>133</v>
      </c>
      <c r="P29" s="313" t="s">
        <v>80</v>
      </c>
      <c r="Q29" s="313" t="s">
        <v>80</v>
      </c>
      <c r="R29" s="313" t="s">
        <v>80</v>
      </c>
      <c r="S29" s="313" t="s">
        <v>80</v>
      </c>
      <c r="T29" s="313" t="s">
        <v>80</v>
      </c>
      <c r="U29" s="313" t="s">
        <v>80</v>
      </c>
      <c r="V29" s="313" t="s">
        <v>80</v>
      </c>
      <c r="W29" s="313" t="s">
        <v>80</v>
      </c>
    </row>
    <row r="30" spans="1:23" ht="20.25" customHeight="1" x14ac:dyDescent="0.25">
      <c r="A30" s="361" t="s">
        <v>261</v>
      </c>
      <c r="B30" s="361"/>
      <c r="C30" s="361"/>
      <c r="D30" s="361"/>
      <c r="E30" s="361"/>
      <c r="F30" s="322"/>
      <c r="G30" s="322"/>
      <c r="H30" s="322"/>
      <c r="I30" s="322"/>
      <c r="J30" s="322"/>
      <c r="K30" s="322"/>
      <c r="L30" s="322"/>
      <c r="M30" s="322"/>
      <c r="N30" s="322"/>
      <c r="O30" s="323"/>
      <c r="P30" s="323"/>
      <c r="Q30" s="323"/>
      <c r="R30" s="323"/>
      <c r="S30" s="323"/>
      <c r="T30" s="323"/>
      <c r="U30" s="323"/>
      <c r="V30" s="323"/>
      <c r="W30" s="323"/>
    </row>
    <row r="31" spans="1:23" ht="60.75" x14ac:dyDescent="0.25">
      <c r="A31" s="26" t="s">
        <v>733</v>
      </c>
      <c r="B31" s="14" t="s">
        <v>636</v>
      </c>
      <c r="C31" s="25" t="s">
        <v>52</v>
      </c>
      <c r="D31" s="25" t="s">
        <v>53</v>
      </c>
      <c r="E31" s="25" t="s">
        <v>54</v>
      </c>
      <c r="F31" s="149">
        <v>173366</v>
      </c>
      <c r="G31" s="151">
        <v>54663</v>
      </c>
      <c r="H31" s="151">
        <v>19712</v>
      </c>
      <c r="I31" s="151">
        <v>17847</v>
      </c>
      <c r="J31" s="151">
        <v>5574</v>
      </c>
      <c r="K31" s="151">
        <v>33201</v>
      </c>
      <c r="L31" s="151">
        <v>17242</v>
      </c>
      <c r="M31" s="151">
        <v>17160</v>
      </c>
      <c r="N31" s="151">
        <v>7704</v>
      </c>
      <c r="O31" s="149">
        <v>184099</v>
      </c>
      <c r="P31" s="151">
        <v>58253</v>
      </c>
      <c r="Q31" s="151">
        <v>21279</v>
      </c>
      <c r="R31" s="151">
        <v>18444</v>
      </c>
      <c r="S31" s="151">
        <v>5763</v>
      </c>
      <c r="T31" s="151">
        <v>35408</v>
      </c>
      <c r="U31" s="151">
        <v>17579</v>
      </c>
      <c r="V31" s="151">
        <v>18604</v>
      </c>
      <c r="W31" s="151">
        <v>8769</v>
      </c>
    </row>
    <row r="32" spans="1:23" ht="109.5" customHeight="1" x14ac:dyDescent="0.25">
      <c r="A32" s="300" t="s">
        <v>734</v>
      </c>
      <c r="B32" s="25" t="s">
        <v>71</v>
      </c>
      <c r="C32" s="26" t="s">
        <v>52</v>
      </c>
      <c r="D32" s="26" t="s">
        <v>72</v>
      </c>
      <c r="E32" s="26" t="s">
        <v>54</v>
      </c>
      <c r="F32" s="172">
        <v>16.931809005225901</v>
      </c>
      <c r="G32" s="173">
        <v>36.446956808078589</v>
      </c>
      <c r="H32" s="173">
        <v>45.287134740259738</v>
      </c>
      <c r="I32" s="173">
        <v>2.8240040342914776</v>
      </c>
      <c r="J32" s="314" t="s">
        <v>77</v>
      </c>
      <c r="K32" s="314" t="s">
        <v>77</v>
      </c>
      <c r="L32" s="314" t="s">
        <v>77</v>
      </c>
      <c r="M32" s="314" t="s">
        <v>77</v>
      </c>
      <c r="N32" s="314" t="s">
        <v>77</v>
      </c>
      <c r="O32" s="172">
        <v>16.965328437416822</v>
      </c>
      <c r="P32" s="173">
        <v>36.401558718005937</v>
      </c>
      <c r="Q32" s="173">
        <v>44.889327505991822</v>
      </c>
      <c r="R32" s="173">
        <v>2.5807850791585341</v>
      </c>
      <c r="S32" s="314" t="s">
        <v>77</v>
      </c>
      <c r="T32" s="314" t="s">
        <v>77</v>
      </c>
      <c r="U32" s="314" t="s">
        <v>77</v>
      </c>
      <c r="V32" s="314" t="s">
        <v>77</v>
      </c>
      <c r="W32" s="314" t="s">
        <v>77</v>
      </c>
    </row>
    <row r="33" spans="1:23" ht="60.75" x14ac:dyDescent="0.25">
      <c r="A33" s="26" t="s">
        <v>735</v>
      </c>
      <c r="B33" s="14" t="s">
        <v>637</v>
      </c>
      <c r="C33" s="26" t="s">
        <v>52</v>
      </c>
      <c r="D33" s="26" t="s">
        <v>53</v>
      </c>
      <c r="E33" s="26" t="s">
        <v>54</v>
      </c>
      <c r="F33" s="170">
        <v>114241</v>
      </c>
      <c r="G33" s="171">
        <v>32805</v>
      </c>
      <c r="H33" s="171">
        <v>11985</v>
      </c>
      <c r="I33" s="171">
        <v>12796</v>
      </c>
      <c r="J33" s="171">
        <v>4285</v>
      </c>
      <c r="K33" s="171">
        <v>21011</v>
      </c>
      <c r="L33" s="171">
        <v>11451</v>
      </c>
      <c r="M33" s="171">
        <v>13355</v>
      </c>
      <c r="N33" s="171">
        <v>6290</v>
      </c>
      <c r="O33" s="170">
        <v>120643</v>
      </c>
      <c r="P33" s="171">
        <v>34925</v>
      </c>
      <c r="Q33" s="171">
        <v>12706</v>
      </c>
      <c r="R33" s="171">
        <v>13076</v>
      </c>
      <c r="S33" s="171">
        <v>4291</v>
      </c>
      <c r="T33" s="171">
        <v>22369</v>
      </c>
      <c r="U33" s="171">
        <v>12291</v>
      </c>
      <c r="V33" s="171">
        <v>14201</v>
      </c>
      <c r="W33" s="171">
        <v>6784</v>
      </c>
    </row>
    <row r="34" spans="1:23" ht="60.75" x14ac:dyDescent="0.25">
      <c r="A34" s="26" t="s">
        <v>104</v>
      </c>
      <c r="B34" s="14" t="s">
        <v>638</v>
      </c>
      <c r="C34" s="26" t="s">
        <v>52</v>
      </c>
      <c r="D34" s="26" t="s">
        <v>53</v>
      </c>
      <c r="E34" s="26" t="s">
        <v>54</v>
      </c>
      <c r="F34" s="170">
        <v>143406</v>
      </c>
      <c r="G34" s="171">
        <v>46301</v>
      </c>
      <c r="H34" s="171">
        <v>16375</v>
      </c>
      <c r="I34" s="171">
        <v>14280</v>
      </c>
      <c r="J34" s="171">
        <v>4861</v>
      </c>
      <c r="K34" s="171">
        <v>27572</v>
      </c>
      <c r="L34" s="171">
        <v>13863</v>
      </c>
      <c r="M34" s="171">
        <v>14051</v>
      </c>
      <c r="N34" s="171">
        <v>6014</v>
      </c>
      <c r="O34" s="170">
        <v>142120</v>
      </c>
      <c r="P34" s="171">
        <v>46206</v>
      </c>
      <c r="Q34" s="171">
        <v>16419</v>
      </c>
      <c r="R34" s="171">
        <v>13780</v>
      </c>
      <c r="S34" s="171">
        <v>4527</v>
      </c>
      <c r="T34" s="171">
        <v>27487</v>
      </c>
      <c r="U34" s="171">
        <v>12850</v>
      </c>
      <c r="V34" s="171">
        <v>14413</v>
      </c>
      <c r="W34" s="171">
        <v>6438</v>
      </c>
    </row>
    <row r="35" spans="1:23" ht="60.75" x14ac:dyDescent="0.25">
      <c r="A35" s="26" t="s">
        <v>105</v>
      </c>
      <c r="B35" s="14" t="s">
        <v>639</v>
      </c>
      <c r="C35" s="26" t="s">
        <v>52</v>
      </c>
      <c r="D35" s="26" t="s">
        <v>53</v>
      </c>
      <c r="E35" s="26" t="s">
        <v>54</v>
      </c>
      <c r="F35" s="149">
        <v>6271</v>
      </c>
      <c r="G35" s="151">
        <v>2249</v>
      </c>
      <c r="H35" s="151">
        <v>1409</v>
      </c>
      <c r="I35" s="151">
        <v>248</v>
      </c>
      <c r="J35" s="151">
        <v>37</v>
      </c>
      <c r="K35" s="151">
        <v>854</v>
      </c>
      <c r="L35" s="151">
        <v>340</v>
      </c>
      <c r="M35" s="151">
        <v>332</v>
      </c>
      <c r="N35" s="151">
        <v>802</v>
      </c>
      <c r="O35" s="149">
        <v>6225</v>
      </c>
      <c r="P35" s="151">
        <v>2173</v>
      </c>
      <c r="Q35" s="151">
        <v>1297</v>
      </c>
      <c r="R35" s="151">
        <v>298</v>
      </c>
      <c r="S35" s="151">
        <v>31</v>
      </c>
      <c r="T35" s="151">
        <v>1003</v>
      </c>
      <c r="U35" s="151">
        <v>477</v>
      </c>
      <c r="V35" s="151">
        <v>277</v>
      </c>
      <c r="W35" s="151">
        <v>669</v>
      </c>
    </row>
    <row r="36" spans="1:23" ht="111" customHeight="1" x14ac:dyDescent="0.25">
      <c r="A36" s="300" t="s">
        <v>736</v>
      </c>
      <c r="B36" s="25" t="s">
        <v>73</v>
      </c>
      <c r="C36" s="26" t="s">
        <v>52</v>
      </c>
      <c r="D36" s="26" t="s">
        <v>72</v>
      </c>
      <c r="E36" s="26" t="s">
        <v>54</v>
      </c>
      <c r="F36" s="155">
        <v>30.728751395311754</v>
      </c>
      <c r="G36" s="156">
        <v>44.419742107603376</v>
      </c>
      <c r="H36" s="156">
        <v>65.86231369765791</v>
      </c>
      <c r="I36" s="153">
        <v>0</v>
      </c>
      <c r="J36" s="154" t="s">
        <v>77</v>
      </c>
      <c r="K36" s="154" t="s">
        <v>77</v>
      </c>
      <c r="L36" s="154" t="s">
        <v>77</v>
      </c>
      <c r="M36" s="154" t="s">
        <v>77</v>
      </c>
      <c r="N36" s="154" t="s">
        <v>77</v>
      </c>
      <c r="O36" s="155">
        <v>29.686746987951807</v>
      </c>
      <c r="P36" s="156">
        <v>45.513115508513572</v>
      </c>
      <c r="Q36" s="156">
        <v>66.229760986892828</v>
      </c>
      <c r="R36" s="153">
        <v>0</v>
      </c>
      <c r="S36" s="154" t="s">
        <v>77</v>
      </c>
      <c r="T36" s="154" t="s">
        <v>77</v>
      </c>
      <c r="U36" s="154" t="s">
        <v>77</v>
      </c>
      <c r="V36" s="154" t="s">
        <v>77</v>
      </c>
      <c r="W36" s="154" t="s">
        <v>77</v>
      </c>
    </row>
    <row r="37" spans="1:23" ht="40.5" x14ac:dyDescent="0.25">
      <c r="A37" s="26" t="s">
        <v>707</v>
      </c>
      <c r="B37" s="14" t="s">
        <v>642</v>
      </c>
      <c r="C37" s="25" t="s">
        <v>52</v>
      </c>
      <c r="D37" s="25" t="s">
        <v>53</v>
      </c>
      <c r="E37" s="25" t="s">
        <v>54</v>
      </c>
      <c r="F37" s="149">
        <v>3809513</v>
      </c>
      <c r="G37" s="151">
        <v>1182171</v>
      </c>
      <c r="H37" s="151">
        <v>447630</v>
      </c>
      <c r="I37" s="151">
        <v>405011</v>
      </c>
      <c r="J37" s="151">
        <v>86001</v>
      </c>
      <c r="K37" s="151">
        <v>689451</v>
      </c>
      <c r="L37" s="151">
        <v>345548</v>
      </c>
      <c r="M37" s="151">
        <v>438161</v>
      </c>
      <c r="N37" s="151">
        <v>210748</v>
      </c>
      <c r="O37" s="149">
        <v>3546869</v>
      </c>
      <c r="P37" s="151">
        <v>1091306</v>
      </c>
      <c r="Q37" s="151">
        <v>418960</v>
      </c>
      <c r="R37" s="151">
        <v>379064</v>
      </c>
      <c r="S37" s="151">
        <v>76685</v>
      </c>
      <c r="T37" s="151">
        <v>644712</v>
      </c>
      <c r="U37" s="151">
        <v>328115</v>
      </c>
      <c r="V37" s="151">
        <v>408630</v>
      </c>
      <c r="W37" s="151">
        <v>199397</v>
      </c>
    </row>
    <row r="38" spans="1:23" ht="40.5" x14ac:dyDescent="0.25">
      <c r="A38" s="26" t="s">
        <v>708</v>
      </c>
      <c r="B38" s="14" t="s">
        <v>640</v>
      </c>
      <c r="C38" s="25" t="s">
        <v>52</v>
      </c>
      <c r="D38" s="25" t="s">
        <v>53</v>
      </c>
      <c r="E38" s="25" t="s">
        <v>74</v>
      </c>
      <c r="F38" s="149">
        <v>134761</v>
      </c>
      <c r="G38" s="151">
        <v>25458</v>
      </c>
      <c r="H38" s="151">
        <v>11549</v>
      </c>
      <c r="I38" s="151">
        <v>22949</v>
      </c>
      <c r="J38" s="151">
        <v>14517</v>
      </c>
      <c r="K38" s="151">
        <v>15815</v>
      </c>
      <c r="L38" s="151">
        <v>10727</v>
      </c>
      <c r="M38" s="151">
        <v>24827</v>
      </c>
      <c r="N38" s="151">
        <v>8919</v>
      </c>
      <c r="O38" s="149">
        <v>124398</v>
      </c>
      <c r="P38" s="151">
        <v>22654</v>
      </c>
      <c r="Q38" s="151">
        <v>10855</v>
      </c>
      <c r="R38" s="151">
        <v>32947</v>
      </c>
      <c r="S38" s="151">
        <v>12245</v>
      </c>
      <c r="T38" s="151">
        <v>16127</v>
      </c>
      <c r="U38" s="151">
        <v>6517</v>
      </c>
      <c r="V38" s="151">
        <v>16018</v>
      </c>
      <c r="W38" s="151">
        <v>7035</v>
      </c>
    </row>
    <row r="39" spans="1:23" ht="40.5" x14ac:dyDescent="0.25">
      <c r="A39" s="26" t="s">
        <v>108</v>
      </c>
      <c r="B39" s="305" t="s">
        <v>643</v>
      </c>
      <c r="C39" s="26" t="s">
        <v>52</v>
      </c>
      <c r="D39" s="26" t="s">
        <v>53</v>
      </c>
      <c r="E39" s="26" t="s">
        <v>74</v>
      </c>
      <c r="F39" s="149">
        <v>217159</v>
      </c>
      <c r="G39" s="151">
        <v>67555</v>
      </c>
      <c r="H39" s="151">
        <v>22448</v>
      </c>
      <c r="I39" s="151">
        <v>21688</v>
      </c>
      <c r="J39" s="151">
        <v>8532</v>
      </c>
      <c r="K39" s="151">
        <v>46756</v>
      </c>
      <c r="L39" s="151">
        <v>17643</v>
      </c>
      <c r="M39" s="151">
        <v>22737</v>
      </c>
      <c r="N39" s="151">
        <v>9800</v>
      </c>
      <c r="O39" s="149">
        <v>190185</v>
      </c>
      <c r="P39" s="151">
        <v>58682</v>
      </c>
      <c r="Q39" s="151">
        <v>18434</v>
      </c>
      <c r="R39" s="151">
        <v>19088</v>
      </c>
      <c r="S39" s="151">
        <v>8354</v>
      </c>
      <c r="T39" s="151">
        <v>37987</v>
      </c>
      <c r="U39" s="151">
        <v>15878</v>
      </c>
      <c r="V39" s="151">
        <v>21366</v>
      </c>
      <c r="W39" s="151">
        <v>10396</v>
      </c>
    </row>
    <row r="40" spans="1:23" ht="60.75" x14ac:dyDescent="0.25">
      <c r="A40" s="26" t="s">
        <v>109</v>
      </c>
      <c r="B40" s="305" t="s">
        <v>641</v>
      </c>
      <c r="C40" s="26" t="s">
        <v>52</v>
      </c>
      <c r="D40" s="26" t="s">
        <v>53</v>
      </c>
      <c r="E40" s="26" t="s">
        <v>74</v>
      </c>
      <c r="F40" s="149">
        <v>126376</v>
      </c>
      <c r="G40" s="151">
        <v>49048</v>
      </c>
      <c r="H40" s="151">
        <v>6711</v>
      </c>
      <c r="I40" s="151">
        <v>22216</v>
      </c>
      <c r="J40" s="151">
        <v>9926</v>
      </c>
      <c r="K40" s="151">
        <v>16281</v>
      </c>
      <c r="L40" s="151">
        <v>6366</v>
      </c>
      <c r="M40" s="151">
        <v>11697</v>
      </c>
      <c r="N40" s="151">
        <v>4131</v>
      </c>
      <c r="O40" s="149">
        <v>152181</v>
      </c>
      <c r="P40" s="151">
        <v>46382</v>
      </c>
      <c r="Q40" s="151">
        <v>8797</v>
      </c>
      <c r="R40" s="151">
        <v>31063</v>
      </c>
      <c r="S40" s="151">
        <v>10947</v>
      </c>
      <c r="T40" s="151">
        <v>21513</v>
      </c>
      <c r="U40" s="151">
        <v>10477</v>
      </c>
      <c r="V40" s="151">
        <v>16068</v>
      </c>
      <c r="W40" s="151">
        <v>6934</v>
      </c>
    </row>
    <row r="41" spans="1:23" ht="40.5" x14ac:dyDescent="0.25">
      <c r="A41" s="26" t="s">
        <v>117</v>
      </c>
      <c r="B41" s="305" t="s">
        <v>644</v>
      </c>
      <c r="C41" s="26" t="s">
        <v>52</v>
      </c>
      <c r="D41" s="26" t="s">
        <v>53</v>
      </c>
      <c r="E41" s="26" t="s">
        <v>74</v>
      </c>
      <c r="F41" s="149">
        <v>48679</v>
      </c>
      <c r="G41" s="151">
        <v>20721</v>
      </c>
      <c r="H41" s="151">
        <v>3762</v>
      </c>
      <c r="I41" s="151">
        <v>2982</v>
      </c>
      <c r="J41" s="151">
        <v>2619</v>
      </c>
      <c r="K41" s="151">
        <v>5735</v>
      </c>
      <c r="L41" s="151">
        <v>6195</v>
      </c>
      <c r="M41" s="151">
        <v>4813</v>
      </c>
      <c r="N41" s="151">
        <v>1852</v>
      </c>
      <c r="O41" s="149">
        <v>51054</v>
      </c>
      <c r="P41" s="151">
        <v>19869</v>
      </c>
      <c r="Q41" s="151">
        <v>4200</v>
      </c>
      <c r="R41" s="151">
        <v>3523</v>
      </c>
      <c r="S41" s="151">
        <v>3218</v>
      </c>
      <c r="T41" s="151">
        <v>6915</v>
      </c>
      <c r="U41" s="151">
        <v>6301</v>
      </c>
      <c r="V41" s="151">
        <v>4675</v>
      </c>
      <c r="W41" s="151">
        <v>2353</v>
      </c>
    </row>
    <row r="42" spans="1:23" ht="81.75" customHeight="1" x14ac:dyDescent="0.25">
      <c r="A42" s="26" t="s">
        <v>118</v>
      </c>
      <c r="B42" s="305" t="s">
        <v>645</v>
      </c>
      <c r="C42" s="25" t="s">
        <v>52</v>
      </c>
      <c r="D42" s="25" t="s">
        <v>53</v>
      </c>
      <c r="E42" s="25" t="s">
        <v>74</v>
      </c>
      <c r="F42" s="149">
        <v>38876</v>
      </c>
      <c r="G42" s="151">
        <v>9971</v>
      </c>
      <c r="H42" s="151">
        <v>3370</v>
      </c>
      <c r="I42" s="151">
        <v>4238</v>
      </c>
      <c r="J42" s="151">
        <v>1844</v>
      </c>
      <c r="K42" s="151">
        <v>9494</v>
      </c>
      <c r="L42" s="151">
        <v>2632</v>
      </c>
      <c r="M42" s="151">
        <v>4766</v>
      </c>
      <c r="N42" s="151">
        <v>2561</v>
      </c>
      <c r="O42" s="149">
        <v>38766</v>
      </c>
      <c r="P42" s="157">
        <v>9904</v>
      </c>
      <c r="Q42" s="157">
        <v>3336</v>
      </c>
      <c r="R42" s="157">
        <v>4236</v>
      </c>
      <c r="S42" s="157">
        <v>1849</v>
      </c>
      <c r="T42" s="157">
        <v>9460</v>
      </c>
      <c r="U42" s="157">
        <v>2620</v>
      </c>
      <c r="V42" s="157">
        <v>4781</v>
      </c>
      <c r="W42" s="157">
        <v>2580</v>
      </c>
    </row>
    <row r="43" spans="1:23" ht="20.25" x14ac:dyDescent="0.25">
      <c r="A43" s="300" t="s">
        <v>119</v>
      </c>
      <c r="B43" s="305" t="s">
        <v>633</v>
      </c>
      <c r="C43" s="303" t="s">
        <v>52</v>
      </c>
      <c r="D43" s="303" t="s">
        <v>53</v>
      </c>
      <c r="E43" s="303" t="s">
        <v>54</v>
      </c>
      <c r="F43" s="299">
        <v>2782</v>
      </c>
      <c r="G43" s="303" t="s">
        <v>80</v>
      </c>
      <c r="H43" s="303" t="s">
        <v>80</v>
      </c>
      <c r="I43" s="303" t="s">
        <v>80</v>
      </c>
      <c r="J43" s="303" t="s">
        <v>80</v>
      </c>
      <c r="K43" s="303" t="s">
        <v>80</v>
      </c>
      <c r="L43" s="303" t="s">
        <v>80</v>
      </c>
      <c r="M43" s="303" t="s">
        <v>80</v>
      </c>
      <c r="N43" s="303" t="s">
        <v>80</v>
      </c>
      <c r="O43" s="299">
        <v>3089</v>
      </c>
      <c r="P43" s="303" t="s">
        <v>80</v>
      </c>
      <c r="Q43" s="303" t="s">
        <v>80</v>
      </c>
      <c r="R43" s="303" t="s">
        <v>80</v>
      </c>
      <c r="S43" s="303" t="s">
        <v>80</v>
      </c>
      <c r="T43" s="303" t="s">
        <v>80</v>
      </c>
      <c r="U43" s="303" t="s">
        <v>80</v>
      </c>
      <c r="V43" s="303" t="s">
        <v>80</v>
      </c>
      <c r="W43" s="303" t="s">
        <v>80</v>
      </c>
    </row>
    <row r="44" spans="1:23" ht="20.25" customHeight="1" x14ac:dyDescent="0.25">
      <c r="A44" s="361" t="s">
        <v>13</v>
      </c>
      <c r="B44" s="361"/>
      <c r="C44" s="361"/>
      <c r="D44" s="361"/>
      <c r="E44" s="361"/>
      <c r="F44" s="322"/>
      <c r="G44" s="322"/>
      <c r="H44" s="322"/>
      <c r="I44" s="322"/>
      <c r="J44" s="322"/>
      <c r="K44" s="322"/>
      <c r="L44" s="322"/>
      <c r="M44" s="322"/>
      <c r="N44" s="322"/>
      <c r="O44" s="323"/>
      <c r="P44" s="323"/>
      <c r="Q44" s="323"/>
      <c r="R44" s="323"/>
      <c r="S44" s="323"/>
      <c r="T44" s="323"/>
      <c r="U44" s="323"/>
      <c r="V44" s="323"/>
      <c r="W44" s="323"/>
    </row>
    <row r="45" spans="1:23" ht="20.25" x14ac:dyDescent="0.25">
      <c r="A45" s="300" t="s">
        <v>602</v>
      </c>
      <c r="B45" s="300" t="s">
        <v>106</v>
      </c>
      <c r="C45" s="303" t="s">
        <v>52</v>
      </c>
      <c r="D45" s="303" t="s">
        <v>53</v>
      </c>
      <c r="E45" s="303" t="s">
        <v>54</v>
      </c>
      <c r="F45" s="306">
        <v>1162</v>
      </c>
      <c r="G45" s="307">
        <v>320</v>
      </c>
      <c r="H45" s="307">
        <v>120</v>
      </c>
      <c r="I45" s="307">
        <v>81</v>
      </c>
      <c r="J45" s="307">
        <v>26</v>
      </c>
      <c r="K45" s="307">
        <v>248</v>
      </c>
      <c r="L45" s="307">
        <v>70</v>
      </c>
      <c r="M45" s="307">
        <v>205</v>
      </c>
      <c r="N45" s="307">
        <v>92</v>
      </c>
      <c r="O45" s="299">
        <v>1267</v>
      </c>
      <c r="P45" s="304">
        <v>318</v>
      </c>
      <c r="Q45" s="304">
        <v>130</v>
      </c>
      <c r="R45" s="304">
        <v>95</v>
      </c>
      <c r="S45" s="304">
        <v>32</v>
      </c>
      <c r="T45" s="304">
        <v>266</v>
      </c>
      <c r="U45" s="304">
        <v>79</v>
      </c>
      <c r="V45" s="304">
        <v>237</v>
      </c>
      <c r="W45" s="304">
        <v>110</v>
      </c>
    </row>
    <row r="46" spans="1:23" ht="20.25" x14ac:dyDescent="0.25">
      <c r="A46" s="300" t="s">
        <v>128</v>
      </c>
      <c r="B46" s="303" t="s">
        <v>59</v>
      </c>
      <c r="C46" s="303" t="s">
        <v>52</v>
      </c>
      <c r="D46" s="303" t="s">
        <v>53</v>
      </c>
      <c r="E46" s="303" t="s">
        <v>54</v>
      </c>
      <c r="F46" s="306">
        <v>34</v>
      </c>
      <c r="G46" s="307">
        <v>19</v>
      </c>
      <c r="H46" s="307">
        <v>1</v>
      </c>
      <c r="I46" s="307">
        <v>3</v>
      </c>
      <c r="J46" s="307">
        <v>1</v>
      </c>
      <c r="K46" s="307">
        <v>4</v>
      </c>
      <c r="L46" s="307">
        <v>0</v>
      </c>
      <c r="M46" s="307">
        <v>5</v>
      </c>
      <c r="N46" s="307">
        <v>1</v>
      </c>
      <c r="O46" s="308">
        <v>37</v>
      </c>
      <c r="P46" s="303">
        <v>22</v>
      </c>
      <c r="Q46" s="303">
        <v>1</v>
      </c>
      <c r="R46" s="303">
        <v>3</v>
      </c>
      <c r="S46" s="303">
        <v>1</v>
      </c>
      <c r="T46" s="303">
        <v>4</v>
      </c>
      <c r="U46" s="303">
        <v>0</v>
      </c>
      <c r="V46" s="303">
        <v>5</v>
      </c>
      <c r="W46" s="303">
        <v>1</v>
      </c>
    </row>
    <row r="47" spans="1:23" ht="20.25" x14ac:dyDescent="0.25">
      <c r="A47" s="300" t="s">
        <v>737</v>
      </c>
      <c r="B47" s="303" t="s">
        <v>60</v>
      </c>
      <c r="C47" s="300" t="s">
        <v>52</v>
      </c>
      <c r="D47" s="300" t="s">
        <v>53</v>
      </c>
      <c r="E47" s="300" t="s">
        <v>54</v>
      </c>
      <c r="F47" s="309">
        <v>5</v>
      </c>
      <c r="G47" s="300">
        <v>1</v>
      </c>
      <c r="H47" s="300">
        <v>0</v>
      </c>
      <c r="I47" s="300">
        <v>2</v>
      </c>
      <c r="J47" s="300">
        <v>1</v>
      </c>
      <c r="K47" s="300">
        <v>1</v>
      </c>
      <c r="L47" s="300">
        <v>0</v>
      </c>
      <c r="M47" s="300">
        <v>0</v>
      </c>
      <c r="N47" s="300">
        <v>0</v>
      </c>
      <c r="O47" s="299">
        <v>5</v>
      </c>
      <c r="P47" s="310">
        <v>1</v>
      </c>
      <c r="Q47" s="310">
        <v>0</v>
      </c>
      <c r="R47" s="310">
        <v>2</v>
      </c>
      <c r="S47" s="310">
        <v>1</v>
      </c>
      <c r="T47" s="310">
        <v>1</v>
      </c>
      <c r="U47" s="310">
        <v>0</v>
      </c>
      <c r="V47" s="310">
        <v>0</v>
      </c>
      <c r="W47" s="310">
        <v>0</v>
      </c>
    </row>
    <row r="48" spans="1:23" ht="20.25" x14ac:dyDescent="0.25">
      <c r="A48" s="300" t="s">
        <v>129</v>
      </c>
      <c r="B48" s="303" t="s">
        <v>61</v>
      </c>
      <c r="C48" s="303" t="s">
        <v>52</v>
      </c>
      <c r="D48" s="303" t="s">
        <v>53</v>
      </c>
      <c r="E48" s="303" t="s">
        <v>54</v>
      </c>
      <c r="F48" s="306">
        <v>1128</v>
      </c>
      <c r="G48" s="307">
        <v>301</v>
      </c>
      <c r="H48" s="307">
        <v>119</v>
      </c>
      <c r="I48" s="307">
        <v>78</v>
      </c>
      <c r="J48" s="307">
        <v>25</v>
      </c>
      <c r="K48" s="307">
        <v>244</v>
      </c>
      <c r="L48" s="307">
        <v>70</v>
      </c>
      <c r="M48" s="307">
        <v>200</v>
      </c>
      <c r="N48" s="307">
        <v>91</v>
      </c>
      <c r="O48" s="299">
        <v>1230</v>
      </c>
      <c r="P48" s="304">
        <v>296</v>
      </c>
      <c r="Q48" s="304">
        <v>129</v>
      </c>
      <c r="R48" s="304">
        <v>92</v>
      </c>
      <c r="S48" s="304">
        <v>31</v>
      </c>
      <c r="T48" s="304">
        <v>262</v>
      </c>
      <c r="U48" s="304">
        <v>79</v>
      </c>
      <c r="V48" s="304">
        <v>232</v>
      </c>
      <c r="W48" s="304">
        <v>109</v>
      </c>
    </row>
    <row r="49" spans="1:23" ht="20.25" x14ac:dyDescent="0.25">
      <c r="A49" s="300" t="s">
        <v>709</v>
      </c>
      <c r="B49" s="303" t="s">
        <v>60</v>
      </c>
      <c r="C49" s="300" t="s">
        <v>52</v>
      </c>
      <c r="D49" s="300" t="s">
        <v>53</v>
      </c>
      <c r="E49" s="300" t="s">
        <v>54</v>
      </c>
      <c r="F49" s="309">
        <v>188</v>
      </c>
      <c r="G49" s="300">
        <v>40</v>
      </c>
      <c r="H49" s="300">
        <v>19</v>
      </c>
      <c r="I49" s="300">
        <v>23</v>
      </c>
      <c r="J49" s="300">
        <v>7</v>
      </c>
      <c r="K49" s="300">
        <v>31</v>
      </c>
      <c r="L49" s="300">
        <v>10</v>
      </c>
      <c r="M49" s="300">
        <v>36</v>
      </c>
      <c r="N49" s="300">
        <v>22</v>
      </c>
      <c r="O49" s="308">
        <v>190</v>
      </c>
      <c r="P49" s="300">
        <v>41</v>
      </c>
      <c r="Q49" s="300">
        <v>19</v>
      </c>
      <c r="R49" s="300">
        <v>21</v>
      </c>
      <c r="S49" s="300">
        <v>8</v>
      </c>
      <c r="T49" s="300">
        <v>35</v>
      </c>
      <c r="U49" s="300">
        <v>9</v>
      </c>
      <c r="V49" s="300">
        <v>35</v>
      </c>
      <c r="W49" s="300">
        <v>22</v>
      </c>
    </row>
    <row r="50" spans="1:23" ht="20.25" x14ac:dyDescent="0.25">
      <c r="A50" s="300" t="s">
        <v>130</v>
      </c>
      <c r="B50" s="300" t="s">
        <v>62</v>
      </c>
      <c r="C50" s="303" t="s">
        <v>52</v>
      </c>
      <c r="D50" s="303" t="s">
        <v>53</v>
      </c>
      <c r="E50" s="303" t="s">
        <v>54</v>
      </c>
      <c r="F50" s="306">
        <v>11656</v>
      </c>
      <c r="G50" s="307">
        <v>1962</v>
      </c>
      <c r="H50" s="307">
        <v>1195</v>
      </c>
      <c r="I50" s="307">
        <v>1575</v>
      </c>
      <c r="J50" s="307">
        <v>318</v>
      </c>
      <c r="K50" s="307">
        <v>2905</v>
      </c>
      <c r="L50" s="307">
        <v>1115</v>
      </c>
      <c r="M50" s="307">
        <v>1836</v>
      </c>
      <c r="N50" s="307">
        <v>750</v>
      </c>
      <c r="O50" s="299">
        <v>11324</v>
      </c>
      <c r="P50" s="304">
        <v>1928</v>
      </c>
      <c r="Q50" s="304">
        <v>1159</v>
      </c>
      <c r="R50" s="304">
        <v>1331</v>
      </c>
      <c r="S50" s="304">
        <v>276</v>
      </c>
      <c r="T50" s="304">
        <v>2983</v>
      </c>
      <c r="U50" s="304">
        <v>1039</v>
      </c>
      <c r="V50" s="304">
        <v>1783</v>
      </c>
      <c r="W50" s="304">
        <v>825</v>
      </c>
    </row>
    <row r="51" spans="1:23" ht="20.25" x14ac:dyDescent="0.25">
      <c r="A51" s="300" t="s">
        <v>131</v>
      </c>
      <c r="B51" s="303" t="s">
        <v>63</v>
      </c>
      <c r="C51" s="303" t="s">
        <v>52</v>
      </c>
      <c r="D51" s="303" t="s">
        <v>53</v>
      </c>
      <c r="E51" s="303" t="s">
        <v>54</v>
      </c>
      <c r="F51" s="306">
        <v>707</v>
      </c>
      <c r="G51" s="307">
        <v>116</v>
      </c>
      <c r="H51" s="307">
        <v>52</v>
      </c>
      <c r="I51" s="307">
        <v>71</v>
      </c>
      <c r="J51" s="307">
        <v>13</v>
      </c>
      <c r="K51" s="307">
        <v>273</v>
      </c>
      <c r="L51" s="307">
        <v>67</v>
      </c>
      <c r="M51" s="307">
        <v>84</v>
      </c>
      <c r="N51" s="307">
        <v>31</v>
      </c>
      <c r="O51" s="299">
        <v>923</v>
      </c>
      <c r="P51" s="304">
        <v>178</v>
      </c>
      <c r="Q51" s="304">
        <v>82</v>
      </c>
      <c r="R51" s="304">
        <v>108</v>
      </c>
      <c r="S51" s="304">
        <v>20</v>
      </c>
      <c r="T51" s="304">
        <v>326</v>
      </c>
      <c r="U51" s="304">
        <v>92</v>
      </c>
      <c r="V51" s="304">
        <v>85</v>
      </c>
      <c r="W51" s="304">
        <v>32</v>
      </c>
    </row>
    <row r="52" spans="1:23" ht="20.25" x14ac:dyDescent="0.25">
      <c r="A52" s="300" t="s">
        <v>738</v>
      </c>
      <c r="B52" s="303" t="s">
        <v>60</v>
      </c>
      <c r="C52" s="300" t="s">
        <v>52</v>
      </c>
      <c r="D52" s="300" t="s">
        <v>53</v>
      </c>
      <c r="E52" s="300" t="s">
        <v>54</v>
      </c>
      <c r="F52" s="309">
        <v>10</v>
      </c>
      <c r="G52" s="300">
        <v>0</v>
      </c>
      <c r="H52" s="300">
        <v>0</v>
      </c>
      <c r="I52" s="300">
        <v>10</v>
      </c>
      <c r="J52" s="300">
        <v>0</v>
      </c>
      <c r="K52" s="300">
        <v>0</v>
      </c>
      <c r="L52" s="300">
        <v>0</v>
      </c>
      <c r="M52" s="300">
        <v>0</v>
      </c>
      <c r="N52" s="300">
        <v>0</v>
      </c>
      <c r="O52" s="308">
        <v>7</v>
      </c>
      <c r="P52" s="300">
        <v>0</v>
      </c>
      <c r="Q52" s="300">
        <v>0</v>
      </c>
      <c r="R52" s="300">
        <v>7</v>
      </c>
      <c r="S52" s="300">
        <v>0</v>
      </c>
      <c r="T52" s="300">
        <v>0</v>
      </c>
      <c r="U52" s="300">
        <v>0</v>
      </c>
      <c r="V52" s="300">
        <v>0</v>
      </c>
      <c r="W52" s="300">
        <v>0</v>
      </c>
    </row>
    <row r="53" spans="1:23" ht="20.25" x14ac:dyDescent="0.25">
      <c r="A53" s="300" t="s">
        <v>132</v>
      </c>
      <c r="B53" s="303" t="s">
        <v>64</v>
      </c>
      <c r="C53" s="303" t="s">
        <v>52</v>
      </c>
      <c r="D53" s="303" t="s">
        <v>53</v>
      </c>
      <c r="E53" s="303" t="s">
        <v>54</v>
      </c>
      <c r="F53" s="306">
        <v>10949</v>
      </c>
      <c r="G53" s="307">
        <v>1846</v>
      </c>
      <c r="H53" s="307">
        <v>1143</v>
      </c>
      <c r="I53" s="307">
        <v>1504</v>
      </c>
      <c r="J53" s="307">
        <v>305</v>
      </c>
      <c r="K53" s="307">
        <v>2632</v>
      </c>
      <c r="L53" s="307">
        <v>1048</v>
      </c>
      <c r="M53" s="307">
        <v>1752</v>
      </c>
      <c r="N53" s="307">
        <v>719</v>
      </c>
      <c r="O53" s="299">
        <v>10401</v>
      </c>
      <c r="P53" s="304">
        <v>1750</v>
      </c>
      <c r="Q53" s="304">
        <v>1077</v>
      </c>
      <c r="R53" s="304">
        <v>1223</v>
      </c>
      <c r="S53" s="304">
        <v>256</v>
      </c>
      <c r="T53" s="304">
        <v>2657</v>
      </c>
      <c r="U53" s="304">
        <v>947</v>
      </c>
      <c r="V53" s="304">
        <v>1698</v>
      </c>
      <c r="W53" s="304">
        <v>793</v>
      </c>
    </row>
    <row r="54" spans="1:23" ht="20.25" x14ac:dyDescent="0.25">
      <c r="A54" s="300" t="s">
        <v>710</v>
      </c>
      <c r="B54" s="303" t="s">
        <v>60</v>
      </c>
      <c r="C54" s="300" t="s">
        <v>52</v>
      </c>
      <c r="D54" s="300" t="s">
        <v>53</v>
      </c>
      <c r="E54" s="300" t="s">
        <v>54</v>
      </c>
      <c r="F54" s="309">
        <v>96</v>
      </c>
      <c r="G54" s="300">
        <v>4</v>
      </c>
      <c r="H54" s="300">
        <v>5</v>
      </c>
      <c r="I54" s="300">
        <v>3</v>
      </c>
      <c r="J54" s="300">
        <v>5</v>
      </c>
      <c r="K54" s="300">
        <v>28</v>
      </c>
      <c r="L54" s="300">
        <v>21</v>
      </c>
      <c r="M54" s="300">
        <v>29</v>
      </c>
      <c r="N54" s="300">
        <v>1</v>
      </c>
      <c r="O54" s="308">
        <v>65</v>
      </c>
      <c r="P54" s="300">
        <v>2</v>
      </c>
      <c r="Q54" s="300">
        <v>4</v>
      </c>
      <c r="R54" s="300">
        <v>3</v>
      </c>
      <c r="S54" s="300">
        <v>5</v>
      </c>
      <c r="T54" s="300">
        <v>15</v>
      </c>
      <c r="U54" s="300">
        <v>17</v>
      </c>
      <c r="V54" s="300">
        <v>18</v>
      </c>
      <c r="W54" s="300">
        <v>1</v>
      </c>
    </row>
    <row r="55" spans="1:23" ht="20.25" x14ac:dyDescent="0.25">
      <c r="A55" s="300" t="s">
        <v>133</v>
      </c>
      <c r="B55" s="300" t="s">
        <v>65</v>
      </c>
      <c r="C55" s="303" t="s">
        <v>52</v>
      </c>
      <c r="D55" s="303" t="s">
        <v>53</v>
      </c>
      <c r="E55" s="303" t="s">
        <v>54</v>
      </c>
      <c r="F55" s="306">
        <v>1517</v>
      </c>
      <c r="G55" s="307">
        <v>346</v>
      </c>
      <c r="H55" s="307">
        <v>123</v>
      </c>
      <c r="I55" s="307">
        <v>187</v>
      </c>
      <c r="J55" s="307">
        <v>126</v>
      </c>
      <c r="K55" s="307">
        <v>302</v>
      </c>
      <c r="L55" s="307">
        <v>105</v>
      </c>
      <c r="M55" s="307">
        <v>255</v>
      </c>
      <c r="N55" s="307">
        <v>73</v>
      </c>
      <c r="O55" s="299">
        <v>1775</v>
      </c>
      <c r="P55" s="304">
        <v>421</v>
      </c>
      <c r="Q55" s="304">
        <v>161</v>
      </c>
      <c r="R55" s="304">
        <v>198</v>
      </c>
      <c r="S55" s="304">
        <v>151</v>
      </c>
      <c r="T55" s="304">
        <v>349</v>
      </c>
      <c r="U55" s="304">
        <v>115</v>
      </c>
      <c r="V55" s="304">
        <v>295</v>
      </c>
      <c r="W55" s="304">
        <v>85</v>
      </c>
    </row>
    <row r="56" spans="1:23" ht="20.25" x14ac:dyDescent="0.25">
      <c r="A56" s="300" t="s">
        <v>711</v>
      </c>
      <c r="B56" s="303" t="s">
        <v>66</v>
      </c>
      <c r="C56" s="300" t="s">
        <v>52</v>
      </c>
      <c r="D56" s="300" t="s">
        <v>53</v>
      </c>
      <c r="E56" s="300" t="s">
        <v>54</v>
      </c>
      <c r="F56" s="299">
        <v>816</v>
      </c>
      <c r="G56" s="304">
        <v>120</v>
      </c>
      <c r="H56" s="304">
        <v>61</v>
      </c>
      <c r="I56" s="304">
        <v>108</v>
      </c>
      <c r="J56" s="304">
        <v>81</v>
      </c>
      <c r="K56" s="304">
        <v>194</v>
      </c>
      <c r="L56" s="304">
        <v>70</v>
      </c>
      <c r="M56" s="304">
        <v>149</v>
      </c>
      <c r="N56" s="304">
        <v>33</v>
      </c>
      <c r="O56" s="299">
        <v>933</v>
      </c>
      <c r="P56" s="304">
        <v>161</v>
      </c>
      <c r="Q56" s="304">
        <v>75</v>
      </c>
      <c r="R56" s="304">
        <v>118</v>
      </c>
      <c r="S56" s="304">
        <v>91</v>
      </c>
      <c r="T56" s="304">
        <v>205</v>
      </c>
      <c r="U56" s="304">
        <v>76</v>
      </c>
      <c r="V56" s="304">
        <v>167</v>
      </c>
      <c r="W56" s="304">
        <v>40</v>
      </c>
    </row>
    <row r="57" spans="1:23" ht="20.25" x14ac:dyDescent="0.25">
      <c r="A57" s="300" t="s">
        <v>134</v>
      </c>
      <c r="B57" s="300" t="s">
        <v>67</v>
      </c>
      <c r="C57" s="303" t="s">
        <v>52</v>
      </c>
      <c r="D57" s="303" t="s">
        <v>53</v>
      </c>
      <c r="E57" s="303" t="s">
        <v>54</v>
      </c>
      <c r="F57" s="306">
        <v>1281</v>
      </c>
      <c r="G57" s="307">
        <v>106</v>
      </c>
      <c r="H57" s="307">
        <v>129</v>
      </c>
      <c r="I57" s="307">
        <v>129</v>
      </c>
      <c r="J57" s="307">
        <v>30</v>
      </c>
      <c r="K57" s="307">
        <v>468</v>
      </c>
      <c r="L57" s="307">
        <v>51</v>
      </c>
      <c r="M57" s="307">
        <v>325</v>
      </c>
      <c r="N57" s="307">
        <v>43</v>
      </c>
      <c r="O57" s="299">
        <v>1448</v>
      </c>
      <c r="P57" s="304">
        <v>139</v>
      </c>
      <c r="Q57" s="304">
        <v>135</v>
      </c>
      <c r="R57" s="304">
        <v>163</v>
      </c>
      <c r="S57" s="304">
        <v>32</v>
      </c>
      <c r="T57" s="304">
        <v>511</v>
      </c>
      <c r="U57" s="304">
        <v>84</v>
      </c>
      <c r="V57" s="304">
        <v>324</v>
      </c>
      <c r="W57" s="304">
        <v>60</v>
      </c>
    </row>
    <row r="58" spans="1:23" ht="20.25" x14ac:dyDescent="0.25">
      <c r="A58" s="300" t="s">
        <v>135</v>
      </c>
      <c r="B58" s="300" t="s">
        <v>107</v>
      </c>
      <c r="C58" s="303" t="s">
        <v>52</v>
      </c>
      <c r="D58" s="303" t="s">
        <v>53</v>
      </c>
      <c r="E58" s="303" t="s">
        <v>54</v>
      </c>
      <c r="F58" s="306">
        <v>638</v>
      </c>
      <c r="G58" s="307">
        <v>318</v>
      </c>
      <c r="H58" s="307">
        <v>31</v>
      </c>
      <c r="I58" s="307">
        <v>77</v>
      </c>
      <c r="J58" s="307">
        <v>13</v>
      </c>
      <c r="K58" s="307">
        <v>85</v>
      </c>
      <c r="L58" s="307">
        <v>30</v>
      </c>
      <c r="M58" s="307">
        <v>22</v>
      </c>
      <c r="N58" s="307">
        <v>62</v>
      </c>
      <c r="O58" s="299">
        <v>694</v>
      </c>
      <c r="P58" s="304">
        <v>336</v>
      </c>
      <c r="Q58" s="304">
        <v>35</v>
      </c>
      <c r="R58" s="304">
        <v>81</v>
      </c>
      <c r="S58" s="304">
        <v>14</v>
      </c>
      <c r="T58" s="304">
        <v>98</v>
      </c>
      <c r="U58" s="304">
        <v>32</v>
      </c>
      <c r="V58" s="304">
        <v>24</v>
      </c>
      <c r="W58" s="304">
        <v>74</v>
      </c>
    </row>
    <row r="59" spans="1:23" ht="20.25" x14ac:dyDescent="0.25">
      <c r="A59" s="300" t="s">
        <v>136</v>
      </c>
      <c r="B59" s="300" t="s">
        <v>68</v>
      </c>
      <c r="C59" s="303" t="s">
        <v>52</v>
      </c>
      <c r="D59" s="303" t="s">
        <v>53</v>
      </c>
      <c r="E59" s="303" t="s">
        <v>54</v>
      </c>
      <c r="F59" s="306">
        <v>188</v>
      </c>
      <c r="G59" s="307">
        <v>33</v>
      </c>
      <c r="H59" s="307">
        <v>7</v>
      </c>
      <c r="I59" s="307">
        <v>10</v>
      </c>
      <c r="J59" s="307">
        <v>0</v>
      </c>
      <c r="K59" s="307">
        <v>36</v>
      </c>
      <c r="L59" s="307">
        <v>0</v>
      </c>
      <c r="M59" s="307">
        <v>8</v>
      </c>
      <c r="N59" s="307">
        <v>94</v>
      </c>
      <c r="O59" s="299">
        <v>204</v>
      </c>
      <c r="P59" s="304">
        <v>35</v>
      </c>
      <c r="Q59" s="304">
        <v>10</v>
      </c>
      <c r="R59" s="304">
        <v>12</v>
      </c>
      <c r="S59" s="304">
        <v>3</v>
      </c>
      <c r="T59" s="304">
        <v>38</v>
      </c>
      <c r="U59" s="304">
        <v>1</v>
      </c>
      <c r="V59" s="304">
        <v>5</v>
      </c>
      <c r="W59" s="304">
        <v>100</v>
      </c>
    </row>
    <row r="60" spans="1:23" ht="20.25" x14ac:dyDescent="0.25">
      <c r="A60" s="300" t="s">
        <v>137</v>
      </c>
      <c r="B60" s="300" t="s">
        <v>69</v>
      </c>
      <c r="C60" s="303" t="s">
        <v>52</v>
      </c>
      <c r="D60" s="303" t="s">
        <v>53</v>
      </c>
      <c r="E60" s="303" t="s">
        <v>54</v>
      </c>
      <c r="F60" s="306">
        <v>1980</v>
      </c>
      <c r="G60" s="307">
        <v>593</v>
      </c>
      <c r="H60" s="307">
        <v>138</v>
      </c>
      <c r="I60" s="307">
        <v>255</v>
      </c>
      <c r="J60" s="307">
        <v>40</v>
      </c>
      <c r="K60" s="307">
        <v>306</v>
      </c>
      <c r="L60" s="307">
        <v>142</v>
      </c>
      <c r="M60" s="307">
        <v>377</v>
      </c>
      <c r="N60" s="307">
        <v>129</v>
      </c>
      <c r="O60" s="299">
        <v>2231</v>
      </c>
      <c r="P60" s="304">
        <v>664</v>
      </c>
      <c r="Q60" s="304">
        <v>165</v>
      </c>
      <c r="R60" s="304">
        <v>284</v>
      </c>
      <c r="S60" s="304">
        <v>43</v>
      </c>
      <c r="T60" s="304">
        <v>339</v>
      </c>
      <c r="U60" s="304">
        <v>157</v>
      </c>
      <c r="V60" s="304">
        <v>423</v>
      </c>
      <c r="W60" s="304">
        <v>156</v>
      </c>
    </row>
    <row r="61" spans="1:23" ht="20.25" x14ac:dyDescent="0.25">
      <c r="A61" s="300" t="s">
        <v>138</v>
      </c>
      <c r="B61" s="300" t="s">
        <v>103</v>
      </c>
      <c r="C61" s="303" t="s">
        <v>52</v>
      </c>
      <c r="D61" s="303" t="s">
        <v>78</v>
      </c>
      <c r="E61" s="303" t="s">
        <v>54</v>
      </c>
      <c r="F61" s="306">
        <v>9771</v>
      </c>
      <c r="G61" s="307">
        <v>2250</v>
      </c>
      <c r="H61" s="307">
        <v>775</v>
      </c>
      <c r="I61" s="307">
        <v>1650</v>
      </c>
      <c r="J61" s="307">
        <v>329</v>
      </c>
      <c r="K61" s="307">
        <v>1753</v>
      </c>
      <c r="L61" s="307">
        <v>1160</v>
      </c>
      <c r="M61" s="307">
        <v>1259</v>
      </c>
      <c r="N61" s="307">
        <v>595</v>
      </c>
      <c r="O61" s="299">
        <v>10085</v>
      </c>
      <c r="P61" s="304">
        <v>2342</v>
      </c>
      <c r="Q61" s="304">
        <v>810</v>
      </c>
      <c r="R61" s="304">
        <v>1670</v>
      </c>
      <c r="S61" s="304">
        <v>320</v>
      </c>
      <c r="T61" s="304">
        <v>1687</v>
      </c>
      <c r="U61" s="304">
        <v>1214</v>
      </c>
      <c r="V61" s="304">
        <v>1399</v>
      </c>
      <c r="W61" s="304">
        <v>643</v>
      </c>
    </row>
    <row r="62" spans="1:23" ht="20.25" x14ac:dyDescent="0.25">
      <c r="A62" s="300" t="s">
        <v>139</v>
      </c>
      <c r="B62" s="25" t="s">
        <v>70</v>
      </c>
      <c r="C62" s="25" t="s">
        <v>52</v>
      </c>
      <c r="D62" s="25" t="s">
        <v>53</v>
      </c>
      <c r="E62" s="25" t="s">
        <v>54</v>
      </c>
      <c r="F62" s="216">
        <v>215</v>
      </c>
      <c r="G62" s="157">
        <v>161</v>
      </c>
      <c r="H62" s="157">
        <v>18</v>
      </c>
      <c r="I62" s="157">
        <v>5</v>
      </c>
      <c r="J62" s="157">
        <v>0</v>
      </c>
      <c r="K62" s="157">
        <v>17</v>
      </c>
      <c r="L62" s="157">
        <v>7</v>
      </c>
      <c r="M62" s="157">
        <v>4</v>
      </c>
      <c r="N62" s="157">
        <v>3</v>
      </c>
      <c r="O62" s="149">
        <v>222</v>
      </c>
      <c r="P62" s="151">
        <v>163</v>
      </c>
      <c r="Q62" s="151">
        <v>17</v>
      </c>
      <c r="R62" s="151">
        <v>6</v>
      </c>
      <c r="S62" s="151">
        <v>0</v>
      </c>
      <c r="T62" s="151">
        <v>17</v>
      </c>
      <c r="U62" s="151">
        <v>10</v>
      </c>
      <c r="V62" s="151">
        <v>5</v>
      </c>
      <c r="W62" s="151">
        <v>4</v>
      </c>
    </row>
    <row r="63" spans="1:23" ht="40.5" x14ac:dyDescent="0.25">
      <c r="A63" s="300" t="s">
        <v>140</v>
      </c>
      <c r="B63" s="25" t="s">
        <v>552</v>
      </c>
      <c r="C63" s="25" t="s">
        <v>52</v>
      </c>
      <c r="D63" s="25" t="s">
        <v>53</v>
      </c>
      <c r="E63" s="25" t="s">
        <v>54</v>
      </c>
      <c r="F63" s="149">
        <v>1650</v>
      </c>
      <c r="G63" s="151">
        <v>306</v>
      </c>
      <c r="H63" s="151">
        <v>171</v>
      </c>
      <c r="I63" s="151">
        <v>154</v>
      </c>
      <c r="J63" s="151">
        <v>77</v>
      </c>
      <c r="K63" s="151">
        <v>423</v>
      </c>
      <c r="L63" s="151">
        <v>149</v>
      </c>
      <c r="M63" s="151">
        <v>166</v>
      </c>
      <c r="N63" s="151">
        <v>204</v>
      </c>
      <c r="O63" s="149">
        <v>1724</v>
      </c>
      <c r="P63" s="151">
        <v>315</v>
      </c>
      <c r="Q63" s="151">
        <v>173</v>
      </c>
      <c r="R63" s="151">
        <v>160</v>
      </c>
      <c r="S63" s="151">
        <v>78</v>
      </c>
      <c r="T63" s="151">
        <v>454</v>
      </c>
      <c r="U63" s="151">
        <v>163</v>
      </c>
      <c r="V63" s="151">
        <v>173</v>
      </c>
      <c r="W63" s="151">
        <v>208</v>
      </c>
    </row>
    <row r="64" spans="1:23" ht="40.5" x14ac:dyDescent="0.25">
      <c r="A64" s="300" t="s">
        <v>141</v>
      </c>
      <c r="B64" s="204" t="s">
        <v>553</v>
      </c>
      <c r="C64" s="25" t="s">
        <v>52</v>
      </c>
      <c r="D64" s="25" t="s">
        <v>53</v>
      </c>
      <c r="E64" s="25" t="s">
        <v>54</v>
      </c>
      <c r="F64" s="149">
        <v>5366</v>
      </c>
      <c r="G64" s="151">
        <v>1559</v>
      </c>
      <c r="H64" s="151">
        <v>565</v>
      </c>
      <c r="I64" s="151">
        <v>449</v>
      </c>
      <c r="J64" s="151">
        <v>145</v>
      </c>
      <c r="K64" s="151">
        <v>1330</v>
      </c>
      <c r="L64" s="151">
        <v>428</v>
      </c>
      <c r="M64" s="151">
        <v>596</v>
      </c>
      <c r="N64" s="151">
        <v>294</v>
      </c>
      <c r="O64" s="149">
        <v>5634</v>
      </c>
      <c r="P64" s="151">
        <v>1610</v>
      </c>
      <c r="Q64" s="151">
        <v>612</v>
      </c>
      <c r="R64" s="151">
        <v>466</v>
      </c>
      <c r="S64" s="151">
        <v>153</v>
      </c>
      <c r="T64" s="151">
        <v>1402</v>
      </c>
      <c r="U64" s="151">
        <v>468</v>
      </c>
      <c r="V64" s="151">
        <v>624</v>
      </c>
      <c r="W64" s="151">
        <v>299</v>
      </c>
    </row>
    <row r="65" spans="1:23" ht="40.5" x14ac:dyDescent="0.25">
      <c r="A65" s="300" t="s">
        <v>142</v>
      </c>
      <c r="B65" s="15" t="s">
        <v>123</v>
      </c>
      <c r="C65" s="25" t="s">
        <v>52</v>
      </c>
      <c r="D65" s="25" t="s">
        <v>53</v>
      </c>
      <c r="E65" s="25" t="s">
        <v>54</v>
      </c>
      <c r="F65" s="149">
        <v>328</v>
      </c>
      <c r="G65" s="151">
        <v>220</v>
      </c>
      <c r="H65" s="151">
        <v>38</v>
      </c>
      <c r="I65" s="151">
        <v>6</v>
      </c>
      <c r="J65" s="151">
        <v>2</v>
      </c>
      <c r="K65" s="151">
        <v>29</v>
      </c>
      <c r="L65" s="151">
        <v>15</v>
      </c>
      <c r="M65" s="151">
        <v>15</v>
      </c>
      <c r="N65" s="151">
        <v>3</v>
      </c>
      <c r="O65" s="149">
        <v>279</v>
      </c>
      <c r="P65" s="151">
        <v>203</v>
      </c>
      <c r="Q65" s="151">
        <v>26</v>
      </c>
      <c r="R65" s="151">
        <v>4</v>
      </c>
      <c r="S65" s="151">
        <v>1</v>
      </c>
      <c r="T65" s="151">
        <v>22</v>
      </c>
      <c r="U65" s="151">
        <v>12</v>
      </c>
      <c r="V65" s="151">
        <v>9</v>
      </c>
      <c r="W65" s="151">
        <v>2</v>
      </c>
    </row>
    <row r="66" spans="1:23" ht="60.75" x14ac:dyDescent="0.25">
      <c r="A66" s="300" t="s">
        <v>143</v>
      </c>
      <c r="B66" s="15" t="s">
        <v>124</v>
      </c>
      <c r="C66" s="25" t="s">
        <v>52</v>
      </c>
      <c r="D66" s="25" t="s">
        <v>53</v>
      </c>
      <c r="E66" s="25" t="s">
        <v>54</v>
      </c>
      <c r="F66" s="149">
        <v>598</v>
      </c>
      <c r="G66" s="151">
        <v>144</v>
      </c>
      <c r="H66" s="151">
        <v>71</v>
      </c>
      <c r="I66" s="151">
        <v>69</v>
      </c>
      <c r="J66" s="151">
        <v>14</v>
      </c>
      <c r="K66" s="151">
        <v>149</v>
      </c>
      <c r="L66" s="151">
        <v>46</v>
      </c>
      <c r="M66" s="151">
        <v>72</v>
      </c>
      <c r="N66" s="151">
        <v>33</v>
      </c>
      <c r="O66" s="149">
        <v>622</v>
      </c>
      <c r="P66" s="151">
        <v>149</v>
      </c>
      <c r="Q66" s="151">
        <v>72</v>
      </c>
      <c r="R66" s="151">
        <v>68</v>
      </c>
      <c r="S66" s="151">
        <v>16</v>
      </c>
      <c r="T66" s="151">
        <v>152</v>
      </c>
      <c r="U66" s="151">
        <v>51</v>
      </c>
      <c r="V66" s="151">
        <v>81</v>
      </c>
      <c r="W66" s="151">
        <v>33</v>
      </c>
    </row>
    <row r="67" spans="1:23" ht="87" customHeight="1" x14ac:dyDescent="0.25">
      <c r="A67" s="300" t="s">
        <v>144</v>
      </c>
      <c r="B67" s="15" t="s">
        <v>115</v>
      </c>
      <c r="C67" s="25" t="s">
        <v>52</v>
      </c>
      <c r="D67" s="25" t="s">
        <v>53</v>
      </c>
      <c r="E67" s="25" t="s">
        <v>54</v>
      </c>
      <c r="F67" s="178">
        <v>71</v>
      </c>
      <c r="G67" s="179">
        <v>55</v>
      </c>
      <c r="H67" s="179">
        <v>5</v>
      </c>
      <c r="I67" s="179">
        <v>0</v>
      </c>
      <c r="J67" s="179">
        <v>0</v>
      </c>
      <c r="K67" s="179">
        <v>5</v>
      </c>
      <c r="L67" s="179">
        <v>3</v>
      </c>
      <c r="M67" s="179">
        <v>3</v>
      </c>
      <c r="N67" s="179">
        <v>0</v>
      </c>
      <c r="O67" s="178">
        <v>74</v>
      </c>
      <c r="P67" s="179">
        <v>57</v>
      </c>
      <c r="Q67" s="179">
        <v>5</v>
      </c>
      <c r="R67" s="179">
        <v>0</v>
      </c>
      <c r="S67" s="179">
        <v>0</v>
      </c>
      <c r="T67" s="179">
        <v>6</v>
      </c>
      <c r="U67" s="179">
        <v>3</v>
      </c>
      <c r="V67" s="179">
        <v>3</v>
      </c>
      <c r="W67" s="179">
        <v>0</v>
      </c>
    </row>
    <row r="68" spans="1:23" ht="81" x14ac:dyDescent="0.25">
      <c r="A68" s="300" t="s">
        <v>528</v>
      </c>
      <c r="B68" s="15" t="s">
        <v>116</v>
      </c>
      <c r="C68" s="25" t="s">
        <v>52</v>
      </c>
      <c r="D68" s="25" t="s">
        <v>53</v>
      </c>
      <c r="E68" s="25" t="s">
        <v>54</v>
      </c>
      <c r="F68" s="178">
        <v>104</v>
      </c>
      <c r="G68" s="179">
        <v>25</v>
      </c>
      <c r="H68" s="179">
        <v>12</v>
      </c>
      <c r="I68" s="179">
        <v>15</v>
      </c>
      <c r="J68" s="179">
        <v>1</v>
      </c>
      <c r="K68" s="179">
        <v>26</v>
      </c>
      <c r="L68" s="179">
        <v>12</v>
      </c>
      <c r="M68" s="179">
        <v>12</v>
      </c>
      <c r="N68" s="179">
        <v>1</v>
      </c>
      <c r="O68" s="178">
        <v>135</v>
      </c>
      <c r="P68" s="179">
        <v>25</v>
      </c>
      <c r="Q68" s="179">
        <v>12</v>
      </c>
      <c r="R68" s="179">
        <v>20</v>
      </c>
      <c r="S68" s="179">
        <v>2</v>
      </c>
      <c r="T68" s="179">
        <v>37</v>
      </c>
      <c r="U68" s="179">
        <v>17</v>
      </c>
      <c r="V68" s="179">
        <v>21</v>
      </c>
      <c r="W68" s="179">
        <v>1</v>
      </c>
    </row>
    <row r="69" spans="1:23" ht="40.5" x14ac:dyDescent="0.25">
      <c r="A69" s="300" t="s">
        <v>545</v>
      </c>
      <c r="B69" s="16" t="s">
        <v>110</v>
      </c>
      <c r="C69" s="25" t="s">
        <v>52</v>
      </c>
      <c r="D69" s="25" t="s">
        <v>53</v>
      </c>
      <c r="E69" s="25" t="s">
        <v>54</v>
      </c>
      <c r="F69" s="152">
        <v>187</v>
      </c>
      <c r="G69" s="148">
        <v>119</v>
      </c>
      <c r="H69" s="148">
        <v>17</v>
      </c>
      <c r="I69" s="148">
        <v>5</v>
      </c>
      <c r="J69" s="148">
        <v>1</v>
      </c>
      <c r="K69" s="148">
        <v>22</v>
      </c>
      <c r="L69" s="148">
        <v>12</v>
      </c>
      <c r="M69" s="148">
        <v>5</v>
      </c>
      <c r="N69" s="148">
        <v>6</v>
      </c>
      <c r="O69" s="152">
        <v>193</v>
      </c>
      <c r="P69" s="148">
        <v>121</v>
      </c>
      <c r="Q69" s="148">
        <v>19</v>
      </c>
      <c r="R69" s="148">
        <v>5</v>
      </c>
      <c r="S69" s="148">
        <v>1</v>
      </c>
      <c r="T69" s="148">
        <v>21</v>
      </c>
      <c r="U69" s="148">
        <v>14</v>
      </c>
      <c r="V69" s="148">
        <v>5</v>
      </c>
      <c r="W69" s="148">
        <v>7</v>
      </c>
    </row>
    <row r="70" spans="1:23" ht="60.75" x14ac:dyDescent="0.25">
      <c r="A70" s="300" t="s">
        <v>603</v>
      </c>
      <c r="B70" s="15" t="s">
        <v>120</v>
      </c>
      <c r="C70" s="25" t="s">
        <v>52</v>
      </c>
      <c r="D70" s="25" t="s">
        <v>78</v>
      </c>
      <c r="E70" s="12" t="s">
        <v>54</v>
      </c>
      <c r="F70" s="178">
        <v>54</v>
      </c>
      <c r="G70" s="179">
        <v>32</v>
      </c>
      <c r="H70" s="179">
        <v>5</v>
      </c>
      <c r="I70" s="179">
        <v>1</v>
      </c>
      <c r="J70" s="179">
        <v>1</v>
      </c>
      <c r="K70" s="179">
        <v>3</v>
      </c>
      <c r="L70" s="179">
        <v>6</v>
      </c>
      <c r="M70" s="179">
        <v>4</v>
      </c>
      <c r="N70" s="179">
        <v>2</v>
      </c>
      <c r="O70" s="178">
        <v>54</v>
      </c>
      <c r="P70" s="179">
        <v>32</v>
      </c>
      <c r="Q70" s="179">
        <v>4</v>
      </c>
      <c r="R70" s="179">
        <v>1</v>
      </c>
      <c r="S70" s="179">
        <v>1</v>
      </c>
      <c r="T70" s="179">
        <v>4</v>
      </c>
      <c r="U70" s="179">
        <v>6</v>
      </c>
      <c r="V70" s="179">
        <v>4</v>
      </c>
      <c r="W70" s="179">
        <v>2</v>
      </c>
    </row>
    <row r="71" spans="1:23" ht="20.25" x14ac:dyDescent="0.25">
      <c r="A71" s="300" t="s">
        <v>604</v>
      </c>
      <c r="B71" s="303" t="s">
        <v>127</v>
      </c>
      <c r="C71" s="25" t="s">
        <v>52</v>
      </c>
      <c r="D71" s="25" t="s">
        <v>53</v>
      </c>
      <c r="E71" s="25" t="s">
        <v>54</v>
      </c>
      <c r="F71" s="149">
        <v>64</v>
      </c>
      <c r="G71" s="151">
        <v>43</v>
      </c>
      <c r="H71" s="151">
        <v>6</v>
      </c>
      <c r="I71" s="151">
        <v>2</v>
      </c>
      <c r="J71" s="151">
        <v>0</v>
      </c>
      <c r="K71" s="151">
        <v>8</v>
      </c>
      <c r="L71" s="151">
        <v>3</v>
      </c>
      <c r="M71" s="151">
        <v>2</v>
      </c>
      <c r="N71" s="151">
        <v>0</v>
      </c>
      <c r="O71" s="152">
        <v>50</v>
      </c>
      <c r="P71" s="146">
        <v>34</v>
      </c>
      <c r="Q71" s="146">
        <v>6</v>
      </c>
      <c r="R71" s="146">
        <v>3</v>
      </c>
      <c r="S71" s="146">
        <v>0</v>
      </c>
      <c r="T71" s="146">
        <v>3</v>
      </c>
      <c r="U71" s="146">
        <v>3</v>
      </c>
      <c r="V71" s="146">
        <v>1</v>
      </c>
      <c r="W71" s="146">
        <v>0</v>
      </c>
    </row>
    <row r="72" spans="1:23" ht="20.25" x14ac:dyDescent="0.25">
      <c r="A72" s="300" t="s">
        <v>605</v>
      </c>
      <c r="B72" s="303" t="s">
        <v>531</v>
      </c>
      <c r="C72" s="303" t="s">
        <v>52</v>
      </c>
      <c r="D72" s="303" t="s">
        <v>53</v>
      </c>
      <c r="E72" s="303" t="s">
        <v>54</v>
      </c>
      <c r="F72" s="308">
        <v>6</v>
      </c>
      <c r="G72" s="300">
        <v>6</v>
      </c>
      <c r="H72" s="304">
        <v>0</v>
      </c>
      <c r="I72" s="304">
        <v>0</v>
      </c>
      <c r="J72" s="304">
        <v>0</v>
      </c>
      <c r="K72" s="304">
        <v>0</v>
      </c>
      <c r="L72" s="304">
        <v>0</v>
      </c>
      <c r="M72" s="304">
        <v>0</v>
      </c>
      <c r="N72" s="304">
        <v>0</v>
      </c>
      <c r="O72" s="308">
        <v>5</v>
      </c>
      <c r="P72" s="300">
        <v>5</v>
      </c>
      <c r="Q72" s="300">
        <v>0</v>
      </c>
      <c r="R72" s="300">
        <v>0</v>
      </c>
      <c r="S72" s="300">
        <v>0</v>
      </c>
      <c r="T72" s="300">
        <v>0</v>
      </c>
      <c r="U72" s="300">
        <v>0</v>
      </c>
      <c r="V72" s="300">
        <v>0</v>
      </c>
      <c r="W72" s="300">
        <v>0</v>
      </c>
    </row>
    <row r="73" spans="1:23" ht="20.25" x14ac:dyDescent="0.25">
      <c r="A73" s="361" t="s">
        <v>149</v>
      </c>
      <c r="B73" s="361"/>
      <c r="C73" s="361"/>
      <c r="D73" s="361"/>
      <c r="E73" s="361"/>
      <c r="F73" s="322"/>
      <c r="G73" s="322"/>
      <c r="H73" s="322"/>
      <c r="I73" s="322"/>
      <c r="J73" s="322"/>
      <c r="K73" s="322"/>
      <c r="L73" s="322"/>
      <c r="M73" s="322"/>
      <c r="N73" s="322"/>
      <c r="O73" s="323"/>
      <c r="P73" s="323"/>
      <c r="Q73" s="323"/>
      <c r="R73" s="323"/>
      <c r="S73" s="323"/>
      <c r="T73" s="323"/>
      <c r="U73" s="323"/>
      <c r="V73" s="323"/>
      <c r="W73" s="323"/>
    </row>
    <row r="74" spans="1:23" ht="81" x14ac:dyDescent="0.25">
      <c r="A74" s="208" t="s">
        <v>745</v>
      </c>
      <c r="B74" s="207" t="s">
        <v>122</v>
      </c>
      <c r="C74" s="206" t="s">
        <v>52</v>
      </c>
      <c r="D74" s="206" t="s">
        <v>53</v>
      </c>
      <c r="E74" s="206" t="s">
        <v>54</v>
      </c>
      <c r="F74" s="149">
        <v>1091669009</v>
      </c>
      <c r="G74" s="151">
        <v>524948620</v>
      </c>
      <c r="H74" s="151">
        <v>79130122</v>
      </c>
      <c r="I74" s="151">
        <v>76131290</v>
      </c>
      <c r="J74" s="151">
        <v>27584101</v>
      </c>
      <c r="K74" s="151">
        <v>156570112</v>
      </c>
      <c r="L74" s="151">
        <v>65667602</v>
      </c>
      <c r="M74" s="151">
        <v>115590834</v>
      </c>
      <c r="N74" s="151">
        <v>46046328</v>
      </c>
      <c r="O74" s="149">
        <v>1044169742</v>
      </c>
      <c r="P74" s="151">
        <v>486171472</v>
      </c>
      <c r="Q74" s="151">
        <v>77377036</v>
      </c>
      <c r="R74" s="151">
        <v>75047161</v>
      </c>
      <c r="S74" s="151">
        <v>26385021</v>
      </c>
      <c r="T74" s="151">
        <v>155539825</v>
      </c>
      <c r="U74" s="151">
        <v>68069573</v>
      </c>
      <c r="V74" s="151">
        <v>110078135</v>
      </c>
      <c r="W74" s="151">
        <v>45501519</v>
      </c>
    </row>
    <row r="75" spans="1:23" ht="40.5" x14ac:dyDescent="0.25">
      <c r="A75" s="208" t="s">
        <v>746</v>
      </c>
      <c r="B75" s="206" t="s">
        <v>75</v>
      </c>
      <c r="C75" s="206" t="s">
        <v>52</v>
      </c>
      <c r="D75" s="206" t="s">
        <v>53</v>
      </c>
      <c r="E75" s="206" t="s">
        <v>54</v>
      </c>
      <c r="F75" s="149">
        <v>660167400</v>
      </c>
      <c r="G75" s="151">
        <v>345860350</v>
      </c>
      <c r="H75" s="151">
        <v>45637816</v>
      </c>
      <c r="I75" s="151">
        <v>41790461</v>
      </c>
      <c r="J75" s="151">
        <v>13499690</v>
      </c>
      <c r="K75" s="151">
        <v>80682168</v>
      </c>
      <c r="L75" s="151">
        <v>36015293</v>
      </c>
      <c r="M75" s="151">
        <v>72555919</v>
      </c>
      <c r="N75" s="151">
        <v>24125703</v>
      </c>
      <c r="O75" s="149">
        <v>609623102</v>
      </c>
      <c r="P75" s="151">
        <v>308476628</v>
      </c>
      <c r="Q75" s="151">
        <v>43229674</v>
      </c>
      <c r="R75" s="151">
        <v>39732769</v>
      </c>
      <c r="S75" s="151">
        <v>12629001</v>
      </c>
      <c r="T75" s="151">
        <v>78249821</v>
      </c>
      <c r="U75" s="151">
        <v>37132244</v>
      </c>
      <c r="V75" s="151">
        <v>66381083</v>
      </c>
      <c r="W75" s="151">
        <v>23791882</v>
      </c>
    </row>
    <row r="76" spans="1:23" ht="81" x14ac:dyDescent="0.25">
      <c r="A76" s="208" t="s">
        <v>747</v>
      </c>
      <c r="B76" s="207" t="s">
        <v>121</v>
      </c>
      <c r="C76" s="206" t="s">
        <v>52</v>
      </c>
      <c r="D76" s="206" t="s">
        <v>53</v>
      </c>
      <c r="E76" s="206" t="s">
        <v>54</v>
      </c>
      <c r="F76" s="149">
        <v>16834031</v>
      </c>
      <c r="G76" s="151">
        <v>9123103</v>
      </c>
      <c r="H76" s="151">
        <v>1370275</v>
      </c>
      <c r="I76" s="151">
        <v>1235905</v>
      </c>
      <c r="J76" s="151">
        <v>256267</v>
      </c>
      <c r="K76" s="151">
        <v>1917893</v>
      </c>
      <c r="L76" s="151">
        <v>1243261</v>
      </c>
      <c r="M76" s="151">
        <v>1174204</v>
      </c>
      <c r="N76" s="151">
        <v>513123</v>
      </c>
      <c r="O76" s="149">
        <v>14927450</v>
      </c>
      <c r="P76" s="151">
        <v>7773318</v>
      </c>
      <c r="Q76" s="151">
        <v>1258981</v>
      </c>
      <c r="R76" s="151">
        <v>1156594</v>
      </c>
      <c r="S76" s="151">
        <v>250240</v>
      </c>
      <c r="T76" s="151">
        <v>1790195</v>
      </c>
      <c r="U76" s="151">
        <v>1159467</v>
      </c>
      <c r="V76" s="151">
        <v>1056815</v>
      </c>
      <c r="W76" s="151">
        <v>481840</v>
      </c>
    </row>
    <row r="77" spans="1:23" ht="81" customHeight="1" x14ac:dyDescent="0.25">
      <c r="A77" s="345" t="s">
        <v>748</v>
      </c>
      <c r="B77" s="346" t="s">
        <v>653</v>
      </c>
      <c r="C77" s="347" t="s">
        <v>52</v>
      </c>
      <c r="D77" s="347" t="s">
        <v>53</v>
      </c>
      <c r="E77" s="347" t="s">
        <v>54</v>
      </c>
      <c r="F77" s="175">
        <v>639533594</v>
      </c>
      <c r="G77" s="176">
        <v>621813739</v>
      </c>
      <c r="H77" s="176">
        <v>2957611</v>
      </c>
      <c r="I77" s="176">
        <v>4611997</v>
      </c>
      <c r="J77" s="176">
        <v>89530</v>
      </c>
      <c r="K77" s="176">
        <v>4343250</v>
      </c>
      <c r="L77" s="176">
        <v>3460741</v>
      </c>
      <c r="M77" s="176">
        <v>901209</v>
      </c>
      <c r="N77" s="176">
        <v>1355517</v>
      </c>
      <c r="O77" s="175">
        <v>619454632</v>
      </c>
      <c r="P77" s="176">
        <v>600715218</v>
      </c>
      <c r="Q77" s="176">
        <v>2914736</v>
      </c>
      <c r="R77" s="176">
        <v>4446485</v>
      </c>
      <c r="S77" s="176">
        <v>89895</v>
      </c>
      <c r="T77" s="176">
        <v>4379134</v>
      </c>
      <c r="U77" s="176">
        <v>3622790</v>
      </c>
      <c r="V77" s="176">
        <v>889703</v>
      </c>
      <c r="W77" s="176">
        <v>2396671</v>
      </c>
    </row>
    <row r="78" spans="1:23" ht="81" customHeight="1" x14ac:dyDescent="0.25">
      <c r="A78" s="345" t="s">
        <v>749</v>
      </c>
      <c r="B78" s="346" t="s">
        <v>654</v>
      </c>
      <c r="C78" s="347" t="s">
        <v>52</v>
      </c>
      <c r="D78" s="347" t="s">
        <v>53</v>
      </c>
      <c r="E78" s="347" t="s">
        <v>54</v>
      </c>
      <c r="F78" s="175">
        <v>213840116</v>
      </c>
      <c r="G78" s="176">
        <v>204669663</v>
      </c>
      <c r="H78" s="176">
        <v>1704817</v>
      </c>
      <c r="I78" s="176">
        <v>2348543</v>
      </c>
      <c r="J78" s="176">
        <v>20902</v>
      </c>
      <c r="K78" s="176">
        <v>2130800</v>
      </c>
      <c r="L78" s="176">
        <v>1767871</v>
      </c>
      <c r="M78" s="176">
        <v>495145</v>
      </c>
      <c r="N78" s="176">
        <v>702375</v>
      </c>
      <c r="O78" s="175">
        <v>200406379</v>
      </c>
      <c r="P78" s="176">
        <v>191384384</v>
      </c>
      <c r="Q78" s="176">
        <v>1665229</v>
      </c>
      <c r="R78" s="176">
        <v>2237485</v>
      </c>
      <c r="S78" s="176">
        <v>21542</v>
      </c>
      <c r="T78" s="176">
        <v>2073538</v>
      </c>
      <c r="U78" s="176">
        <v>1753179</v>
      </c>
      <c r="V78" s="176">
        <v>477041</v>
      </c>
      <c r="W78" s="176">
        <v>793981</v>
      </c>
    </row>
  </sheetData>
  <autoFilter ref="A3:W4"/>
  <mergeCells count="14">
    <mergeCell ref="A73:E73"/>
    <mergeCell ref="A1:W1"/>
    <mergeCell ref="A2:A3"/>
    <mergeCell ref="B2:B3"/>
    <mergeCell ref="C2:C3"/>
    <mergeCell ref="D2:D3"/>
    <mergeCell ref="E2:E3"/>
    <mergeCell ref="F2:N2"/>
    <mergeCell ref="O2:W2"/>
    <mergeCell ref="A5:E5"/>
    <mergeCell ref="A17:E17"/>
    <mergeCell ref="A30:E30"/>
    <mergeCell ref="A44:E44"/>
    <mergeCell ref="B4:E4"/>
  </mergeCells>
  <pageMargins left="0.25" right="0.25" top="0.75" bottom="0.75" header="0.3" footer="0.3"/>
  <pageSetup paperSize="9" scale="20" fitToHeight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7"/>
  <sheetViews>
    <sheetView zoomScale="40" zoomScaleNormal="40" workbookViewId="0">
      <selection sqref="A1:W1"/>
    </sheetView>
  </sheetViews>
  <sheetFormatPr defaultColWidth="11.42578125" defaultRowHeight="15" x14ac:dyDescent="0.25"/>
  <cols>
    <col min="1" max="1" width="28" customWidth="1"/>
    <col min="2" max="2" width="78.28515625" customWidth="1"/>
    <col min="3" max="3" width="30.85546875" customWidth="1"/>
    <col min="4" max="4" width="29.28515625" customWidth="1"/>
    <col min="5" max="5" width="23.5703125" customWidth="1"/>
    <col min="6" max="23" width="27.42578125" customWidth="1"/>
  </cols>
  <sheetData>
    <row r="1" spans="1:23" ht="27" x14ac:dyDescent="0.35">
      <c r="A1" s="362" t="s">
        <v>554</v>
      </c>
      <c r="B1" s="362"/>
      <c r="C1" s="362"/>
      <c r="D1" s="362"/>
      <c r="E1" s="362"/>
      <c r="F1" s="363"/>
      <c r="G1" s="363"/>
      <c r="H1" s="363"/>
      <c r="I1" s="363"/>
      <c r="J1" s="363"/>
      <c r="K1" s="363"/>
      <c r="L1" s="363"/>
      <c r="M1" s="363"/>
      <c r="N1" s="363"/>
      <c r="O1" s="364"/>
      <c r="P1" s="364"/>
      <c r="Q1" s="364"/>
      <c r="R1" s="364"/>
      <c r="S1" s="364"/>
      <c r="T1" s="364"/>
      <c r="U1" s="364"/>
      <c r="V1" s="364"/>
      <c r="W1" s="365"/>
    </row>
    <row r="2" spans="1:23" ht="125.25" customHeight="1" x14ac:dyDescent="0.25">
      <c r="A2" s="387" t="s">
        <v>47</v>
      </c>
      <c r="B2" s="389" t="s">
        <v>48</v>
      </c>
      <c r="C2" s="387" t="s">
        <v>49</v>
      </c>
      <c r="D2" s="387" t="s">
        <v>50</v>
      </c>
      <c r="E2" s="387" t="s">
        <v>51</v>
      </c>
      <c r="F2" s="371" t="s">
        <v>547</v>
      </c>
      <c r="G2" s="372"/>
      <c r="H2" s="372"/>
      <c r="I2" s="372"/>
      <c r="J2" s="372"/>
      <c r="K2" s="372"/>
      <c r="L2" s="372"/>
      <c r="M2" s="372"/>
      <c r="N2" s="372"/>
      <c r="O2" s="390" t="s">
        <v>304</v>
      </c>
      <c r="P2" s="390"/>
      <c r="Q2" s="390"/>
      <c r="R2" s="390"/>
      <c r="S2" s="390"/>
      <c r="T2" s="390"/>
      <c r="U2" s="390"/>
      <c r="V2" s="390"/>
      <c r="W2" s="390"/>
    </row>
    <row r="3" spans="1:23" ht="209.25" customHeight="1" x14ac:dyDescent="0.25">
      <c r="A3" s="388"/>
      <c r="B3" s="368"/>
      <c r="C3" s="388"/>
      <c r="D3" s="388"/>
      <c r="E3" s="388"/>
      <c r="F3" s="28" t="s">
        <v>305</v>
      </c>
      <c r="G3" s="28" t="s">
        <v>306</v>
      </c>
      <c r="H3" s="27" t="s">
        <v>30</v>
      </c>
      <c r="I3" s="27" t="s">
        <v>32</v>
      </c>
      <c r="J3" s="27" t="s">
        <v>34</v>
      </c>
      <c r="K3" s="27" t="s">
        <v>36</v>
      </c>
      <c r="L3" s="27" t="s">
        <v>38</v>
      </c>
      <c r="M3" s="27" t="s">
        <v>40</v>
      </c>
      <c r="N3" s="27" t="s">
        <v>42</v>
      </c>
      <c r="O3" s="28" t="s">
        <v>305</v>
      </c>
      <c r="P3" s="28" t="s">
        <v>306</v>
      </c>
      <c r="Q3" s="27" t="s">
        <v>30</v>
      </c>
      <c r="R3" s="27" t="s">
        <v>32</v>
      </c>
      <c r="S3" s="27" t="s">
        <v>34</v>
      </c>
      <c r="T3" s="27" t="s">
        <v>36</v>
      </c>
      <c r="U3" s="27" t="s">
        <v>38</v>
      </c>
      <c r="V3" s="27" t="s">
        <v>40</v>
      </c>
      <c r="W3" s="27" t="s">
        <v>42</v>
      </c>
    </row>
    <row r="4" spans="1:23" ht="24.95" customHeight="1" x14ac:dyDescent="0.25">
      <c r="A4" s="324" t="s">
        <v>147</v>
      </c>
      <c r="B4" s="382" t="s">
        <v>148</v>
      </c>
      <c r="C4" s="382"/>
      <c r="D4" s="382"/>
      <c r="E4" s="382"/>
      <c r="F4" s="325"/>
      <c r="G4" s="325"/>
      <c r="H4" s="325"/>
      <c r="I4" s="325"/>
      <c r="J4" s="325"/>
      <c r="K4" s="325"/>
      <c r="L4" s="325"/>
      <c r="M4" s="325"/>
      <c r="N4" s="325"/>
      <c r="O4" s="326"/>
      <c r="P4" s="326"/>
      <c r="Q4" s="326"/>
      <c r="R4" s="326"/>
      <c r="S4" s="326"/>
      <c r="T4" s="326"/>
      <c r="U4" s="326"/>
      <c r="V4" s="326"/>
      <c r="W4" s="326"/>
    </row>
    <row r="5" spans="1:23" ht="24.95" customHeight="1" x14ac:dyDescent="0.25">
      <c r="A5" s="361" t="s">
        <v>149</v>
      </c>
      <c r="B5" s="361"/>
      <c r="C5" s="361"/>
      <c r="D5" s="361"/>
      <c r="E5" s="361"/>
      <c r="F5" s="327"/>
      <c r="G5" s="327"/>
      <c r="H5" s="327"/>
      <c r="I5" s="327"/>
      <c r="J5" s="327"/>
      <c r="K5" s="327"/>
      <c r="L5" s="327"/>
      <c r="M5" s="327"/>
      <c r="N5" s="327"/>
      <c r="O5" s="324"/>
      <c r="P5" s="324"/>
      <c r="Q5" s="324"/>
      <c r="R5" s="324"/>
      <c r="S5" s="324"/>
      <c r="T5" s="324"/>
      <c r="U5" s="324"/>
      <c r="V5" s="324"/>
      <c r="W5" s="324"/>
    </row>
    <row r="6" spans="1:23" ht="24.95" customHeight="1" x14ac:dyDescent="0.25">
      <c r="A6" s="361" t="s">
        <v>150</v>
      </c>
      <c r="B6" s="361"/>
      <c r="C6" s="361"/>
      <c r="D6" s="361"/>
      <c r="E6" s="361"/>
      <c r="F6" s="329"/>
      <c r="G6" s="327"/>
      <c r="H6" s="327"/>
      <c r="I6" s="327"/>
      <c r="J6" s="327"/>
      <c r="K6" s="327"/>
      <c r="L6" s="327"/>
      <c r="M6" s="327"/>
      <c r="N6" s="327"/>
      <c r="O6" s="329"/>
      <c r="P6" s="324"/>
      <c r="Q6" s="324"/>
      <c r="R6" s="324"/>
      <c r="S6" s="324"/>
      <c r="T6" s="324"/>
      <c r="U6" s="324"/>
      <c r="V6" s="324"/>
      <c r="W6" s="324"/>
    </row>
    <row r="7" spans="1:23" ht="60.75" x14ac:dyDescent="0.25">
      <c r="A7" s="29" t="s">
        <v>151</v>
      </c>
      <c r="B7" s="132" t="s">
        <v>655</v>
      </c>
      <c r="C7" s="30" t="s">
        <v>76</v>
      </c>
      <c r="D7" s="30" t="s">
        <v>72</v>
      </c>
      <c r="E7" s="30" t="s">
        <v>152</v>
      </c>
      <c r="F7" s="252">
        <v>88.138957816377172</v>
      </c>
      <c r="G7" s="124">
        <v>90.958408679927672</v>
      </c>
      <c r="H7" s="124">
        <v>85.279187817258887</v>
      </c>
      <c r="I7" s="124">
        <v>88.738738738738746</v>
      </c>
      <c r="J7" s="124">
        <v>78.358208955223887</v>
      </c>
      <c r="K7" s="124">
        <v>88.598574821852722</v>
      </c>
      <c r="L7" s="124">
        <v>87.951807228915655</v>
      </c>
      <c r="M7" s="124">
        <v>88.392857142857139</v>
      </c>
      <c r="N7" s="124">
        <v>87.755102040816325</v>
      </c>
      <c r="O7" s="252">
        <v>88.095238095238088</v>
      </c>
      <c r="P7" s="124">
        <v>89.150090415913198</v>
      </c>
      <c r="Q7" s="124">
        <v>89.340101522842644</v>
      </c>
      <c r="R7" s="124">
        <v>90.090090090090087</v>
      </c>
      <c r="S7" s="124">
        <v>85.074626865671647</v>
      </c>
      <c r="T7" s="124">
        <v>85.308056872037923</v>
      </c>
      <c r="U7" s="124">
        <v>89.759036144578303</v>
      </c>
      <c r="V7" s="124">
        <v>89.732142857142861</v>
      </c>
      <c r="W7" s="124">
        <v>84.693877551020407</v>
      </c>
    </row>
    <row r="8" spans="1:23" ht="81" customHeight="1" x14ac:dyDescent="0.25">
      <c r="A8" s="312" t="s">
        <v>153</v>
      </c>
      <c r="B8" s="30" t="s">
        <v>154</v>
      </c>
      <c r="C8" s="30" t="s">
        <v>52</v>
      </c>
      <c r="D8" s="30" t="s">
        <v>53</v>
      </c>
      <c r="E8" s="30" t="s">
        <v>54</v>
      </c>
      <c r="F8" s="251">
        <v>394702789</v>
      </c>
      <c r="G8" s="32">
        <v>200330102</v>
      </c>
      <c r="H8" s="32">
        <v>28197588</v>
      </c>
      <c r="I8" s="32">
        <v>26981492</v>
      </c>
      <c r="J8" s="32">
        <v>9927992</v>
      </c>
      <c r="K8" s="32">
        <v>50993184</v>
      </c>
      <c r="L8" s="32">
        <v>22577320</v>
      </c>
      <c r="M8" s="32">
        <v>40293852</v>
      </c>
      <c r="N8" s="32">
        <v>15401259</v>
      </c>
      <c r="O8" s="251">
        <v>352471164</v>
      </c>
      <c r="P8" s="32">
        <v>167888448</v>
      </c>
      <c r="Q8" s="32">
        <v>26666203</v>
      </c>
      <c r="R8" s="32">
        <v>25625826</v>
      </c>
      <c r="S8" s="32">
        <v>9362716</v>
      </c>
      <c r="T8" s="32">
        <v>48356947</v>
      </c>
      <c r="U8" s="32">
        <v>22949374</v>
      </c>
      <c r="V8" s="32">
        <v>37006091</v>
      </c>
      <c r="W8" s="32">
        <v>14615559</v>
      </c>
    </row>
    <row r="9" spans="1:23" ht="81" x14ac:dyDescent="0.25">
      <c r="A9" s="29" t="s">
        <v>307</v>
      </c>
      <c r="B9" s="30" t="s">
        <v>155</v>
      </c>
      <c r="C9" s="30" t="s">
        <v>52</v>
      </c>
      <c r="D9" s="30" t="s">
        <v>53</v>
      </c>
      <c r="E9" s="30" t="s">
        <v>54</v>
      </c>
      <c r="F9" s="251">
        <v>357977199</v>
      </c>
      <c r="G9" s="32">
        <v>169930129</v>
      </c>
      <c r="H9" s="32">
        <v>27584780</v>
      </c>
      <c r="I9" s="32">
        <v>26236539</v>
      </c>
      <c r="J9" s="32">
        <v>9839906</v>
      </c>
      <c r="K9" s="32">
        <v>48474605</v>
      </c>
      <c r="L9" s="32">
        <v>21529137</v>
      </c>
      <c r="M9" s="32">
        <v>39800250</v>
      </c>
      <c r="N9" s="32">
        <v>14581853</v>
      </c>
      <c r="O9" s="251">
        <v>320283155</v>
      </c>
      <c r="P9" s="32">
        <v>142838404</v>
      </c>
      <c r="Q9" s="32">
        <v>25688664</v>
      </c>
      <c r="R9" s="32">
        <v>24804901</v>
      </c>
      <c r="S9" s="32">
        <v>9270887</v>
      </c>
      <c r="T9" s="32">
        <v>46076474</v>
      </c>
      <c r="U9" s="32">
        <v>21610007</v>
      </c>
      <c r="V9" s="32">
        <v>36286586</v>
      </c>
      <c r="W9" s="32">
        <v>13707232</v>
      </c>
    </row>
    <row r="10" spans="1:23" ht="21" customHeight="1" x14ac:dyDescent="0.25">
      <c r="A10" s="29" t="s">
        <v>308</v>
      </c>
      <c r="B10" s="31" t="s">
        <v>156</v>
      </c>
      <c r="C10" s="30" t="s">
        <v>52</v>
      </c>
      <c r="D10" s="30" t="s">
        <v>53</v>
      </c>
      <c r="E10" s="30" t="s">
        <v>54</v>
      </c>
      <c r="F10" s="249">
        <v>344134203</v>
      </c>
      <c r="G10" s="33">
        <v>167026036</v>
      </c>
      <c r="H10" s="33">
        <v>27182634</v>
      </c>
      <c r="I10" s="33">
        <v>25708772</v>
      </c>
      <c r="J10" s="33">
        <v>9834489</v>
      </c>
      <c r="K10" s="33">
        <v>47670679</v>
      </c>
      <c r="L10" s="33">
        <v>21311675</v>
      </c>
      <c r="M10" s="33">
        <v>30822414</v>
      </c>
      <c r="N10" s="33">
        <v>14577504</v>
      </c>
      <c r="O10" s="249">
        <v>308004041</v>
      </c>
      <c r="P10" s="33">
        <v>139744719</v>
      </c>
      <c r="Q10" s="33">
        <v>25266654</v>
      </c>
      <c r="R10" s="33">
        <v>24144694</v>
      </c>
      <c r="S10" s="33">
        <v>9257426</v>
      </c>
      <c r="T10" s="33">
        <v>45140296</v>
      </c>
      <c r="U10" s="33">
        <v>21303619</v>
      </c>
      <c r="V10" s="33">
        <v>29526571</v>
      </c>
      <c r="W10" s="33">
        <v>13620062</v>
      </c>
    </row>
    <row r="11" spans="1:23" ht="40.5" x14ac:dyDescent="0.25">
      <c r="A11" s="29" t="s">
        <v>309</v>
      </c>
      <c r="B11" s="31" t="s">
        <v>157</v>
      </c>
      <c r="C11" s="30" t="s">
        <v>52</v>
      </c>
      <c r="D11" s="30" t="s">
        <v>53</v>
      </c>
      <c r="E11" s="30" t="s">
        <v>54</v>
      </c>
      <c r="F11" s="249">
        <v>267292667</v>
      </c>
      <c r="G11" s="33">
        <v>115256241</v>
      </c>
      <c r="H11" s="33">
        <v>21365648</v>
      </c>
      <c r="I11" s="33">
        <v>19077998</v>
      </c>
      <c r="J11" s="33">
        <v>8912403</v>
      </c>
      <c r="K11" s="33">
        <v>39071418</v>
      </c>
      <c r="L11" s="33">
        <v>17461836</v>
      </c>
      <c r="M11" s="33">
        <v>34041339</v>
      </c>
      <c r="N11" s="33">
        <v>12105784</v>
      </c>
      <c r="O11" s="249">
        <v>235342664</v>
      </c>
      <c r="P11" s="33">
        <v>94506812</v>
      </c>
      <c r="Q11" s="33">
        <v>19899905</v>
      </c>
      <c r="R11" s="33">
        <v>17512523</v>
      </c>
      <c r="S11" s="33">
        <v>8384746</v>
      </c>
      <c r="T11" s="33">
        <v>36784570</v>
      </c>
      <c r="U11" s="33">
        <v>16557421</v>
      </c>
      <c r="V11" s="33">
        <v>30245468</v>
      </c>
      <c r="W11" s="33">
        <v>11451219</v>
      </c>
    </row>
    <row r="12" spans="1:23" ht="144.75" customHeight="1" x14ac:dyDescent="0.25">
      <c r="A12" s="29" t="s">
        <v>310</v>
      </c>
      <c r="B12" s="30" t="s">
        <v>158</v>
      </c>
      <c r="C12" s="30" t="s">
        <v>52</v>
      </c>
      <c r="D12" s="30" t="s">
        <v>72</v>
      </c>
      <c r="E12" s="30" t="s">
        <v>54</v>
      </c>
      <c r="F12" s="254">
        <v>32.791734129002833</v>
      </c>
      <c r="G12" s="34">
        <v>32.370811642480362</v>
      </c>
      <c r="H12" s="34">
        <v>34.860024606053308</v>
      </c>
      <c r="I12" s="34">
        <v>34.46222834264335</v>
      </c>
      <c r="J12" s="34">
        <v>35.672382435084614</v>
      </c>
      <c r="K12" s="34">
        <v>30.960318275814991</v>
      </c>
      <c r="L12" s="34">
        <v>32.785020838738717</v>
      </c>
      <c r="M12" s="34">
        <v>34.432012143800264</v>
      </c>
      <c r="N12" s="34">
        <v>31.667786842850965</v>
      </c>
      <c r="O12" s="254">
        <v>30.673475979732039</v>
      </c>
      <c r="P12" s="34">
        <v>29.380252076987357</v>
      </c>
      <c r="Q12" s="34">
        <v>33.199338367005943</v>
      </c>
      <c r="R12" s="34">
        <v>33.052417532490004</v>
      </c>
      <c r="S12" s="34">
        <v>35.136932428441121</v>
      </c>
      <c r="T12" s="34">
        <v>29.623586113717177</v>
      </c>
      <c r="U12" s="34">
        <v>31.746940736648959</v>
      </c>
      <c r="V12" s="34">
        <v>32.964390248799177</v>
      </c>
      <c r="W12" s="34">
        <v>30.124778911227118</v>
      </c>
    </row>
    <row r="13" spans="1:23" ht="24.95" customHeight="1" x14ac:dyDescent="0.25">
      <c r="A13" s="361" t="s">
        <v>159</v>
      </c>
      <c r="B13" s="361"/>
      <c r="C13" s="361"/>
      <c r="D13" s="361"/>
      <c r="E13" s="361"/>
      <c r="F13" s="330"/>
      <c r="G13" s="331"/>
      <c r="H13" s="331"/>
      <c r="I13" s="331"/>
      <c r="J13" s="331"/>
      <c r="K13" s="331"/>
      <c r="L13" s="331"/>
      <c r="M13" s="331"/>
      <c r="N13" s="331"/>
      <c r="O13" s="332"/>
      <c r="P13" s="333"/>
      <c r="Q13" s="333"/>
      <c r="R13" s="333"/>
      <c r="S13" s="333"/>
      <c r="T13" s="333"/>
      <c r="U13" s="333"/>
      <c r="V13" s="333"/>
      <c r="W13" s="333"/>
    </row>
    <row r="14" spans="1:23" ht="24.95" customHeight="1" x14ac:dyDescent="0.25">
      <c r="A14" s="361" t="s">
        <v>160</v>
      </c>
      <c r="B14" s="361"/>
      <c r="C14" s="361"/>
      <c r="D14" s="361"/>
      <c r="E14" s="361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5"/>
      <c r="Q14" s="335"/>
      <c r="R14" s="335"/>
      <c r="S14" s="335"/>
      <c r="T14" s="335"/>
      <c r="U14" s="335"/>
      <c r="V14" s="335"/>
      <c r="W14" s="335"/>
    </row>
    <row r="15" spans="1:23" ht="40.5" x14ac:dyDescent="0.25">
      <c r="A15" s="36" t="s">
        <v>311</v>
      </c>
      <c r="B15" s="36" t="s">
        <v>556</v>
      </c>
      <c r="C15" s="36" t="s">
        <v>52</v>
      </c>
      <c r="D15" s="36" t="s">
        <v>53</v>
      </c>
      <c r="E15" s="36" t="s">
        <v>54</v>
      </c>
      <c r="F15" s="251">
        <v>726919</v>
      </c>
      <c r="G15" s="39">
        <v>118858</v>
      </c>
      <c r="H15" s="39">
        <v>69086</v>
      </c>
      <c r="I15" s="39">
        <v>59015</v>
      </c>
      <c r="J15" s="39">
        <v>19629</v>
      </c>
      <c r="K15" s="39">
        <v>162965</v>
      </c>
      <c r="L15" s="39">
        <v>68347</v>
      </c>
      <c r="M15" s="39">
        <v>140036</v>
      </c>
      <c r="N15" s="39">
        <v>88983</v>
      </c>
      <c r="O15" s="251">
        <v>796650</v>
      </c>
      <c r="P15" s="39">
        <v>135177</v>
      </c>
      <c r="Q15" s="39">
        <v>75107</v>
      </c>
      <c r="R15" s="39">
        <v>66166</v>
      </c>
      <c r="S15" s="39">
        <v>23660</v>
      </c>
      <c r="T15" s="39">
        <v>172007</v>
      </c>
      <c r="U15" s="39">
        <v>74514</v>
      </c>
      <c r="V15" s="39">
        <v>147958</v>
      </c>
      <c r="W15" s="39">
        <v>102061</v>
      </c>
    </row>
    <row r="16" spans="1:23" ht="40.5" x14ac:dyDescent="0.25">
      <c r="A16" s="35" t="s">
        <v>312</v>
      </c>
      <c r="B16" s="37" t="s">
        <v>161</v>
      </c>
      <c r="C16" s="35" t="s">
        <v>52</v>
      </c>
      <c r="D16" s="35" t="s">
        <v>53</v>
      </c>
      <c r="E16" s="35" t="s">
        <v>54</v>
      </c>
      <c r="F16" s="249">
        <v>517658</v>
      </c>
      <c r="G16" s="38">
        <v>32853</v>
      </c>
      <c r="H16" s="38">
        <v>58411</v>
      </c>
      <c r="I16" s="38">
        <v>44692</v>
      </c>
      <c r="J16" s="38">
        <v>18805</v>
      </c>
      <c r="K16" s="38">
        <v>145058</v>
      </c>
      <c r="L16" s="38">
        <v>58424</v>
      </c>
      <c r="M16" s="38">
        <v>134807</v>
      </c>
      <c r="N16" s="38">
        <v>24608</v>
      </c>
      <c r="O16" s="249">
        <v>568763</v>
      </c>
      <c r="P16" s="38">
        <v>44876</v>
      </c>
      <c r="Q16" s="38">
        <v>63248</v>
      </c>
      <c r="R16" s="38">
        <v>50163</v>
      </c>
      <c r="S16" s="38">
        <v>22158</v>
      </c>
      <c r="T16" s="38">
        <v>148048</v>
      </c>
      <c r="U16" s="38">
        <v>63924</v>
      </c>
      <c r="V16" s="38">
        <v>142626</v>
      </c>
      <c r="W16" s="38">
        <v>33720</v>
      </c>
    </row>
    <row r="17" spans="1:23" ht="21.75" customHeight="1" x14ac:dyDescent="0.25">
      <c r="A17" s="35" t="s">
        <v>313</v>
      </c>
      <c r="B17" s="37" t="s">
        <v>162</v>
      </c>
      <c r="C17" s="35" t="s">
        <v>52</v>
      </c>
      <c r="D17" s="35" t="s">
        <v>53</v>
      </c>
      <c r="E17" s="35" t="s">
        <v>54</v>
      </c>
      <c r="F17" s="249">
        <v>209261</v>
      </c>
      <c r="G17" s="38">
        <v>86005</v>
      </c>
      <c r="H17" s="38">
        <v>10675</v>
      </c>
      <c r="I17" s="38">
        <v>14323</v>
      </c>
      <c r="J17" s="38">
        <v>824</v>
      </c>
      <c r="K17" s="38">
        <v>17907</v>
      </c>
      <c r="L17" s="38">
        <v>9923</v>
      </c>
      <c r="M17" s="38">
        <v>5229</v>
      </c>
      <c r="N17" s="38">
        <v>64375</v>
      </c>
      <c r="O17" s="249">
        <v>227887</v>
      </c>
      <c r="P17" s="38">
        <v>90301</v>
      </c>
      <c r="Q17" s="38">
        <v>11859</v>
      </c>
      <c r="R17" s="38">
        <v>16003</v>
      </c>
      <c r="S17" s="38">
        <v>1502</v>
      </c>
      <c r="T17" s="38">
        <v>23959</v>
      </c>
      <c r="U17" s="38">
        <v>10590</v>
      </c>
      <c r="V17" s="38">
        <v>5332</v>
      </c>
      <c r="W17" s="38">
        <v>68341</v>
      </c>
    </row>
    <row r="18" spans="1:23" ht="60.75" x14ac:dyDescent="0.25">
      <c r="A18" s="272" t="s">
        <v>288</v>
      </c>
      <c r="B18" s="40" t="s">
        <v>559</v>
      </c>
      <c r="C18" s="40" t="s">
        <v>52</v>
      </c>
      <c r="D18" s="40" t="s">
        <v>53</v>
      </c>
      <c r="E18" s="40" t="s">
        <v>54</v>
      </c>
      <c r="F18" s="251">
        <v>136484</v>
      </c>
      <c r="G18" s="39">
        <v>16519</v>
      </c>
      <c r="H18" s="39">
        <v>12418</v>
      </c>
      <c r="I18" s="39">
        <v>10748</v>
      </c>
      <c r="J18" s="39">
        <v>1811</v>
      </c>
      <c r="K18" s="39">
        <v>21515</v>
      </c>
      <c r="L18" s="39">
        <v>27899</v>
      </c>
      <c r="M18" s="39">
        <v>24641</v>
      </c>
      <c r="N18" s="39">
        <v>20933</v>
      </c>
      <c r="O18" s="251">
        <v>163003</v>
      </c>
      <c r="P18" s="39">
        <v>20038</v>
      </c>
      <c r="Q18" s="39">
        <v>12875</v>
      </c>
      <c r="R18" s="39">
        <v>17117</v>
      </c>
      <c r="S18" s="39">
        <v>1620</v>
      </c>
      <c r="T18" s="39">
        <v>26469</v>
      </c>
      <c r="U18" s="39">
        <v>31665</v>
      </c>
      <c r="V18" s="39">
        <v>27875</v>
      </c>
      <c r="W18" s="39">
        <v>25344</v>
      </c>
    </row>
    <row r="19" spans="1:23" ht="20.25" x14ac:dyDescent="0.25">
      <c r="A19" s="237" t="s">
        <v>565</v>
      </c>
      <c r="B19" s="226" t="s">
        <v>182</v>
      </c>
      <c r="C19" s="40" t="s">
        <v>52</v>
      </c>
      <c r="D19" s="40" t="s">
        <v>53</v>
      </c>
      <c r="E19" s="40" t="s">
        <v>54</v>
      </c>
      <c r="F19" s="249">
        <v>4910</v>
      </c>
      <c r="G19" s="270">
        <v>1740</v>
      </c>
      <c r="H19" s="270">
        <v>289</v>
      </c>
      <c r="I19" s="270">
        <v>334</v>
      </c>
      <c r="J19" s="270">
        <v>42</v>
      </c>
      <c r="K19" s="270">
        <v>1222</v>
      </c>
      <c r="L19" s="270">
        <v>179</v>
      </c>
      <c r="M19" s="270">
        <v>883</v>
      </c>
      <c r="N19" s="270">
        <v>221</v>
      </c>
      <c r="O19" s="249">
        <v>5933</v>
      </c>
      <c r="P19" s="270">
        <v>2017</v>
      </c>
      <c r="Q19" s="270">
        <v>453</v>
      </c>
      <c r="R19" s="270">
        <v>520</v>
      </c>
      <c r="S19" s="270">
        <v>57</v>
      </c>
      <c r="T19" s="270">
        <v>1286</v>
      </c>
      <c r="U19" s="270">
        <v>189</v>
      </c>
      <c r="V19" s="270">
        <v>1170</v>
      </c>
      <c r="W19" s="270">
        <v>241</v>
      </c>
    </row>
    <row r="20" spans="1:23" ht="21" customHeight="1" x14ac:dyDescent="0.25">
      <c r="A20" s="237" t="s">
        <v>566</v>
      </c>
      <c r="B20" s="226" t="s">
        <v>16</v>
      </c>
      <c r="C20" s="40" t="s">
        <v>52</v>
      </c>
      <c r="D20" s="40" t="s">
        <v>53</v>
      </c>
      <c r="E20" s="40" t="s">
        <v>54</v>
      </c>
      <c r="F20" s="249">
        <v>1811</v>
      </c>
      <c r="G20" s="270">
        <v>1392</v>
      </c>
      <c r="H20" s="270">
        <v>7</v>
      </c>
      <c r="I20" s="270">
        <v>121</v>
      </c>
      <c r="J20" s="270">
        <v>0</v>
      </c>
      <c r="K20" s="270">
        <v>133</v>
      </c>
      <c r="L20" s="270">
        <v>0</v>
      </c>
      <c r="M20" s="270">
        <v>158</v>
      </c>
      <c r="N20" s="270">
        <v>0</v>
      </c>
      <c r="O20" s="249">
        <v>1903</v>
      </c>
      <c r="P20" s="270">
        <v>1480</v>
      </c>
      <c r="Q20" s="270">
        <v>6</v>
      </c>
      <c r="R20" s="270">
        <v>158</v>
      </c>
      <c r="S20" s="270">
        <v>0</v>
      </c>
      <c r="T20" s="270">
        <v>105</v>
      </c>
      <c r="U20" s="270">
        <v>0</v>
      </c>
      <c r="V20" s="270">
        <v>154</v>
      </c>
      <c r="W20" s="270">
        <v>0</v>
      </c>
    </row>
    <row r="21" spans="1:23" ht="21" customHeight="1" x14ac:dyDescent="0.25">
      <c r="A21" s="237" t="s">
        <v>567</v>
      </c>
      <c r="B21" s="226" t="s">
        <v>18</v>
      </c>
      <c r="C21" s="40" t="s">
        <v>52</v>
      </c>
      <c r="D21" s="40" t="s">
        <v>53</v>
      </c>
      <c r="E21" s="40" t="s">
        <v>54</v>
      </c>
      <c r="F21" s="249">
        <v>3099</v>
      </c>
      <c r="G21" s="270">
        <v>348</v>
      </c>
      <c r="H21" s="270">
        <v>282</v>
      </c>
      <c r="I21" s="270">
        <v>213</v>
      </c>
      <c r="J21" s="270">
        <v>42</v>
      </c>
      <c r="K21" s="270">
        <v>1089</v>
      </c>
      <c r="L21" s="270">
        <v>179</v>
      </c>
      <c r="M21" s="270">
        <v>725</v>
      </c>
      <c r="N21" s="270">
        <v>221</v>
      </c>
      <c r="O21" s="249">
        <v>4030</v>
      </c>
      <c r="P21" s="270">
        <v>537</v>
      </c>
      <c r="Q21" s="270">
        <v>447</v>
      </c>
      <c r="R21" s="270">
        <v>362</v>
      </c>
      <c r="S21" s="270">
        <v>57</v>
      </c>
      <c r="T21" s="270">
        <v>1181</v>
      </c>
      <c r="U21" s="270">
        <v>189</v>
      </c>
      <c r="V21" s="270">
        <v>1016</v>
      </c>
      <c r="W21" s="270">
        <v>241</v>
      </c>
    </row>
    <row r="22" spans="1:23" ht="21" customHeight="1" x14ac:dyDescent="0.25">
      <c r="A22" s="237" t="s">
        <v>568</v>
      </c>
      <c r="B22" s="228" t="s">
        <v>24</v>
      </c>
      <c r="C22" s="40" t="s">
        <v>52</v>
      </c>
      <c r="D22" s="40" t="s">
        <v>53</v>
      </c>
      <c r="E22" s="40" t="s">
        <v>54</v>
      </c>
      <c r="F22" s="249">
        <v>98873</v>
      </c>
      <c r="G22" s="271">
        <v>6438</v>
      </c>
      <c r="H22" s="271">
        <v>10315</v>
      </c>
      <c r="I22" s="271">
        <v>7313</v>
      </c>
      <c r="J22" s="271">
        <v>1757</v>
      </c>
      <c r="K22" s="271">
        <v>17364</v>
      </c>
      <c r="L22" s="271">
        <v>27354</v>
      </c>
      <c r="M22" s="271">
        <v>20158</v>
      </c>
      <c r="N22" s="271">
        <v>8174</v>
      </c>
      <c r="O22" s="249">
        <v>122528</v>
      </c>
      <c r="P22" s="271">
        <v>10450</v>
      </c>
      <c r="Q22" s="271">
        <v>10413</v>
      </c>
      <c r="R22" s="271">
        <v>12935</v>
      </c>
      <c r="S22" s="271">
        <v>1462</v>
      </c>
      <c r="T22" s="271">
        <v>21727</v>
      </c>
      <c r="U22" s="271">
        <v>31020</v>
      </c>
      <c r="V22" s="271">
        <v>23173</v>
      </c>
      <c r="W22" s="271">
        <v>11348</v>
      </c>
    </row>
    <row r="23" spans="1:23" ht="21" customHeight="1" x14ac:dyDescent="0.25">
      <c r="A23" s="237" t="s">
        <v>569</v>
      </c>
      <c r="B23" s="226" t="s">
        <v>22</v>
      </c>
      <c r="C23" s="40" t="s">
        <v>52</v>
      </c>
      <c r="D23" s="40" t="s">
        <v>53</v>
      </c>
      <c r="E23" s="40" t="s">
        <v>54</v>
      </c>
      <c r="F23" s="249">
        <v>32701</v>
      </c>
      <c r="G23" s="270">
        <v>8341</v>
      </c>
      <c r="H23" s="270">
        <v>1814</v>
      </c>
      <c r="I23" s="270">
        <v>3101</v>
      </c>
      <c r="J23" s="270">
        <v>12</v>
      </c>
      <c r="K23" s="270">
        <v>2929</v>
      </c>
      <c r="L23" s="270">
        <v>366</v>
      </c>
      <c r="M23" s="270">
        <v>3600</v>
      </c>
      <c r="N23" s="270">
        <v>12538</v>
      </c>
      <c r="O23" s="249">
        <v>34542</v>
      </c>
      <c r="P23" s="270">
        <v>7571</v>
      </c>
      <c r="Q23" s="270">
        <v>2009</v>
      </c>
      <c r="R23" s="270">
        <v>3662</v>
      </c>
      <c r="S23" s="270">
        <v>101</v>
      </c>
      <c r="T23" s="270">
        <v>3456</v>
      </c>
      <c r="U23" s="270">
        <v>456</v>
      </c>
      <c r="V23" s="270">
        <v>3532</v>
      </c>
      <c r="W23" s="270">
        <v>13755</v>
      </c>
    </row>
    <row r="24" spans="1:23" ht="64.5" customHeight="1" x14ac:dyDescent="0.25">
      <c r="A24" s="41" t="s">
        <v>163</v>
      </c>
      <c r="B24" s="41" t="s">
        <v>164</v>
      </c>
      <c r="C24" s="41" t="s">
        <v>52</v>
      </c>
      <c r="D24" s="41" t="s">
        <v>78</v>
      </c>
      <c r="E24" s="41" t="s">
        <v>54</v>
      </c>
      <c r="F24" s="251">
        <v>5225964</v>
      </c>
      <c r="G24" s="42">
        <v>4067036</v>
      </c>
      <c r="H24" s="42">
        <v>832494</v>
      </c>
      <c r="I24" s="42">
        <v>138</v>
      </c>
      <c r="J24" s="42">
        <v>10</v>
      </c>
      <c r="K24" s="42">
        <v>998</v>
      </c>
      <c r="L24" s="42">
        <v>1869</v>
      </c>
      <c r="M24" s="42">
        <v>322149</v>
      </c>
      <c r="N24" s="42">
        <v>1270</v>
      </c>
      <c r="O24" s="251">
        <v>4829609</v>
      </c>
      <c r="P24" s="42">
        <v>3734020</v>
      </c>
      <c r="Q24" s="42">
        <v>850103</v>
      </c>
      <c r="R24" s="42">
        <v>126</v>
      </c>
      <c r="S24" s="42">
        <v>12</v>
      </c>
      <c r="T24" s="42">
        <v>944</v>
      </c>
      <c r="U24" s="42">
        <v>1683</v>
      </c>
      <c r="V24" s="42">
        <v>241289</v>
      </c>
      <c r="W24" s="42">
        <v>1432</v>
      </c>
    </row>
    <row r="25" spans="1:23" ht="81" x14ac:dyDescent="0.25">
      <c r="A25" s="41" t="s">
        <v>314</v>
      </c>
      <c r="B25" s="41" t="s">
        <v>165</v>
      </c>
      <c r="C25" s="41" t="s">
        <v>52</v>
      </c>
      <c r="D25" s="41" t="s">
        <v>78</v>
      </c>
      <c r="E25" s="41" t="s">
        <v>54</v>
      </c>
      <c r="F25" s="251">
        <v>1043689</v>
      </c>
      <c r="G25" s="42">
        <v>719175</v>
      </c>
      <c r="H25" s="42">
        <v>1582</v>
      </c>
      <c r="I25" s="42">
        <v>0</v>
      </c>
      <c r="J25" s="42">
        <v>0</v>
      </c>
      <c r="K25" s="42">
        <v>859</v>
      </c>
      <c r="L25" s="42">
        <v>174</v>
      </c>
      <c r="M25" s="42">
        <v>321899</v>
      </c>
      <c r="N25" s="42">
        <v>0</v>
      </c>
      <c r="O25" s="251">
        <v>1012874</v>
      </c>
      <c r="P25" s="42">
        <v>768944</v>
      </c>
      <c r="Q25" s="42">
        <v>1907</v>
      </c>
      <c r="R25" s="42">
        <v>0</v>
      </c>
      <c r="S25" s="42">
        <v>0</v>
      </c>
      <c r="T25" s="42">
        <v>800</v>
      </c>
      <c r="U25" s="42">
        <v>192</v>
      </c>
      <c r="V25" s="42">
        <v>241031</v>
      </c>
      <c r="W25" s="42">
        <v>0</v>
      </c>
    </row>
    <row r="26" spans="1:23" ht="64.5" customHeight="1" x14ac:dyDescent="0.25">
      <c r="A26" s="41" t="s">
        <v>315</v>
      </c>
      <c r="B26" s="41" t="s">
        <v>166</v>
      </c>
      <c r="C26" s="41" t="s">
        <v>52</v>
      </c>
      <c r="D26" s="41" t="s">
        <v>78</v>
      </c>
      <c r="E26" s="41" t="s">
        <v>54</v>
      </c>
      <c r="F26" s="251">
        <v>4182275</v>
      </c>
      <c r="G26" s="43">
        <v>3347861</v>
      </c>
      <c r="H26" s="43">
        <v>830912</v>
      </c>
      <c r="I26" s="43">
        <v>138</v>
      </c>
      <c r="J26" s="43">
        <v>10</v>
      </c>
      <c r="K26" s="43">
        <v>139</v>
      </c>
      <c r="L26" s="43">
        <v>1695</v>
      </c>
      <c r="M26" s="43">
        <v>250</v>
      </c>
      <c r="N26" s="43">
        <v>1270</v>
      </c>
      <c r="O26" s="251">
        <v>3816733</v>
      </c>
      <c r="P26" s="43">
        <v>2968024</v>
      </c>
      <c r="Q26" s="43">
        <v>845246</v>
      </c>
      <c r="R26" s="43">
        <v>126</v>
      </c>
      <c r="S26" s="43">
        <v>12</v>
      </c>
      <c r="T26" s="43">
        <v>144</v>
      </c>
      <c r="U26" s="43">
        <v>1491</v>
      </c>
      <c r="V26" s="43">
        <v>258</v>
      </c>
      <c r="W26" s="43">
        <v>1432</v>
      </c>
    </row>
    <row r="27" spans="1:23" ht="40.5" x14ac:dyDescent="0.25">
      <c r="A27" s="44" t="s">
        <v>167</v>
      </c>
      <c r="B27" s="44" t="s">
        <v>168</v>
      </c>
      <c r="C27" s="44" t="s">
        <v>76</v>
      </c>
      <c r="D27" s="44" t="s">
        <v>53</v>
      </c>
      <c r="E27" s="44" t="s">
        <v>54</v>
      </c>
      <c r="F27" s="251">
        <v>1325</v>
      </c>
      <c r="G27" s="43">
        <v>781</v>
      </c>
      <c r="H27" s="43">
        <v>55</v>
      </c>
      <c r="I27" s="43">
        <v>101</v>
      </c>
      <c r="J27" s="43">
        <v>6</v>
      </c>
      <c r="K27" s="43">
        <v>172</v>
      </c>
      <c r="L27" s="43">
        <v>20</v>
      </c>
      <c r="M27" s="43">
        <v>165</v>
      </c>
      <c r="N27" s="43">
        <v>25</v>
      </c>
      <c r="O27" s="251">
        <v>1340</v>
      </c>
      <c r="P27" s="43">
        <v>703</v>
      </c>
      <c r="Q27" s="43">
        <v>96</v>
      </c>
      <c r="R27" s="43">
        <v>134</v>
      </c>
      <c r="S27" s="43">
        <v>11</v>
      </c>
      <c r="T27" s="43">
        <v>187</v>
      </c>
      <c r="U27" s="43">
        <v>30</v>
      </c>
      <c r="V27" s="43">
        <v>147</v>
      </c>
      <c r="W27" s="43">
        <v>32</v>
      </c>
    </row>
    <row r="28" spans="1:23" ht="22.15" customHeight="1" x14ac:dyDescent="0.25">
      <c r="A28" s="45" t="s">
        <v>169</v>
      </c>
      <c r="B28" s="46" t="s">
        <v>16</v>
      </c>
      <c r="C28" s="45" t="s">
        <v>76</v>
      </c>
      <c r="D28" s="45" t="s">
        <v>53</v>
      </c>
      <c r="E28" s="45" t="s">
        <v>54</v>
      </c>
      <c r="F28" s="249">
        <v>933</v>
      </c>
      <c r="G28" s="47">
        <v>712</v>
      </c>
      <c r="H28" s="47">
        <v>3</v>
      </c>
      <c r="I28" s="47">
        <v>71</v>
      </c>
      <c r="J28" s="47">
        <v>0</v>
      </c>
      <c r="K28" s="47">
        <v>74</v>
      </c>
      <c r="L28" s="47">
        <v>0</v>
      </c>
      <c r="M28" s="47">
        <v>73</v>
      </c>
      <c r="N28" s="47">
        <v>0</v>
      </c>
      <c r="O28" s="249">
        <v>796</v>
      </c>
      <c r="P28" s="47">
        <v>594</v>
      </c>
      <c r="Q28" s="47">
        <v>3</v>
      </c>
      <c r="R28" s="47">
        <v>97</v>
      </c>
      <c r="S28" s="47">
        <v>0</v>
      </c>
      <c r="T28" s="47">
        <v>59</v>
      </c>
      <c r="U28" s="47">
        <v>0</v>
      </c>
      <c r="V28" s="47">
        <v>43</v>
      </c>
      <c r="W28" s="47">
        <v>0</v>
      </c>
    </row>
    <row r="29" spans="1:23" ht="22.15" customHeight="1" x14ac:dyDescent="0.25">
      <c r="A29" s="45" t="s">
        <v>170</v>
      </c>
      <c r="B29" s="46" t="s">
        <v>18</v>
      </c>
      <c r="C29" s="45" t="s">
        <v>76</v>
      </c>
      <c r="D29" s="45" t="s">
        <v>53</v>
      </c>
      <c r="E29" s="45" t="s">
        <v>54</v>
      </c>
      <c r="F29" s="249">
        <v>392</v>
      </c>
      <c r="G29" s="47">
        <v>69</v>
      </c>
      <c r="H29" s="47">
        <v>52</v>
      </c>
      <c r="I29" s="47">
        <v>30</v>
      </c>
      <c r="J29" s="47">
        <v>6</v>
      </c>
      <c r="K29" s="47">
        <v>98</v>
      </c>
      <c r="L29" s="47">
        <v>20</v>
      </c>
      <c r="M29" s="47">
        <v>92</v>
      </c>
      <c r="N29" s="47">
        <v>25</v>
      </c>
      <c r="O29" s="249">
        <v>544</v>
      </c>
      <c r="P29" s="47">
        <v>109</v>
      </c>
      <c r="Q29" s="47">
        <v>93</v>
      </c>
      <c r="R29" s="47">
        <v>37</v>
      </c>
      <c r="S29" s="47">
        <v>11</v>
      </c>
      <c r="T29" s="47">
        <v>128</v>
      </c>
      <c r="U29" s="47">
        <v>30</v>
      </c>
      <c r="V29" s="47">
        <v>104</v>
      </c>
      <c r="W29" s="47">
        <v>32</v>
      </c>
    </row>
    <row r="30" spans="1:23" ht="60.75" x14ac:dyDescent="0.25">
      <c r="A30" s="273" t="s">
        <v>316</v>
      </c>
      <c r="B30" s="44" t="s">
        <v>560</v>
      </c>
      <c r="C30" s="44" t="s">
        <v>76</v>
      </c>
      <c r="D30" s="44" t="s">
        <v>53</v>
      </c>
      <c r="E30" s="44" t="s">
        <v>54</v>
      </c>
      <c r="F30" s="251">
        <v>107319</v>
      </c>
      <c r="G30" s="48">
        <v>14937</v>
      </c>
      <c r="H30" s="48">
        <v>12620</v>
      </c>
      <c r="I30" s="48">
        <v>12076</v>
      </c>
      <c r="J30" s="48">
        <v>2045</v>
      </c>
      <c r="K30" s="48">
        <v>21994</v>
      </c>
      <c r="L30" s="48">
        <v>10561</v>
      </c>
      <c r="M30" s="48">
        <v>21574</v>
      </c>
      <c r="N30" s="48">
        <v>11512</v>
      </c>
      <c r="O30" s="251">
        <v>106833</v>
      </c>
      <c r="P30" s="48">
        <v>17257</v>
      </c>
      <c r="Q30" s="48">
        <v>9753</v>
      </c>
      <c r="R30" s="48">
        <v>12697</v>
      </c>
      <c r="S30" s="48">
        <v>2893</v>
      </c>
      <c r="T30" s="48">
        <v>21471</v>
      </c>
      <c r="U30" s="48">
        <v>7905</v>
      </c>
      <c r="V30" s="48">
        <v>22779</v>
      </c>
      <c r="W30" s="48">
        <v>12078</v>
      </c>
    </row>
    <row r="31" spans="1:23" ht="20.25" x14ac:dyDescent="0.25">
      <c r="A31" s="238" t="s">
        <v>570</v>
      </c>
      <c r="B31" s="226" t="s">
        <v>182</v>
      </c>
      <c r="C31" s="44" t="s">
        <v>76</v>
      </c>
      <c r="D31" s="44" t="s">
        <v>53</v>
      </c>
      <c r="E31" s="44" t="s">
        <v>54</v>
      </c>
      <c r="F31" s="249">
        <v>2540</v>
      </c>
      <c r="G31" s="227">
        <v>994</v>
      </c>
      <c r="H31" s="227">
        <v>125</v>
      </c>
      <c r="I31" s="227">
        <v>173</v>
      </c>
      <c r="J31" s="227">
        <v>74</v>
      </c>
      <c r="K31" s="227">
        <v>545</v>
      </c>
      <c r="L31" s="227">
        <v>29</v>
      </c>
      <c r="M31" s="227">
        <v>516</v>
      </c>
      <c r="N31" s="227">
        <v>84</v>
      </c>
      <c r="O31" s="249">
        <v>3516</v>
      </c>
      <c r="P31" s="227">
        <v>951</v>
      </c>
      <c r="Q31" s="227">
        <v>370</v>
      </c>
      <c r="R31" s="227">
        <v>260</v>
      </c>
      <c r="S31" s="227">
        <v>97</v>
      </c>
      <c r="T31" s="227">
        <v>990</v>
      </c>
      <c r="U31" s="227">
        <v>48</v>
      </c>
      <c r="V31" s="227">
        <v>679</v>
      </c>
      <c r="W31" s="227">
        <v>121</v>
      </c>
    </row>
    <row r="32" spans="1:23" ht="21" customHeight="1" x14ac:dyDescent="0.25">
      <c r="A32" s="238" t="s">
        <v>571</v>
      </c>
      <c r="B32" s="226" t="s">
        <v>16</v>
      </c>
      <c r="C32" s="44" t="s">
        <v>76</v>
      </c>
      <c r="D32" s="44" t="s">
        <v>53</v>
      </c>
      <c r="E32" s="44" t="s">
        <v>54</v>
      </c>
      <c r="F32" s="249">
        <v>1066</v>
      </c>
      <c r="G32" s="227">
        <v>832</v>
      </c>
      <c r="H32" s="227">
        <v>1</v>
      </c>
      <c r="I32" s="227">
        <v>60</v>
      </c>
      <c r="J32" s="227">
        <v>0</v>
      </c>
      <c r="K32" s="227">
        <v>96</v>
      </c>
      <c r="L32" s="227">
        <v>0</v>
      </c>
      <c r="M32" s="227">
        <v>77</v>
      </c>
      <c r="N32" s="227">
        <v>0</v>
      </c>
      <c r="O32" s="249">
        <v>840</v>
      </c>
      <c r="P32" s="227">
        <v>614</v>
      </c>
      <c r="Q32" s="227">
        <v>3</v>
      </c>
      <c r="R32" s="227">
        <v>83</v>
      </c>
      <c r="S32" s="227">
        <v>0</v>
      </c>
      <c r="T32" s="227">
        <v>71</v>
      </c>
      <c r="U32" s="227">
        <v>0</v>
      </c>
      <c r="V32" s="227">
        <v>69</v>
      </c>
      <c r="W32" s="227">
        <v>0</v>
      </c>
    </row>
    <row r="33" spans="1:23" ht="21" customHeight="1" x14ac:dyDescent="0.25">
      <c r="A33" s="238" t="s">
        <v>572</v>
      </c>
      <c r="B33" s="226" t="s">
        <v>18</v>
      </c>
      <c r="C33" s="44" t="s">
        <v>76</v>
      </c>
      <c r="D33" s="44" t="s">
        <v>53</v>
      </c>
      <c r="E33" s="44" t="s">
        <v>54</v>
      </c>
      <c r="F33" s="249">
        <v>1474</v>
      </c>
      <c r="G33" s="227">
        <v>162</v>
      </c>
      <c r="H33" s="227">
        <v>124</v>
      </c>
      <c r="I33" s="227">
        <v>113</v>
      </c>
      <c r="J33" s="227">
        <v>74</v>
      </c>
      <c r="K33" s="227">
        <v>449</v>
      </c>
      <c r="L33" s="227">
        <v>29</v>
      </c>
      <c r="M33" s="227">
        <v>439</v>
      </c>
      <c r="N33" s="227">
        <v>84</v>
      </c>
      <c r="O33" s="249">
        <v>2676</v>
      </c>
      <c r="P33" s="227">
        <v>337</v>
      </c>
      <c r="Q33" s="227">
        <v>367</v>
      </c>
      <c r="R33" s="227">
        <v>177</v>
      </c>
      <c r="S33" s="227">
        <v>97</v>
      </c>
      <c r="T33" s="227">
        <v>919</v>
      </c>
      <c r="U33" s="227">
        <v>48</v>
      </c>
      <c r="V33" s="227">
        <v>610</v>
      </c>
      <c r="W33" s="227">
        <v>121</v>
      </c>
    </row>
    <row r="34" spans="1:23" ht="21" customHeight="1" x14ac:dyDescent="0.25">
      <c r="A34" s="238" t="s">
        <v>573</v>
      </c>
      <c r="B34" s="230" t="s">
        <v>24</v>
      </c>
      <c r="C34" s="44" t="s">
        <v>76</v>
      </c>
      <c r="D34" s="44" t="s">
        <v>53</v>
      </c>
      <c r="E34" s="44" t="s">
        <v>54</v>
      </c>
      <c r="F34" s="249">
        <v>79281</v>
      </c>
      <c r="G34" s="47">
        <v>5486</v>
      </c>
      <c r="H34" s="47">
        <v>10356</v>
      </c>
      <c r="I34" s="47">
        <v>7175</v>
      </c>
      <c r="J34" s="47">
        <v>1908</v>
      </c>
      <c r="K34" s="47">
        <v>19490</v>
      </c>
      <c r="L34" s="47">
        <v>10370</v>
      </c>
      <c r="M34" s="47">
        <v>19966</v>
      </c>
      <c r="N34" s="47">
        <v>4530</v>
      </c>
      <c r="O34" s="249">
        <v>79404</v>
      </c>
      <c r="P34" s="47">
        <v>10851</v>
      </c>
      <c r="Q34" s="47">
        <v>7516</v>
      </c>
      <c r="R34" s="47">
        <v>7657</v>
      </c>
      <c r="S34" s="47">
        <v>2037</v>
      </c>
      <c r="T34" s="47">
        <v>18142</v>
      </c>
      <c r="U34" s="47">
        <v>7565</v>
      </c>
      <c r="V34" s="47">
        <v>20565</v>
      </c>
      <c r="W34" s="47">
        <v>5071</v>
      </c>
    </row>
    <row r="35" spans="1:23" ht="21" customHeight="1" x14ac:dyDescent="0.25">
      <c r="A35" s="238" t="s">
        <v>574</v>
      </c>
      <c r="B35" s="229" t="s">
        <v>22</v>
      </c>
      <c r="C35" s="44" t="s">
        <v>76</v>
      </c>
      <c r="D35" s="44" t="s">
        <v>53</v>
      </c>
      <c r="E35" s="44" t="s">
        <v>54</v>
      </c>
      <c r="F35" s="249">
        <v>25498</v>
      </c>
      <c r="G35" s="227">
        <v>8457</v>
      </c>
      <c r="H35" s="227">
        <v>2139</v>
      </c>
      <c r="I35" s="227">
        <v>4728</v>
      </c>
      <c r="J35" s="227">
        <v>63</v>
      </c>
      <c r="K35" s="227">
        <v>1959</v>
      </c>
      <c r="L35" s="227">
        <v>162</v>
      </c>
      <c r="M35" s="227">
        <v>1092</v>
      </c>
      <c r="N35" s="227">
        <v>6898</v>
      </c>
      <c r="O35" s="249">
        <v>23913</v>
      </c>
      <c r="P35" s="227">
        <v>5455</v>
      </c>
      <c r="Q35" s="227">
        <v>1867</v>
      </c>
      <c r="R35" s="227">
        <v>4780</v>
      </c>
      <c r="S35" s="227">
        <v>759</v>
      </c>
      <c r="T35" s="227">
        <v>2339</v>
      </c>
      <c r="U35" s="227">
        <v>292</v>
      </c>
      <c r="V35" s="227">
        <v>1535</v>
      </c>
      <c r="W35" s="227">
        <v>6886</v>
      </c>
    </row>
    <row r="36" spans="1:23" ht="60.75" x14ac:dyDescent="0.25">
      <c r="A36" s="45" t="s">
        <v>171</v>
      </c>
      <c r="B36" s="44" t="s">
        <v>172</v>
      </c>
      <c r="C36" s="44" t="s">
        <v>76</v>
      </c>
      <c r="D36" s="44" t="s">
        <v>53</v>
      </c>
      <c r="E36" s="44" t="s">
        <v>54</v>
      </c>
      <c r="F36" s="251">
        <v>26154</v>
      </c>
      <c r="G36" s="48">
        <v>8871</v>
      </c>
      <c r="H36" s="48">
        <v>2156</v>
      </c>
      <c r="I36" s="48">
        <v>4751</v>
      </c>
      <c r="J36" s="48">
        <v>63</v>
      </c>
      <c r="K36" s="48">
        <v>1991</v>
      </c>
      <c r="L36" s="48">
        <v>225</v>
      </c>
      <c r="M36" s="48">
        <v>1099</v>
      </c>
      <c r="N36" s="48">
        <v>6998</v>
      </c>
      <c r="O36" s="251">
        <v>24500</v>
      </c>
      <c r="P36" s="48">
        <v>5868</v>
      </c>
      <c r="Q36" s="48">
        <v>1879</v>
      </c>
      <c r="R36" s="48">
        <v>4806</v>
      </c>
      <c r="S36" s="48">
        <v>759</v>
      </c>
      <c r="T36" s="48">
        <v>2381</v>
      </c>
      <c r="U36" s="48">
        <v>341</v>
      </c>
      <c r="V36" s="48">
        <v>1542</v>
      </c>
      <c r="W36" s="48">
        <v>6924</v>
      </c>
    </row>
    <row r="37" spans="1:23" ht="81" x14ac:dyDescent="0.25">
      <c r="A37" s="44" t="s">
        <v>173</v>
      </c>
      <c r="B37" s="44" t="s">
        <v>174</v>
      </c>
      <c r="C37" s="44" t="s">
        <v>76</v>
      </c>
      <c r="D37" s="44" t="s">
        <v>53</v>
      </c>
      <c r="E37" s="44" t="s">
        <v>54</v>
      </c>
      <c r="F37" s="251">
        <v>1029246</v>
      </c>
      <c r="G37" s="43">
        <v>786013</v>
      </c>
      <c r="H37" s="43">
        <v>136917</v>
      </c>
      <c r="I37" s="43">
        <v>26</v>
      </c>
      <c r="J37" s="43">
        <v>0</v>
      </c>
      <c r="K37" s="43">
        <v>258</v>
      </c>
      <c r="L37" s="43">
        <v>441</v>
      </c>
      <c r="M37" s="43">
        <v>105589</v>
      </c>
      <c r="N37" s="43">
        <v>2</v>
      </c>
      <c r="O37" s="251">
        <v>1730978</v>
      </c>
      <c r="P37" s="43">
        <v>1299391</v>
      </c>
      <c r="Q37" s="43">
        <v>343683</v>
      </c>
      <c r="R37" s="43">
        <v>60</v>
      </c>
      <c r="S37" s="43">
        <v>2</v>
      </c>
      <c r="T37" s="43">
        <v>238</v>
      </c>
      <c r="U37" s="43">
        <v>389</v>
      </c>
      <c r="V37" s="43">
        <v>87097</v>
      </c>
      <c r="W37" s="43">
        <v>118</v>
      </c>
    </row>
    <row r="38" spans="1:23" ht="101.25" x14ac:dyDescent="0.25">
      <c r="A38" s="49" t="s">
        <v>317</v>
      </c>
      <c r="B38" s="44" t="s">
        <v>175</v>
      </c>
      <c r="C38" s="44" t="s">
        <v>76</v>
      </c>
      <c r="D38" s="44" t="s">
        <v>53</v>
      </c>
      <c r="E38" s="44" t="s">
        <v>54</v>
      </c>
      <c r="F38" s="251">
        <v>239189</v>
      </c>
      <c r="G38" s="43">
        <v>133234</v>
      </c>
      <c r="H38" s="43">
        <v>136</v>
      </c>
      <c r="I38" s="43">
        <v>0</v>
      </c>
      <c r="J38" s="43">
        <v>0</v>
      </c>
      <c r="K38" s="43">
        <v>240</v>
      </c>
      <c r="L38" s="43">
        <v>20</v>
      </c>
      <c r="M38" s="43">
        <v>105559</v>
      </c>
      <c r="N38" s="43">
        <v>0</v>
      </c>
      <c r="O38" s="251">
        <v>394850</v>
      </c>
      <c r="P38" s="43">
        <v>306111</v>
      </c>
      <c r="Q38" s="43">
        <v>1477</v>
      </c>
      <c r="R38" s="43">
        <v>0</v>
      </c>
      <c r="S38" s="43">
        <v>0</v>
      </c>
      <c r="T38" s="43">
        <v>187</v>
      </c>
      <c r="U38" s="43">
        <v>33</v>
      </c>
      <c r="V38" s="43">
        <v>87042</v>
      </c>
      <c r="W38" s="43">
        <v>0</v>
      </c>
    </row>
    <row r="39" spans="1:23" ht="81" x14ac:dyDescent="0.25">
      <c r="A39" s="45" t="s">
        <v>318</v>
      </c>
      <c r="B39" s="44" t="s">
        <v>176</v>
      </c>
      <c r="C39" s="44" t="s">
        <v>76</v>
      </c>
      <c r="D39" s="44" t="s">
        <v>53</v>
      </c>
      <c r="E39" s="44" t="s">
        <v>54</v>
      </c>
      <c r="F39" s="251">
        <v>790057</v>
      </c>
      <c r="G39" s="43">
        <v>652779</v>
      </c>
      <c r="H39" s="43">
        <v>136781</v>
      </c>
      <c r="I39" s="43">
        <v>26</v>
      </c>
      <c r="J39" s="43">
        <v>0</v>
      </c>
      <c r="K39" s="43">
        <v>18</v>
      </c>
      <c r="L39" s="43">
        <v>421</v>
      </c>
      <c r="M39" s="43">
        <v>30</v>
      </c>
      <c r="N39" s="43">
        <v>2</v>
      </c>
      <c r="O39" s="251">
        <v>1331636</v>
      </c>
      <c r="P39" s="43">
        <v>988906</v>
      </c>
      <c r="Q39" s="43">
        <v>342088</v>
      </c>
      <c r="R39" s="43">
        <v>60</v>
      </c>
      <c r="S39" s="43">
        <v>2</v>
      </c>
      <c r="T39" s="43">
        <v>51</v>
      </c>
      <c r="U39" s="43">
        <v>356</v>
      </c>
      <c r="V39" s="43">
        <v>55</v>
      </c>
      <c r="W39" s="43">
        <v>118</v>
      </c>
    </row>
    <row r="40" spans="1:23" ht="40.5" x14ac:dyDescent="0.25">
      <c r="A40" s="51" t="s">
        <v>177</v>
      </c>
      <c r="B40" s="51" t="s">
        <v>178</v>
      </c>
      <c r="C40" s="51" t="s">
        <v>76</v>
      </c>
      <c r="D40" s="52" t="s">
        <v>79</v>
      </c>
      <c r="E40" s="51" t="s">
        <v>54</v>
      </c>
      <c r="F40" s="253">
        <v>169.39052879340997</v>
      </c>
      <c r="G40" s="53">
        <v>132.1728350697</v>
      </c>
      <c r="H40" s="53">
        <v>24.417011819609993</v>
      </c>
      <c r="I40" s="54">
        <v>1.496632E-2</v>
      </c>
      <c r="J40" s="180">
        <v>2.2499999999999998E-3</v>
      </c>
      <c r="K40" s="53">
        <v>9.5212827350000001E-2</v>
      </c>
      <c r="L40" s="53">
        <v>0.19647981892000002</v>
      </c>
      <c r="M40" s="53">
        <v>12.479161997829998</v>
      </c>
      <c r="N40" s="54">
        <v>1.2610940000000003E-2</v>
      </c>
      <c r="O40" s="253">
        <v>218.76546753777001</v>
      </c>
      <c r="P40" s="53">
        <v>159.85710755017004</v>
      </c>
      <c r="Q40" s="53">
        <v>47.822521530650008</v>
      </c>
      <c r="R40" s="54">
        <v>2.2054520000000001E-2</v>
      </c>
      <c r="S40" s="180">
        <v>1.6019999999999999E-3</v>
      </c>
      <c r="T40" s="53">
        <v>0.13078391130999997</v>
      </c>
      <c r="U40" s="53">
        <v>0.24145817570000003</v>
      </c>
      <c r="V40" s="53">
        <v>10.65010896994</v>
      </c>
      <c r="W40" s="54">
        <v>3.9830880000000006E-2</v>
      </c>
    </row>
    <row r="41" spans="1:23" ht="81" customHeight="1" x14ac:dyDescent="0.25">
      <c r="A41" s="51" t="s">
        <v>319</v>
      </c>
      <c r="B41" s="51" t="s">
        <v>179</v>
      </c>
      <c r="C41" s="51" t="s">
        <v>76</v>
      </c>
      <c r="D41" s="52" t="s">
        <v>79</v>
      </c>
      <c r="E41" s="51" t="s">
        <v>54</v>
      </c>
      <c r="F41" s="253">
        <v>39.937042433410006</v>
      </c>
      <c r="G41" s="53">
        <v>27.292713009700005</v>
      </c>
      <c r="H41" s="53">
        <v>8.436086961E-2</v>
      </c>
      <c r="I41" s="50">
        <v>0</v>
      </c>
      <c r="J41" s="50">
        <v>0</v>
      </c>
      <c r="K41" s="53">
        <v>7.7753617349999998E-2</v>
      </c>
      <c r="L41" s="54">
        <v>1.773960892E-2</v>
      </c>
      <c r="M41" s="53">
        <v>12.464475327829998</v>
      </c>
      <c r="N41" s="50">
        <v>0</v>
      </c>
      <c r="O41" s="253">
        <v>82.71207377490002</v>
      </c>
      <c r="P41" s="53">
        <v>66.704460051760009</v>
      </c>
      <c r="Q41" s="53">
        <v>0.33892463918000004</v>
      </c>
      <c r="R41" s="50">
        <v>0</v>
      </c>
      <c r="S41" s="50">
        <v>0</v>
      </c>
      <c r="T41" s="53">
        <v>0.12249416151</v>
      </c>
      <c r="U41" s="54">
        <v>2.1332949869999999E-2</v>
      </c>
      <c r="V41" s="53">
        <v>15.524861972579998</v>
      </c>
      <c r="W41" s="50">
        <v>0</v>
      </c>
    </row>
    <row r="42" spans="1:23" ht="81" x14ac:dyDescent="0.25">
      <c r="A42" s="51" t="s">
        <v>320</v>
      </c>
      <c r="B42" s="51" t="s">
        <v>180</v>
      </c>
      <c r="C42" s="51" t="s">
        <v>76</v>
      </c>
      <c r="D42" s="52" t="s">
        <v>79</v>
      </c>
      <c r="E42" s="51" t="s">
        <v>54</v>
      </c>
      <c r="F42" s="253">
        <v>129.45348635999997</v>
      </c>
      <c r="G42" s="53">
        <v>104.88012206000001</v>
      </c>
      <c r="H42" s="53">
        <v>24.332650949999994</v>
      </c>
      <c r="I42" s="54">
        <v>1.496632E-2</v>
      </c>
      <c r="J42" s="180">
        <v>2.2499999999999998E-3</v>
      </c>
      <c r="K42" s="54">
        <v>1.7459209999999999E-2</v>
      </c>
      <c r="L42" s="53">
        <v>0.17874021000000001</v>
      </c>
      <c r="M42" s="54">
        <v>1.4686670000000001E-2</v>
      </c>
      <c r="N42" s="54">
        <v>1.2610940000000003E-2</v>
      </c>
      <c r="O42" s="253">
        <v>145.08605465000002</v>
      </c>
      <c r="P42" s="53">
        <v>97.615651660000026</v>
      </c>
      <c r="Q42" s="53">
        <v>47.138194350000006</v>
      </c>
      <c r="R42" s="54">
        <v>2.2054520000000001E-2</v>
      </c>
      <c r="S42" s="180">
        <v>1.6019999999999999E-3</v>
      </c>
      <c r="T42" s="54">
        <v>1.9463169999999998E-2</v>
      </c>
      <c r="U42" s="53">
        <v>0.22477613000000002</v>
      </c>
      <c r="V42" s="54">
        <v>2.4481940000000001E-2</v>
      </c>
      <c r="W42" s="54">
        <v>3.9830880000000006E-2</v>
      </c>
    </row>
    <row r="43" spans="1:23" ht="44.45" customHeight="1" x14ac:dyDescent="0.25">
      <c r="A43" s="51" t="s">
        <v>287</v>
      </c>
      <c r="B43" s="10" t="s">
        <v>656</v>
      </c>
      <c r="C43" s="52" t="s">
        <v>52</v>
      </c>
      <c r="D43" s="52" t="s">
        <v>79</v>
      </c>
      <c r="E43" s="52" t="s">
        <v>54</v>
      </c>
      <c r="F43" s="253">
        <v>36619.201971000002</v>
      </c>
      <c r="G43" s="177">
        <v>29134.846184999999</v>
      </c>
      <c r="H43" s="177">
        <v>5952.0098959999996</v>
      </c>
      <c r="I43" s="177">
        <v>333.02977900000002</v>
      </c>
      <c r="J43" s="177">
        <v>3.5936309999999998</v>
      </c>
      <c r="K43" s="177">
        <v>454.64431200000001</v>
      </c>
      <c r="L43" s="177">
        <v>445.05521099999999</v>
      </c>
      <c r="M43" s="177">
        <v>93.235038000000003</v>
      </c>
      <c r="N43" s="177">
        <v>202.78791899999999</v>
      </c>
      <c r="O43" s="253">
        <v>34694.762745</v>
      </c>
      <c r="P43" s="177">
        <v>27553.353603</v>
      </c>
      <c r="Q43" s="177">
        <v>5677.1787189999995</v>
      </c>
      <c r="R43" s="177">
        <v>326.87138499999998</v>
      </c>
      <c r="S43" s="177">
        <v>3.5099689999999999</v>
      </c>
      <c r="T43" s="177">
        <v>404.064729</v>
      </c>
      <c r="U43" s="177">
        <v>423.64977599999997</v>
      </c>
      <c r="V43" s="177">
        <v>88.624027999999996</v>
      </c>
      <c r="W43" s="177">
        <v>217.510536</v>
      </c>
    </row>
    <row r="44" spans="1:23" ht="60.75" x14ac:dyDescent="0.25">
      <c r="A44" s="51" t="s">
        <v>321</v>
      </c>
      <c r="B44" s="51" t="s">
        <v>181</v>
      </c>
      <c r="C44" s="51" t="s">
        <v>52</v>
      </c>
      <c r="D44" s="51" t="s">
        <v>79</v>
      </c>
      <c r="E44" s="51" t="s">
        <v>54</v>
      </c>
      <c r="F44" s="253">
        <v>57.224069403000001</v>
      </c>
      <c r="G44" s="55">
        <v>13.576472081999997</v>
      </c>
      <c r="H44" s="55">
        <v>6.2510260850000048</v>
      </c>
      <c r="I44" s="55">
        <v>4.4859964319999994</v>
      </c>
      <c r="J44" s="55">
        <v>1.2694350000000001</v>
      </c>
      <c r="K44" s="55">
        <v>8.6378203710000001</v>
      </c>
      <c r="L44" s="55">
        <v>8.0091891530000012</v>
      </c>
      <c r="M44" s="55">
        <v>10.082868166000001</v>
      </c>
      <c r="N44" s="55">
        <v>4.9112621140000003</v>
      </c>
      <c r="O44" s="253">
        <v>61.015106007</v>
      </c>
      <c r="P44" s="55">
        <v>15.074300271</v>
      </c>
      <c r="Q44" s="55">
        <v>6.7238167220000005</v>
      </c>
      <c r="R44" s="55">
        <v>4.5755913600000007</v>
      </c>
      <c r="S44" s="55">
        <v>1.09429745</v>
      </c>
      <c r="T44" s="55">
        <v>8.3364208109999982</v>
      </c>
      <c r="U44" s="55">
        <v>7.7821068599999998</v>
      </c>
      <c r="V44" s="55">
        <v>10.416883798999999</v>
      </c>
      <c r="W44" s="55">
        <v>7.0116887339999989</v>
      </c>
    </row>
    <row r="45" spans="1:23" ht="20.25" x14ac:dyDescent="0.25">
      <c r="A45" s="51" t="s">
        <v>322</v>
      </c>
      <c r="B45" s="57" t="s">
        <v>182</v>
      </c>
      <c r="C45" s="51" t="s">
        <v>52</v>
      </c>
      <c r="D45" s="51" t="s">
        <v>79</v>
      </c>
      <c r="E45" s="51" t="s">
        <v>54</v>
      </c>
      <c r="F45" s="253">
        <v>15.386026698999997</v>
      </c>
      <c r="G45" s="55">
        <v>9.2852983559999984</v>
      </c>
      <c r="H45" s="55">
        <v>0.32998523400000007</v>
      </c>
      <c r="I45" s="55">
        <v>0.78893322799999988</v>
      </c>
      <c r="J45" s="60">
        <v>1.1082E-2</v>
      </c>
      <c r="K45" s="55">
        <v>2.3427676530000001</v>
      </c>
      <c r="L45" s="55">
        <v>0.22891824900000002</v>
      </c>
      <c r="M45" s="55">
        <v>2.3011310379999999</v>
      </c>
      <c r="N45" s="55">
        <v>9.7910941000000001E-2</v>
      </c>
      <c r="O45" s="253">
        <v>16.316455879999999</v>
      </c>
      <c r="P45" s="55">
        <v>9.7120960300000014</v>
      </c>
      <c r="Q45" s="55">
        <v>0.79436254399999973</v>
      </c>
      <c r="R45" s="55">
        <v>0.95273755199999988</v>
      </c>
      <c r="S45" s="55">
        <v>0.19260745000000001</v>
      </c>
      <c r="T45" s="55">
        <v>1.6151491149999999</v>
      </c>
      <c r="U45" s="55">
        <v>0.25467932600000004</v>
      </c>
      <c r="V45" s="55">
        <v>2.5819620810000004</v>
      </c>
      <c r="W45" s="55">
        <v>0.212861782</v>
      </c>
    </row>
    <row r="46" spans="1:23" ht="21" customHeight="1" x14ac:dyDescent="0.25">
      <c r="A46" s="51" t="s">
        <v>323</v>
      </c>
      <c r="B46" s="57" t="s">
        <v>16</v>
      </c>
      <c r="C46" s="51" t="s">
        <v>52</v>
      </c>
      <c r="D46" s="51" t="s">
        <v>79</v>
      </c>
      <c r="E46" s="51" t="s">
        <v>54</v>
      </c>
      <c r="F46" s="255">
        <v>9.2615530729999982</v>
      </c>
      <c r="G46" s="58">
        <v>7.2710135490000001</v>
      </c>
      <c r="H46" s="274">
        <v>2.0270433000000001E-2</v>
      </c>
      <c r="I46" s="58">
        <v>0.50949700600000003</v>
      </c>
      <c r="J46" s="59">
        <v>0</v>
      </c>
      <c r="K46" s="58">
        <v>0.52817000000000003</v>
      </c>
      <c r="L46" s="59">
        <v>0</v>
      </c>
      <c r="M46" s="58">
        <v>0.93260208499999997</v>
      </c>
      <c r="N46" s="59">
        <v>0</v>
      </c>
      <c r="O46" s="255">
        <v>9.690877596</v>
      </c>
      <c r="P46" s="58">
        <v>7.425516581000001</v>
      </c>
      <c r="Q46" s="274">
        <v>9.2704330000000015E-3</v>
      </c>
      <c r="R46" s="58">
        <v>0.65573355799999999</v>
      </c>
      <c r="S46" s="59">
        <v>0</v>
      </c>
      <c r="T46" s="58">
        <v>0.39235999999999999</v>
      </c>
      <c r="U46" s="59">
        <v>0</v>
      </c>
      <c r="V46" s="58">
        <v>1.207997024</v>
      </c>
      <c r="W46" s="59">
        <v>0</v>
      </c>
    </row>
    <row r="47" spans="1:23" ht="21" customHeight="1" x14ac:dyDescent="0.25">
      <c r="A47" s="51" t="s">
        <v>324</v>
      </c>
      <c r="B47" s="57" t="s">
        <v>18</v>
      </c>
      <c r="C47" s="51" t="s">
        <v>52</v>
      </c>
      <c r="D47" s="51" t="s">
        <v>79</v>
      </c>
      <c r="E47" s="51" t="s">
        <v>54</v>
      </c>
      <c r="F47" s="255">
        <v>6.1244736259999994</v>
      </c>
      <c r="G47" s="58">
        <v>2.0142848069999997</v>
      </c>
      <c r="H47" s="58">
        <v>0.30971480100000004</v>
      </c>
      <c r="I47" s="58">
        <v>0.27943622199999996</v>
      </c>
      <c r="J47" s="274">
        <v>1.1082E-2</v>
      </c>
      <c r="K47" s="58">
        <v>1.8145976529999996</v>
      </c>
      <c r="L47" s="58">
        <v>0.22891824900000002</v>
      </c>
      <c r="M47" s="58">
        <v>1.368528953</v>
      </c>
      <c r="N47" s="58">
        <v>9.7910941000000001E-2</v>
      </c>
      <c r="O47" s="255">
        <v>6.6255782840000004</v>
      </c>
      <c r="P47" s="58">
        <v>2.286579449</v>
      </c>
      <c r="Q47" s="58">
        <v>0.78509211099999976</v>
      </c>
      <c r="R47" s="58">
        <v>0.29700399399999999</v>
      </c>
      <c r="S47" s="58">
        <v>0.19260745000000001</v>
      </c>
      <c r="T47" s="58">
        <v>1.2227891150000001</v>
      </c>
      <c r="U47" s="58">
        <v>0.25467932600000004</v>
      </c>
      <c r="V47" s="58">
        <v>1.3739650569999999</v>
      </c>
      <c r="W47" s="58">
        <v>0.212861782</v>
      </c>
    </row>
    <row r="48" spans="1:23" ht="21" customHeight="1" x14ac:dyDescent="0.25">
      <c r="A48" s="51" t="s">
        <v>325</v>
      </c>
      <c r="B48" s="57" t="s">
        <v>24</v>
      </c>
      <c r="C48" s="51" t="s">
        <v>52</v>
      </c>
      <c r="D48" s="51" t="s">
        <v>79</v>
      </c>
      <c r="E48" s="51" t="s">
        <v>54</v>
      </c>
      <c r="F48" s="255">
        <v>32.742099000000003</v>
      </c>
      <c r="G48" s="58">
        <v>3.5936080000000001</v>
      </c>
      <c r="H48" s="58">
        <v>5.2502960000000041</v>
      </c>
      <c r="I48" s="58">
        <v>2.4553059999999989</v>
      </c>
      <c r="J48" s="58">
        <v>1.186822</v>
      </c>
      <c r="K48" s="58">
        <v>5.6718400000000004</v>
      </c>
      <c r="L48" s="58">
        <v>7.4334410000000002</v>
      </c>
      <c r="M48" s="58">
        <v>5.5972000000000017</v>
      </c>
      <c r="N48" s="58">
        <v>1.5535859999999997</v>
      </c>
      <c r="O48" s="255">
        <v>33.807209999999998</v>
      </c>
      <c r="P48" s="58">
        <v>4.4984529999999996</v>
      </c>
      <c r="Q48" s="58">
        <v>5.1523760000000003</v>
      </c>
      <c r="R48" s="58">
        <v>2.3566190000000011</v>
      </c>
      <c r="S48" s="58">
        <v>0.73158699999999999</v>
      </c>
      <c r="T48" s="58">
        <v>5.731209999999999</v>
      </c>
      <c r="U48" s="58">
        <v>7.0762309999999999</v>
      </c>
      <c r="V48" s="58">
        <v>5.951592999999999</v>
      </c>
      <c r="W48" s="58">
        <v>2.3091410000000003</v>
      </c>
    </row>
    <row r="49" spans="1:23" ht="21" customHeight="1" x14ac:dyDescent="0.25">
      <c r="A49" s="51" t="s">
        <v>183</v>
      </c>
      <c r="B49" s="57" t="s">
        <v>184</v>
      </c>
      <c r="C49" s="51" t="s">
        <v>52</v>
      </c>
      <c r="D49" s="51" t="s">
        <v>79</v>
      </c>
      <c r="E49" s="51" t="s">
        <v>54</v>
      </c>
      <c r="F49" s="255">
        <v>9.0959437039999997</v>
      </c>
      <c r="G49" s="58">
        <v>0.69756572599999944</v>
      </c>
      <c r="H49" s="58">
        <v>0.67074485100000003</v>
      </c>
      <c r="I49" s="58">
        <v>1.2417572040000004</v>
      </c>
      <c r="J49" s="58">
        <v>7.1531000000000011E-2</v>
      </c>
      <c r="K49" s="58">
        <v>0.62321271799999989</v>
      </c>
      <c r="L49" s="58">
        <v>0.34682990400000008</v>
      </c>
      <c r="M49" s="58">
        <v>2.1845371279999997</v>
      </c>
      <c r="N49" s="58">
        <v>3.2597651730000003</v>
      </c>
      <c r="O49" s="255">
        <v>10.891440126999997</v>
      </c>
      <c r="P49" s="58">
        <v>0.86375124099999967</v>
      </c>
      <c r="Q49" s="58">
        <v>0.77707817800000012</v>
      </c>
      <c r="R49" s="58">
        <v>1.2662348080000001</v>
      </c>
      <c r="S49" s="58">
        <v>0.170103</v>
      </c>
      <c r="T49" s="58">
        <v>0.9900616959999996</v>
      </c>
      <c r="U49" s="58">
        <v>0.45119653400000009</v>
      </c>
      <c r="V49" s="58">
        <v>1.8833287179999998</v>
      </c>
      <c r="W49" s="58">
        <v>4.4896859519999985</v>
      </c>
    </row>
    <row r="50" spans="1:23" ht="64.5" customHeight="1" x14ac:dyDescent="0.25">
      <c r="A50" s="52" t="s">
        <v>326</v>
      </c>
      <c r="B50" s="52" t="s">
        <v>185</v>
      </c>
      <c r="C50" s="52" t="s">
        <v>52</v>
      </c>
      <c r="D50" s="52" t="s">
        <v>79</v>
      </c>
      <c r="E50" s="52" t="s">
        <v>54</v>
      </c>
      <c r="F50" s="253">
        <f>F43+F44</f>
        <v>36676.426040402999</v>
      </c>
      <c r="G50" s="56">
        <f t="shared" ref="G50:N50" si="0">G43+G44</f>
        <v>29148.422657081999</v>
      </c>
      <c r="H50" s="56">
        <f t="shared" si="0"/>
        <v>5958.2609220849999</v>
      </c>
      <c r="I50" s="56">
        <f t="shared" si="0"/>
        <v>337.515775432</v>
      </c>
      <c r="J50" s="56">
        <f t="shared" si="0"/>
        <v>4.8630659999999999</v>
      </c>
      <c r="K50" s="56">
        <f t="shared" si="0"/>
        <v>463.28213237099999</v>
      </c>
      <c r="L50" s="56">
        <f t="shared" si="0"/>
        <v>453.06440015300001</v>
      </c>
      <c r="M50" s="56">
        <f t="shared" si="0"/>
        <v>103.317906166</v>
      </c>
      <c r="N50" s="56">
        <f t="shared" si="0"/>
        <v>207.699181114</v>
      </c>
      <c r="O50" s="253">
        <f>O43+O44</f>
        <v>34755.777851006998</v>
      </c>
      <c r="P50" s="56">
        <f t="shared" ref="P50:W50" si="1">P43+P44</f>
        <v>27568.427903271</v>
      </c>
      <c r="Q50" s="56">
        <f t="shared" si="1"/>
        <v>5683.9025357219998</v>
      </c>
      <c r="R50" s="56">
        <f t="shared" si="1"/>
        <v>331.44697635999995</v>
      </c>
      <c r="S50" s="56">
        <f t="shared" si="1"/>
        <v>4.6042664499999999</v>
      </c>
      <c r="T50" s="56">
        <f t="shared" si="1"/>
        <v>412.40114981099998</v>
      </c>
      <c r="U50" s="56">
        <f t="shared" si="1"/>
        <v>431.43188285999997</v>
      </c>
      <c r="V50" s="56">
        <f t="shared" si="1"/>
        <v>99.040911799</v>
      </c>
      <c r="W50" s="56">
        <f t="shared" si="1"/>
        <v>224.52222473399999</v>
      </c>
    </row>
    <row r="51" spans="1:23" ht="40.5" x14ac:dyDescent="0.25">
      <c r="A51" s="52" t="s">
        <v>327</v>
      </c>
      <c r="B51" s="52" t="s">
        <v>186</v>
      </c>
      <c r="C51" s="52" t="s">
        <v>52</v>
      </c>
      <c r="D51" s="52" t="s">
        <v>72</v>
      </c>
      <c r="E51" s="52" t="s">
        <v>58</v>
      </c>
      <c r="F51" s="253">
        <f>F50/Справочно!$D$14*100</f>
        <v>23.903535380883163</v>
      </c>
      <c r="G51" s="275">
        <f>G50/Справочно!$D$14*100</f>
        <v>18.997225943251699</v>
      </c>
      <c r="H51" s="275">
        <f>H50/Справочно!$D$14*100</f>
        <v>3.8832437108975029</v>
      </c>
      <c r="I51" s="275">
        <f>I50/Справочно!$D$14*100</f>
        <v>0.21997291313928638</v>
      </c>
      <c r="J51" s="287">
        <f>J50/Справочно!$D$14*100</f>
        <v>3.1694601339431021E-3</v>
      </c>
      <c r="K51" s="275">
        <f>K50/Справочно!$D$14*100</f>
        <v>0.30194002082596361</v>
      </c>
      <c r="L51" s="275">
        <f>L50/Справочно!$D$14*100</f>
        <v>0.29528070447610183</v>
      </c>
      <c r="M51" s="275">
        <f>M50/Справочно!$D$14*100</f>
        <v>6.7336528995413855E-2</v>
      </c>
      <c r="N51" s="275">
        <f>N50/Справочно!$D$14*100</f>
        <v>0.13536609916325443</v>
      </c>
      <c r="O51" s="253">
        <f>O50/Справочно!$M$14*100</f>
        <v>25.688890484391774</v>
      </c>
      <c r="P51" s="56">
        <f>P50/Справочно!$M$14*100</f>
        <v>20.376535040301505</v>
      </c>
      <c r="Q51" s="56">
        <f>Q50/Справочно!$M$14*100</f>
        <v>4.2011187431930441</v>
      </c>
      <c r="R51" s="56">
        <f>R50/Справочно!$M$14*100</f>
        <v>0.24498099606906459</v>
      </c>
      <c r="S51" s="192">
        <f>S50/Справочно!$M$14*100</f>
        <v>3.4031319080830855E-3</v>
      </c>
      <c r="T51" s="56">
        <f>T50/Справочно!$M$14*100</f>
        <v>0.30481631050087615</v>
      </c>
      <c r="U51" s="56">
        <f>U50/Справочно!$M$14*100</f>
        <v>0.31888241540087892</v>
      </c>
      <c r="V51" s="56">
        <f>V50/Справочно!$M$14*100</f>
        <v>7.32036885373607E-2</v>
      </c>
      <c r="W51" s="56">
        <f>W50/Справочно!$M$14*100</f>
        <v>0.16595015848096209</v>
      </c>
    </row>
    <row r="52" spans="1:23" ht="60.75" x14ac:dyDescent="0.25">
      <c r="A52" s="51" t="s">
        <v>328</v>
      </c>
      <c r="B52" s="51" t="s">
        <v>557</v>
      </c>
      <c r="C52" s="51" t="s">
        <v>76</v>
      </c>
      <c r="D52" s="51" t="s">
        <v>79</v>
      </c>
      <c r="E52" s="51" t="s">
        <v>54</v>
      </c>
      <c r="F52" s="253">
        <v>60.658752488750011</v>
      </c>
      <c r="G52" s="275">
        <v>11.434508398499998</v>
      </c>
      <c r="H52" s="275">
        <v>5.3779340299999996</v>
      </c>
      <c r="I52" s="275">
        <v>5.5269568082500005</v>
      </c>
      <c r="J52" s="275">
        <v>1.7059252209999998</v>
      </c>
      <c r="K52" s="275">
        <v>9.6848539430000002</v>
      </c>
      <c r="L52" s="275">
        <v>7.5753417599999997</v>
      </c>
      <c r="M52" s="275">
        <v>12.930002197000007</v>
      </c>
      <c r="N52" s="275">
        <v>6.4232301309999995</v>
      </c>
      <c r="O52" s="253">
        <v>55.040724893999993</v>
      </c>
      <c r="P52" s="275">
        <v>12.930114751</v>
      </c>
      <c r="Q52" s="275">
        <v>4.4825428350000003</v>
      </c>
      <c r="R52" s="275">
        <v>4.7901123070000011</v>
      </c>
      <c r="S52" s="275">
        <v>2.6740623799999996</v>
      </c>
      <c r="T52" s="275">
        <v>7.7699521280000017</v>
      </c>
      <c r="U52" s="275">
        <v>5.3459365100000014</v>
      </c>
      <c r="V52" s="275">
        <v>10.974189807000002</v>
      </c>
      <c r="W52" s="275">
        <v>6.073814176</v>
      </c>
    </row>
    <row r="53" spans="1:23" ht="20.25" x14ac:dyDescent="0.25">
      <c r="A53" s="51" t="s">
        <v>329</v>
      </c>
      <c r="B53" s="57" t="s">
        <v>182</v>
      </c>
      <c r="C53" s="51" t="s">
        <v>76</v>
      </c>
      <c r="D53" s="51" t="s">
        <v>79</v>
      </c>
      <c r="E53" s="51" t="s">
        <v>54</v>
      </c>
      <c r="F53" s="253">
        <v>11.067133074999999</v>
      </c>
      <c r="G53" s="55">
        <v>6.8816331429999993</v>
      </c>
      <c r="H53" s="55">
        <v>0.14202166800000002</v>
      </c>
      <c r="I53" s="55">
        <v>0.31818004999999999</v>
      </c>
      <c r="J53" s="60">
        <v>2.3287800000000001E-2</v>
      </c>
      <c r="K53" s="55">
        <v>1.6817946449999999</v>
      </c>
      <c r="L53" s="55">
        <v>9.6611977000000002E-2</v>
      </c>
      <c r="M53" s="55">
        <v>1.7365028330000001</v>
      </c>
      <c r="N53" s="55">
        <v>0.18710095900000001</v>
      </c>
      <c r="O53" s="253">
        <v>10.203530683</v>
      </c>
      <c r="P53" s="55">
        <v>5.5149842599999994</v>
      </c>
      <c r="Q53" s="55">
        <v>0.60043082700000006</v>
      </c>
      <c r="R53" s="55">
        <v>0.45007203899999998</v>
      </c>
      <c r="S53" s="55">
        <v>0.20016729999999999</v>
      </c>
      <c r="T53" s="55">
        <v>1.0585942920000002</v>
      </c>
      <c r="U53" s="55">
        <v>0.10581957</v>
      </c>
      <c r="V53" s="55">
        <v>2.0657794090000001</v>
      </c>
      <c r="W53" s="55">
        <v>0.20768298600000001</v>
      </c>
    </row>
    <row r="54" spans="1:23" ht="21" customHeight="1" x14ac:dyDescent="0.25">
      <c r="A54" s="51" t="s">
        <v>330</v>
      </c>
      <c r="B54" s="57" t="s">
        <v>16</v>
      </c>
      <c r="C54" s="51" t="s">
        <v>76</v>
      </c>
      <c r="D54" s="51" t="s">
        <v>79</v>
      </c>
      <c r="E54" s="51" t="s">
        <v>54</v>
      </c>
      <c r="F54" s="255">
        <v>7.1158510869999994</v>
      </c>
      <c r="G54" s="61">
        <v>5.7065792629999992</v>
      </c>
      <c r="H54" s="276">
        <v>1.55E-2</v>
      </c>
      <c r="I54" s="61">
        <v>0.22459057399999999</v>
      </c>
      <c r="J54" s="62">
        <v>0</v>
      </c>
      <c r="K54" s="61">
        <v>0.39689999999999998</v>
      </c>
      <c r="L54" s="62">
        <v>0</v>
      </c>
      <c r="M54" s="61">
        <v>0.77228125000000003</v>
      </c>
      <c r="N54" s="232">
        <v>0</v>
      </c>
      <c r="O54" s="255">
        <v>5.578768127</v>
      </c>
      <c r="P54" s="61">
        <v>3.9007250520000003</v>
      </c>
      <c r="Q54" s="276">
        <v>7.4999999999999997E-3</v>
      </c>
      <c r="R54" s="61">
        <v>0.33830307500000001</v>
      </c>
      <c r="S54" s="62">
        <v>0</v>
      </c>
      <c r="T54" s="61">
        <v>0.26563999999999999</v>
      </c>
      <c r="U54" s="62">
        <v>0</v>
      </c>
      <c r="V54" s="61">
        <v>1.0666</v>
      </c>
      <c r="W54" s="232">
        <v>0</v>
      </c>
    </row>
    <row r="55" spans="1:23" ht="21" customHeight="1" x14ac:dyDescent="0.25">
      <c r="A55" s="51" t="s">
        <v>331</v>
      </c>
      <c r="B55" s="57" t="s">
        <v>18</v>
      </c>
      <c r="C55" s="51" t="s">
        <v>76</v>
      </c>
      <c r="D55" s="51" t="s">
        <v>79</v>
      </c>
      <c r="E55" s="51" t="s">
        <v>54</v>
      </c>
      <c r="F55" s="255">
        <v>3.9512819879999999</v>
      </c>
      <c r="G55" s="63">
        <v>1.1750538800000001</v>
      </c>
      <c r="H55" s="63">
        <v>0.126521668</v>
      </c>
      <c r="I55" s="63">
        <v>9.3589475999999991E-2</v>
      </c>
      <c r="J55" s="278">
        <v>2.3287800000000001E-2</v>
      </c>
      <c r="K55" s="63">
        <v>1.2848946449999998</v>
      </c>
      <c r="L55" s="63">
        <v>9.6611977000000002E-2</v>
      </c>
      <c r="M55" s="63">
        <v>0.96422158299999994</v>
      </c>
      <c r="N55" s="63">
        <v>0.18710095900000001</v>
      </c>
      <c r="O55" s="255">
        <v>4.6247625560000003</v>
      </c>
      <c r="P55" s="63">
        <v>1.6142592079999996</v>
      </c>
      <c r="Q55" s="63">
        <v>0.59293082699999999</v>
      </c>
      <c r="R55" s="63">
        <v>0.111768964</v>
      </c>
      <c r="S55" s="63">
        <v>0.20016729999999999</v>
      </c>
      <c r="T55" s="63">
        <v>0.79295429200000012</v>
      </c>
      <c r="U55" s="63">
        <v>0.10581957</v>
      </c>
      <c r="V55" s="63">
        <v>0.99917940900000002</v>
      </c>
      <c r="W55" s="63">
        <v>0.20768298600000001</v>
      </c>
    </row>
    <row r="56" spans="1:23" ht="20.25" x14ac:dyDescent="0.25">
      <c r="A56" s="51" t="s">
        <v>332</v>
      </c>
      <c r="B56" s="57" t="s">
        <v>24</v>
      </c>
      <c r="C56" s="51" t="s">
        <v>76</v>
      </c>
      <c r="D56" s="51" t="s">
        <v>79</v>
      </c>
      <c r="E56" s="51" t="s">
        <v>54</v>
      </c>
      <c r="F56" s="255">
        <v>37.563448000000008</v>
      </c>
      <c r="G56" s="58">
        <v>3.4662700000000002</v>
      </c>
      <c r="H56" s="58">
        <v>4.2774669999999997</v>
      </c>
      <c r="I56" s="58">
        <v>3.2211110000000001</v>
      </c>
      <c r="J56" s="58">
        <v>1.6230919999999998</v>
      </c>
      <c r="K56" s="58">
        <v>7.2312130000000003</v>
      </c>
      <c r="L56" s="58">
        <v>7.3310889999999995</v>
      </c>
      <c r="M56" s="58">
        <v>8.5697630000000071</v>
      </c>
      <c r="N56" s="58">
        <v>1.8434429999999999</v>
      </c>
      <c r="O56" s="255">
        <v>33.872686999999999</v>
      </c>
      <c r="P56" s="58">
        <v>6.5464000000000011</v>
      </c>
      <c r="Q56" s="58">
        <v>3.1511930000000001</v>
      </c>
      <c r="R56" s="58">
        <v>2.6015940000000013</v>
      </c>
      <c r="S56" s="58">
        <v>1.9072849999999992</v>
      </c>
      <c r="T56" s="58">
        <v>5.9986590000000009</v>
      </c>
      <c r="U56" s="58">
        <v>5.0230460000000008</v>
      </c>
      <c r="V56" s="58">
        <v>7.0157960000000008</v>
      </c>
      <c r="W56" s="58">
        <v>1.6287140000000004</v>
      </c>
    </row>
    <row r="57" spans="1:23" ht="20.25" x14ac:dyDescent="0.25">
      <c r="A57" s="279" t="s">
        <v>575</v>
      </c>
      <c r="B57" s="226" t="s">
        <v>22</v>
      </c>
      <c r="C57" s="51" t="s">
        <v>76</v>
      </c>
      <c r="D57" s="51" t="s">
        <v>79</v>
      </c>
      <c r="E57" s="51" t="s">
        <v>54</v>
      </c>
      <c r="F57" s="255">
        <v>12.028171413749998</v>
      </c>
      <c r="G57" s="231">
        <v>1.0866052554999988</v>
      </c>
      <c r="H57" s="231">
        <v>0.95844536200000019</v>
      </c>
      <c r="I57" s="231">
        <v>1.9876657582500001</v>
      </c>
      <c r="J57" s="231">
        <v>5.9545421000000001E-2</v>
      </c>
      <c r="K57" s="231">
        <v>0.7718462979999996</v>
      </c>
      <c r="L57" s="231">
        <v>0.147640783</v>
      </c>
      <c r="M57" s="231">
        <v>2.623736364</v>
      </c>
      <c r="N57" s="231">
        <v>4.3926861719999994</v>
      </c>
      <c r="O57" s="255">
        <v>10.964507211000001</v>
      </c>
      <c r="P57" s="231">
        <v>0.86873049099999988</v>
      </c>
      <c r="Q57" s="231">
        <v>0.7309190080000002</v>
      </c>
      <c r="R57" s="231">
        <v>1.7384462679999997</v>
      </c>
      <c r="S57" s="231">
        <v>0.56661008000000002</v>
      </c>
      <c r="T57" s="231">
        <v>0.71269883600000028</v>
      </c>
      <c r="U57" s="231">
        <v>0.21707093999999999</v>
      </c>
      <c r="V57" s="231">
        <v>1.8926143980000001</v>
      </c>
      <c r="W57" s="231">
        <v>4.2374171899999995</v>
      </c>
    </row>
    <row r="58" spans="1:23" ht="42" customHeight="1" x14ac:dyDescent="0.25">
      <c r="A58" s="51" t="s">
        <v>333</v>
      </c>
      <c r="B58" s="51" t="s">
        <v>187</v>
      </c>
      <c r="C58" s="51" t="s">
        <v>76</v>
      </c>
      <c r="D58" s="51" t="s">
        <v>79</v>
      </c>
      <c r="E58" s="51" t="s">
        <v>54</v>
      </c>
      <c r="F58" s="253">
        <v>13.48819590175</v>
      </c>
      <c r="G58" s="55">
        <v>1.4431422554999991</v>
      </c>
      <c r="H58" s="55">
        <v>0.98449536200000021</v>
      </c>
      <c r="I58" s="55">
        <v>2.0592157582500006</v>
      </c>
      <c r="J58" s="55">
        <v>5.9545421000000001E-2</v>
      </c>
      <c r="K58" s="55">
        <v>0.78835981199999983</v>
      </c>
      <c r="L58" s="55">
        <v>1.0265348389999998</v>
      </c>
      <c r="M58" s="55">
        <v>2.6301653979999999</v>
      </c>
      <c r="N58" s="55">
        <v>4.4967370559999997</v>
      </c>
      <c r="O58" s="253">
        <v>12.591639707000001</v>
      </c>
      <c r="P58" s="55">
        <v>1.2985199260000013</v>
      </c>
      <c r="Q58" s="55">
        <v>0.74747900800000022</v>
      </c>
      <c r="R58" s="55">
        <v>1.7758502819999991</v>
      </c>
      <c r="S58" s="60">
        <v>0.56661008000000002</v>
      </c>
      <c r="T58" s="55">
        <v>0.75730473599999992</v>
      </c>
      <c r="U58" s="55">
        <v>1.0816987399999995</v>
      </c>
      <c r="V58" s="55">
        <v>1.8945193980000001</v>
      </c>
      <c r="W58" s="55">
        <v>4.4696575369999998</v>
      </c>
    </row>
    <row r="59" spans="1:23" ht="24.95" customHeight="1" x14ac:dyDescent="0.25">
      <c r="A59" s="384" t="s">
        <v>657</v>
      </c>
      <c r="B59" s="385"/>
      <c r="C59" s="385"/>
      <c r="D59" s="385"/>
      <c r="E59" s="386"/>
      <c r="F59" s="336"/>
      <c r="G59" s="336"/>
      <c r="H59" s="336"/>
      <c r="I59" s="336"/>
      <c r="J59" s="336"/>
      <c r="K59" s="336"/>
      <c r="L59" s="336"/>
      <c r="M59" s="336"/>
      <c r="N59" s="336"/>
      <c r="O59" s="336"/>
      <c r="P59" s="337"/>
      <c r="Q59" s="337"/>
      <c r="R59" s="337"/>
      <c r="S59" s="337"/>
      <c r="T59" s="337"/>
      <c r="U59" s="337"/>
      <c r="V59" s="337"/>
      <c r="W59" s="337"/>
    </row>
    <row r="60" spans="1:23" ht="60.75" x14ac:dyDescent="0.25">
      <c r="A60" s="52" t="s">
        <v>334</v>
      </c>
      <c r="B60" s="52" t="s">
        <v>558</v>
      </c>
      <c r="C60" s="52" t="s">
        <v>52</v>
      </c>
      <c r="D60" s="52" t="s">
        <v>53</v>
      </c>
      <c r="E60" s="52" t="s">
        <v>54</v>
      </c>
      <c r="F60" s="251">
        <v>3851</v>
      </c>
      <c r="G60" s="190">
        <v>506</v>
      </c>
      <c r="H60" s="190">
        <v>297</v>
      </c>
      <c r="I60" s="190">
        <v>1451</v>
      </c>
      <c r="J60" s="190">
        <v>4</v>
      </c>
      <c r="K60" s="190">
        <v>498</v>
      </c>
      <c r="L60" s="190">
        <v>273</v>
      </c>
      <c r="M60" s="190">
        <v>233</v>
      </c>
      <c r="N60" s="190">
        <v>589</v>
      </c>
      <c r="O60" s="251">
        <v>4613</v>
      </c>
      <c r="P60" s="190">
        <v>867</v>
      </c>
      <c r="Q60" s="190">
        <v>311</v>
      </c>
      <c r="R60" s="190">
        <v>1606</v>
      </c>
      <c r="S60" s="190">
        <v>8</v>
      </c>
      <c r="T60" s="190">
        <v>665</v>
      </c>
      <c r="U60" s="190">
        <v>310</v>
      </c>
      <c r="V60" s="190">
        <v>315</v>
      </c>
      <c r="W60" s="190">
        <v>531</v>
      </c>
    </row>
    <row r="61" spans="1:23" ht="40.5" x14ac:dyDescent="0.25">
      <c r="A61" s="51" t="s">
        <v>335</v>
      </c>
      <c r="B61" s="57" t="s">
        <v>161</v>
      </c>
      <c r="C61" s="51" t="s">
        <v>52</v>
      </c>
      <c r="D61" s="51" t="s">
        <v>53</v>
      </c>
      <c r="E61" s="51" t="s">
        <v>54</v>
      </c>
      <c r="F61" s="249">
        <v>1725</v>
      </c>
      <c r="G61" s="188">
        <v>399</v>
      </c>
      <c r="H61" s="188">
        <v>122</v>
      </c>
      <c r="I61" s="188">
        <v>270</v>
      </c>
      <c r="J61" s="188">
        <v>4</v>
      </c>
      <c r="K61" s="188">
        <v>370</v>
      </c>
      <c r="L61" s="188">
        <v>109</v>
      </c>
      <c r="M61" s="188">
        <v>188</v>
      </c>
      <c r="N61" s="188">
        <v>263</v>
      </c>
      <c r="O61" s="249">
        <v>2333</v>
      </c>
      <c r="P61" s="188">
        <v>738</v>
      </c>
      <c r="Q61" s="188">
        <v>121</v>
      </c>
      <c r="R61" s="188">
        <v>392</v>
      </c>
      <c r="S61" s="188">
        <v>8</v>
      </c>
      <c r="T61" s="188">
        <v>448</v>
      </c>
      <c r="U61" s="188">
        <v>162</v>
      </c>
      <c r="V61" s="188">
        <v>278</v>
      </c>
      <c r="W61" s="188">
        <v>186</v>
      </c>
    </row>
    <row r="62" spans="1:23" ht="21" customHeight="1" x14ac:dyDescent="0.25">
      <c r="A62" s="51" t="s">
        <v>336</v>
      </c>
      <c r="B62" s="57" t="s">
        <v>162</v>
      </c>
      <c r="C62" s="51" t="s">
        <v>52</v>
      </c>
      <c r="D62" s="51" t="s">
        <v>53</v>
      </c>
      <c r="E62" s="51" t="s">
        <v>54</v>
      </c>
      <c r="F62" s="249">
        <v>2126</v>
      </c>
      <c r="G62" s="188">
        <v>107</v>
      </c>
      <c r="H62" s="188">
        <v>175</v>
      </c>
      <c r="I62" s="188">
        <v>1181</v>
      </c>
      <c r="J62" s="188">
        <v>0</v>
      </c>
      <c r="K62" s="188">
        <v>128</v>
      </c>
      <c r="L62" s="188">
        <v>164</v>
      </c>
      <c r="M62" s="188">
        <v>45</v>
      </c>
      <c r="N62" s="188">
        <v>326</v>
      </c>
      <c r="O62" s="249">
        <v>2280</v>
      </c>
      <c r="P62" s="188">
        <v>129</v>
      </c>
      <c r="Q62" s="188">
        <v>190</v>
      </c>
      <c r="R62" s="188">
        <v>1214</v>
      </c>
      <c r="S62" s="188">
        <v>0</v>
      </c>
      <c r="T62" s="188">
        <v>217</v>
      </c>
      <c r="U62" s="188">
        <v>148</v>
      </c>
      <c r="V62" s="188">
        <v>37</v>
      </c>
      <c r="W62" s="188">
        <v>345</v>
      </c>
    </row>
    <row r="63" spans="1:23" ht="81" x14ac:dyDescent="0.25">
      <c r="A63" s="120" t="s">
        <v>337</v>
      </c>
      <c r="B63" s="66" t="s">
        <v>561</v>
      </c>
      <c r="C63" s="66" t="s">
        <v>52</v>
      </c>
      <c r="D63" s="66" t="s">
        <v>53</v>
      </c>
      <c r="E63" s="66" t="s">
        <v>54</v>
      </c>
      <c r="F63" s="251">
        <v>817</v>
      </c>
      <c r="G63" s="234">
        <v>393</v>
      </c>
      <c r="H63" s="234">
        <v>30</v>
      </c>
      <c r="I63" s="234">
        <v>60</v>
      </c>
      <c r="J63" s="234">
        <v>2</v>
      </c>
      <c r="K63" s="234">
        <v>87</v>
      </c>
      <c r="L63" s="234">
        <v>93</v>
      </c>
      <c r="M63" s="234">
        <v>27</v>
      </c>
      <c r="N63" s="234">
        <v>125</v>
      </c>
      <c r="O63" s="251">
        <v>890</v>
      </c>
      <c r="P63" s="234">
        <v>528</v>
      </c>
      <c r="Q63" s="234">
        <v>28</v>
      </c>
      <c r="R63" s="234">
        <v>39</v>
      </c>
      <c r="S63" s="234">
        <v>5</v>
      </c>
      <c r="T63" s="234">
        <v>108</v>
      </c>
      <c r="U63" s="234">
        <v>82</v>
      </c>
      <c r="V63" s="234">
        <v>34</v>
      </c>
      <c r="W63" s="234">
        <v>66</v>
      </c>
    </row>
    <row r="64" spans="1:23" ht="20.25" x14ac:dyDescent="0.25">
      <c r="A64" s="120" t="s">
        <v>576</v>
      </c>
      <c r="B64" s="117" t="s">
        <v>24</v>
      </c>
      <c r="C64" s="66" t="s">
        <v>52</v>
      </c>
      <c r="D64" s="66" t="s">
        <v>53</v>
      </c>
      <c r="E64" s="66" t="s">
        <v>54</v>
      </c>
      <c r="F64" s="249">
        <v>219</v>
      </c>
      <c r="G64" s="188">
        <v>43</v>
      </c>
      <c r="H64" s="188">
        <v>18</v>
      </c>
      <c r="I64" s="188">
        <v>38</v>
      </c>
      <c r="J64" s="188">
        <v>2</v>
      </c>
      <c r="K64" s="188">
        <v>63</v>
      </c>
      <c r="L64" s="188">
        <v>25</v>
      </c>
      <c r="M64" s="188">
        <v>26</v>
      </c>
      <c r="N64" s="188">
        <v>4</v>
      </c>
      <c r="O64" s="249">
        <v>276</v>
      </c>
      <c r="P64" s="188">
        <v>93</v>
      </c>
      <c r="Q64" s="188">
        <v>17</v>
      </c>
      <c r="R64" s="188">
        <v>19</v>
      </c>
      <c r="S64" s="188">
        <v>5</v>
      </c>
      <c r="T64" s="188">
        <v>69</v>
      </c>
      <c r="U64" s="188">
        <v>28</v>
      </c>
      <c r="V64" s="188">
        <v>33</v>
      </c>
      <c r="W64" s="188">
        <v>12</v>
      </c>
    </row>
    <row r="65" spans="1:23" ht="21" customHeight="1" x14ac:dyDescent="0.25">
      <c r="A65" s="120" t="s">
        <v>577</v>
      </c>
      <c r="B65" s="117" t="s">
        <v>22</v>
      </c>
      <c r="C65" s="66" t="s">
        <v>52</v>
      </c>
      <c r="D65" s="66" t="s">
        <v>53</v>
      </c>
      <c r="E65" s="66" t="s">
        <v>54</v>
      </c>
      <c r="F65" s="249">
        <v>598</v>
      </c>
      <c r="G65" s="188">
        <v>350</v>
      </c>
      <c r="H65" s="188">
        <v>12</v>
      </c>
      <c r="I65" s="188">
        <v>22</v>
      </c>
      <c r="J65" s="188">
        <v>0</v>
      </c>
      <c r="K65" s="188">
        <v>24</v>
      </c>
      <c r="L65" s="188">
        <v>68</v>
      </c>
      <c r="M65" s="188">
        <v>1</v>
      </c>
      <c r="N65" s="188">
        <v>121</v>
      </c>
      <c r="O65" s="249">
        <v>614</v>
      </c>
      <c r="P65" s="188">
        <v>435</v>
      </c>
      <c r="Q65" s="188">
        <v>11</v>
      </c>
      <c r="R65" s="188">
        <v>20</v>
      </c>
      <c r="S65" s="188">
        <v>0</v>
      </c>
      <c r="T65" s="188">
        <v>39</v>
      </c>
      <c r="U65" s="188">
        <v>54</v>
      </c>
      <c r="V65" s="188">
        <v>1</v>
      </c>
      <c r="W65" s="188">
        <v>54</v>
      </c>
    </row>
    <row r="66" spans="1:23" ht="63" customHeight="1" x14ac:dyDescent="0.25">
      <c r="A66" s="66" t="s">
        <v>338</v>
      </c>
      <c r="B66" s="66" t="s">
        <v>188</v>
      </c>
      <c r="C66" s="66" t="s">
        <v>76</v>
      </c>
      <c r="D66" s="66" t="s">
        <v>53</v>
      </c>
      <c r="E66" s="66" t="s">
        <v>54</v>
      </c>
      <c r="F66" s="251">
        <v>484</v>
      </c>
      <c r="G66" s="187">
        <v>187</v>
      </c>
      <c r="H66" s="187">
        <v>58</v>
      </c>
      <c r="I66" s="187">
        <v>25</v>
      </c>
      <c r="J66" s="187">
        <v>3</v>
      </c>
      <c r="K66" s="187">
        <v>104</v>
      </c>
      <c r="L66" s="187">
        <v>13</v>
      </c>
      <c r="M66" s="187">
        <v>82</v>
      </c>
      <c r="N66" s="187">
        <v>12</v>
      </c>
      <c r="O66" s="251">
        <v>462</v>
      </c>
      <c r="P66" s="187">
        <v>190</v>
      </c>
      <c r="Q66" s="187">
        <v>69</v>
      </c>
      <c r="R66" s="187">
        <v>21</v>
      </c>
      <c r="S66" s="187">
        <v>3</v>
      </c>
      <c r="T66" s="187">
        <v>85</v>
      </c>
      <c r="U66" s="187">
        <v>16</v>
      </c>
      <c r="V66" s="187">
        <v>66</v>
      </c>
      <c r="W66" s="187">
        <v>12</v>
      </c>
    </row>
    <row r="67" spans="1:23" ht="21" customHeight="1" x14ac:dyDescent="0.25">
      <c r="A67" s="68" t="s">
        <v>339</v>
      </c>
      <c r="B67" s="69" t="s">
        <v>189</v>
      </c>
      <c r="C67" s="68" t="s">
        <v>76</v>
      </c>
      <c r="D67" s="68" t="s">
        <v>53</v>
      </c>
      <c r="E67" s="68" t="s">
        <v>54</v>
      </c>
      <c r="F67" s="249">
        <v>55</v>
      </c>
      <c r="G67" s="189">
        <v>45</v>
      </c>
      <c r="H67" s="189">
        <v>0</v>
      </c>
      <c r="I67" s="189">
        <v>4</v>
      </c>
      <c r="J67" s="189">
        <v>0</v>
      </c>
      <c r="K67" s="189">
        <v>2</v>
      </c>
      <c r="L67" s="189">
        <v>0</v>
      </c>
      <c r="M67" s="189">
        <v>4</v>
      </c>
      <c r="N67" s="189">
        <v>0</v>
      </c>
      <c r="O67" s="249">
        <v>71</v>
      </c>
      <c r="P67" s="189">
        <v>53</v>
      </c>
      <c r="Q67" s="189">
        <v>0</v>
      </c>
      <c r="R67" s="189">
        <v>5</v>
      </c>
      <c r="S67" s="189">
        <v>0</v>
      </c>
      <c r="T67" s="189">
        <v>5</v>
      </c>
      <c r="U67" s="189">
        <v>0</v>
      </c>
      <c r="V67" s="189">
        <v>8</v>
      </c>
      <c r="W67" s="189">
        <v>0</v>
      </c>
    </row>
    <row r="68" spans="1:23" ht="21" customHeight="1" x14ac:dyDescent="0.25">
      <c r="A68" s="68" t="s">
        <v>340</v>
      </c>
      <c r="B68" s="69" t="s">
        <v>190</v>
      </c>
      <c r="C68" s="68" t="s">
        <v>76</v>
      </c>
      <c r="D68" s="68" t="s">
        <v>53</v>
      </c>
      <c r="E68" s="68" t="s">
        <v>54</v>
      </c>
      <c r="F68" s="249">
        <v>429</v>
      </c>
      <c r="G68" s="189">
        <v>142</v>
      </c>
      <c r="H68" s="189">
        <v>58</v>
      </c>
      <c r="I68" s="189">
        <v>21</v>
      </c>
      <c r="J68" s="189">
        <v>3</v>
      </c>
      <c r="K68" s="189">
        <v>102</v>
      </c>
      <c r="L68" s="189">
        <v>13</v>
      </c>
      <c r="M68" s="189">
        <v>78</v>
      </c>
      <c r="N68" s="189">
        <v>12</v>
      </c>
      <c r="O68" s="249">
        <v>391</v>
      </c>
      <c r="P68" s="189">
        <v>137</v>
      </c>
      <c r="Q68" s="189">
        <v>69</v>
      </c>
      <c r="R68" s="189">
        <v>16</v>
      </c>
      <c r="S68" s="189">
        <v>3</v>
      </c>
      <c r="T68" s="189">
        <v>80</v>
      </c>
      <c r="U68" s="189">
        <v>16</v>
      </c>
      <c r="V68" s="189">
        <v>58</v>
      </c>
      <c r="W68" s="189">
        <v>12</v>
      </c>
    </row>
    <row r="69" spans="1:23" ht="81" x14ac:dyDescent="0.25">
      <c r="A69" s="120" t="s">
        <v>341</v>
      </c>
      <c r="B69" s="218" t="s">
        <v>562</v>
      </c>
      <c r="C69" s="218" t="s">
        <v>76</v>
      </c>
      <c r="D69" s="218" t="s">
        <v>53</v>
      </c>
      <c r="E69" s="218" t="s">
        <v>54</v>
      </c>
      <c r="F69" s="251">
        <v>892</v>
      </c>
      <c r="G69" s="280">
        <v>448</v>
      </c>
      <c r="H69" s="280">
        <v>49</v>
      </c>
      <c r="I69" s="280">
        <v>69</v>
      </c>
      <c r="J69" s="280">
        <v>2</v>
      </c>
      <c r="K69" s="280">
        <v>99</v>
      </c>
      <c r="L69" s="280">
        <v>89</v>
      </c>
      <c r="M69" s="280">
        <v>28</v>
      </c>
      <c r="N69" s="280">
        <v>108</v>
      </c>
      <c r="O69" s="251">
        <v>761</v>
      </c>
      <c r="P69" s="280">
        <v>435</v>
      </c>
      <c r="Q69" s="280">
        <v>34</v>
      </c>
      <c r="R69" s="280">
        <v>35</v>
      </c>
      <c r="S69" s="280">
        <v>3</v>
      </c>
      <c r="T69" s="280">
        <v>86</v>
      </c>
      <c r="U69" s="280">
        <v>77</v>
      </c>
      <c r="V69" s="280">
        <v>40</v>
      </c>
      <c r="W69" s="280">
        <v>51</v>
      </c>
    </row>
    <row r="70" spans="1:23" ht="21" customHeight="1" x14ac:dyDescent="0.25">
      <c r="A70" s="120" t="s">
        <v>578</v>
      </c>
      <c r="B70" s="69" t="s">
        <v>24</v>
      </c>
      <c r="C70" s="68" t="s">
        <v>76</v>
      </c>
      <c r="D70" s="68" t="s">
        <v>53</v>
      </c>
      <c r="E70" s="68" t="s">
        <v>54</v>
      </c>
      <c r="F70" s="249">
        <v>236</v>
      </c>
      <c r="G70" s="188">
        <v>34</v>
      </c>
      <c r="H70" s="188">
        <v>32</v>
      </c>
      <c r="I70" s="188">
        <v>46</v>
      </c>
      <c r="J70" s="188">
        <v>2</v>
      </c>
      <c r="K70" s="188">
        <v>67</v>
      </c>
      <c r="L70" s="188">
        <v>26</v>
      </c>
      <c r="M70" s="188">
        <v>21</v>
      </c>
      <c r="N70" s="188">
        <v>8</v>
      </c>
      <c r="O70" s="249">
        <v>174</v>
      </c>
      <c r="P70" s="188">
        <v>22</v>
      </c>
      <c r="Q70" s="188">
        <v>22</v>
      </c>
      <c r="R70" s="188">
        <v>9</v>
      </c>
      <c r="S70" s="188">
        <v>3</v>
      </c>
      <c r="T70" s="188">
        <v>44</v>
      </c>
      <c r="U70" s="188">
        <v>28</v>
      </c>
      <c r="V70" s="188">
        <v>33</v>
      </c>
      <c r="W70" s="188">
        <v>13</v>
      </c>
    </row>
    <row r="71" spans="1:23" ht="21" customHeight="1" x14ac:dyDescent="0.25">
      <c r="A71" s="120" t="s">
        <v>579</v>
      </c>
      <c r="B71" s="233" t="s">
        <v>22</v>
      </c>
      <c r="C71" s="218" t="s">
        <v>76</v>
      </c>
      <c r="D71" s="218" t="s">
        <v>53</v>
      </c>
      <c r="E71" s="218" t="s">
        <v>54</v>
      </c>
      <c r="F71" s="249">
        <v>656</v>
      </c>
      <c r="G71" s="232">
        <v>414</v>
      </c>
      <c r="H71" s="232">
        <v>17</v>
      </c>
      <c r="I71" s="232">
        <v>23</v>
      </c>
      <c r="J71" s="232">
        <v>0</v>
      </c>
      <c r="K71" s="232">
        <v>32</v>
      </c>
      <c r="L71" s="232">
        <v>63</v>
      </c>
      <c r="M71" s="232">
        <v>7</v>
      </c>
      <c r="N71" s="232">
        <v>100</v>
      </c>
      <c r="O71" s="249">
        <v>587</v>
      </c>
      <c r="P71" s="232">
        <v>413</v>
      </c>
      <c r="Q71" s="232">
        <v>12</v>
      </c>
      <c r="R71" s="232">
        <v>26</v>
      </c>
      <c r="S71" s="232">
        <v>0</v>
      </c>
      <c r="T71" s="232">
        <v>42</v>
      </c>
      <c r="U71" s="232">
        <v>49</v>
      </c>
      <c r="V71" s="232">
        <v>7</v>
      </c>
      <c r="W71" s="232">
        <v>38</v>
      </c>
    </row>
    <row r="72" spans="1:23" ht="42" customHeight="1" x14ac:dyDescent="0.25">
      <c r="A72" s="68" t="s">
        <v>342</v>
      </c>
      <c r="B72" s="10" t="s">
        <v>658</v>
      </c>
      <c r="C72" s="66" t="s">
        <v>52</v>
      </c>
      <c r="D72" s="66" t="s">
        <v>79</v>
      </c>
      <c r="E72" s="66" t="s">
        <v>54</v>
      </c>
      <c r="F72" s="253">
        <v>1574.3322700000001</v>
      </c>
      <c r="G72" s="177">
        <v>1257.133709</v>
      </c>
      <c r="H72" s="177">
        <v>214.891637</v>
      </c>
      <c r="I72" s="177">
        <v>44.408751000000002</v>
      </c>
      <c r="J72" s="177">
        <v>0.94501100000000005</v>
      </c>
      <c r="K72" s="177">
        <v>16.465986000000001</v>
      </c>
      <c r="L72" s="177">
        <v>19.501985000000001</v>
      </c>
      <c r="M72" s="177">
        <v>5.287439</v>
      </c>
      <c r="N72" s="177">
        <v>15.697751999999999</v>
      </c>
      <c r="O72" s="253">
        <v>1328.1786669999999</v>
      </c>
      <c r="P72" s="177">
        <v>1060.91714</v>
      </c>
      <c r="Q72" s="177">
        <v>176.10624899999999</v>
      </c>
      <c r="R72" s="177">
        <v>41.911273999999999</v>
      </c>
      <c r="S72" s="177">
        <v>0.978912</v>
      </c>
      <c r="T72" s="177">
        <v>14.956359000000001</v>
      </c>
      <c r="U72" s="177">
        <v>16.803080000000001</v>
      </c>
      <c r="V72" s="177">
        <v>4.9931549999999998</v>
      </c>
      <c r="W72" s="177">
        <v>11.512498000000001</v>
      </c>
    </row>
    <row r="73" spans="1:23" ht="85.5" customHeight="1" x14ac:dyDescent="0.25">
      <c r="A73" s="68" t="s">
        <v>343</v>
      </c>
      <c r="B73" s="66" t="s">
        <v>191</v>
      </c>
      <c r="C73" s="66" t="s">
        <v>52</v>
      </c>
      <c r="D73" s="66" t="s">
        <v>79</v>
      </c>
      <c r="E73" s="66" t="s">
        <v>54</v>
      </c>
      <c r="F73" s="253">
        <v>51.701935655000014</v>
      </c>
      <c r="G73" s="70">
        <v>25.954472797000008</v>
      </c>
      <c r="H73" s="70">
        <v>2.2439654949999999</v>
      </c>
      <c r="I73" s="70">
        <v>1.5508126550000001</v>
      </c>
      <c r="J73" s="70">
        <v>5.3859999999999998E-2</v>
      </c>
      <c r="K73" s="70">
        <v>4.5197218560000012</v>
      </c>
      <c r="L73" s="70">
        <v>0.95529872000000005</v>
      </c>
      <c r="M73" s="70">
        <v>16.15697814</v>
      </c>
      <c r="N73" s="70">
        <v>0.26682599200000001</v>
      </c>
      <c r="O73" s="253">
        <v>48.364891262999997</v>
      </c>
      <c r="P73" s="70">
        <v>21.501815126</v>
      </c>
      <c r="Q73" s="70">
        <v>2.5453973119999991</v>
      </c>
      <c r="R73" s="70">
        <v>1.7847263370000002</v>
      </c>
      <c r="S73" s="70">
        <v>9.7985717E-2</v>
      </c>
      <c r="T73" s="70">
        <v>4.5907078240000008</v>
      </c>
      <c r="U73" s="70">
        <v>0.8713212669999999</v>
      </c>
      <c r="V73" s="70">
        <v>16.484356198999997</v>
      </c>
      <c r="W73" s="70">
        <v>0.48858148099999993</v>
      </c>
    </row>
    <row r="74" spans="1:23" ht="20.25" x14ac:dyDescent="0.25">
      <c r="A74" s="68" t="s">
        <v>344</v>
      </c>
      <c r="B74" s="69" t="s">
        <v>182</v>
      </c>
      <c r="C74" s="68" t="s">
        <v>52</v>
      </c>
      <c r="D74" s="68" t="s">
        <v>79</v>
      </c>
      <c r="E74" s="68" t="s">
        <v>54</v>
      </c>
      <c r="F74" s="253">
        <v>48.804873369000013</v>
      </c>
      <c r="G74" s="70">
        <v>24.267550393000008</v>
      </c>
      <c r="H74" s="70">
        <v>2.2055844979999999</v>
      </c>
      <c r="I74" s="70">
        <v>1.4022628670000001</v>
      </c>
      <c r="J74" s="73">
        <v>4.9399999999999999E-2</v>
      </c>
      <c r="K74" s="70">
        <v>4.321154689000001</v>
      </c>
      <c r="L74" s="70">
        <v>0.25576698800000003</v>
      </c>
      <c r="M74" s="70">
        <v>16.136217139999999</v>
      </c>
      <c r="N74" s="70">
        <v>0.166936794</v>
      </c>
      <c r="O74" s="253">
        <v>45.475790423999996</v>
      </c>
      <c r="P74" s="70">
        <v>19.708988154</v>
      </c>
      <c r="Q74" s="70">
        <v>2.5023873119999993</v>
      </c>
      <c r="R74" s="70">
        <v>1.7378231300000002</v>
      </c>
      <c r="S74" s="70">
        <v>6.8585717000000004E-2</v>
      </c>
      <c r="T74" s="70">
        <v>4.4083168070000003</v>
      </c>
      <c r="U74" s="70">
        <v>0.202756617</v>
      </c>
      <c r="V74" s="70">
        <v>16.42254415</v>
      </c>
      <c r="W74" s="70">
        <v>0.42438853699999995</v>
      </c>
    </row>
    <row r="75" spans="1:23" ht="21" customHeight="1" x14ac:dyDescent="0.25">
      <c r="A75" s="68" t="s">
        <v>345</v>
      </c>
      <c r="B75" s="69" t="s">
        <v>16</v>
      </c>
      <c r="C75" s="68" t="s">
        <v>52</v>
      </c>
      <c r="D75" s="68" t="s">
        <v>79</v>
      </c>
      <c r="E75" s="68" t="s">
        <v>54</v>
      </c>
      <c r="F75" s="255">
        <v>4.1602791120000004</v>
      </c>
      <c r="G75" s="71">
        <v>2.6310466550000005</v>
      </c>
      <c r="H75" s="64">
        <v>0</v>
      </c>
      <c r="I75" s="71">
        <v>6.2600000000000003E-2</v>
      </c>
      <c r="J75" s="64">
        <v>0</v>
      </c>
      <c r="K75" s="71">
        <v>0.79347199999999996</v>
      </c>
      <c r="L75" s="64">
        <v>0</v>
      </c>
      <c r="M75" s="71">
        <v>0.67316045700000005</v>
      </c>
      <c r="N75" s="64">
        <v>0</v>
      </c>
      <c r="O75" s="255">
        <v>8.6440452049999994</v>
      </c>
      <c r="P75" s="71">
        <v>6.7333752240000004</v>
      </c>
      <c r="Q75" s="64">
        <v>0</v>
      </c>
      <c r="R75" s="71">
        <v>0.1328</v>
      </c>
      <c r="S75" s="64">
        <v>0</v>
      </c>
      <c r="T75" s="71">
        <v>1.1012200000000001</v>
      </c>
      <c r="U75" s="64">
        <v>0</v>
      </c>
      <c r="V75" s="71">
        <v>0.67664998100000007</v>
      </c>
      <c r="W75" s="64">
        <v>0</v>
      </c>
    </row>
    <row r="76" spans="1:23" ht="21" customHeight="1" x14ac:dyDescent="0.25">
      <c r="A76" s="68" t="s">
        <v>346</v>
      </c>
      <c r="B76" s="69" t="s">
        <v>18</v>
      </c>
      <c r="C76" s="68" t="s">
        <v>52</v>
      </c>
      <c r="D76" s="68" t="s">
        <v>79</v>
      </c>
      <c r="E76" s="68" t="s">
        <v>54</v>
      </c>
      <c r="F76" s="255">
        <v>44.644594257000008</v>
      </c>
      <c r="G76" s="71">
        <v>21.636503738000005</v>
      </c>
      <c r="H76" s="71">
        <v>2.2055844979999999</v>
      </c>
      <c r="I76" s="71">
        <v>1.3396628670000001</v>
      </c>
      <c r="J76" s="72">
        <v>4.9399999999999999E-2</v>
      </c>
      <c r="K76" s="71">
        <v>3.5276826890000006</v>
      </c>
      <c r="L76" s="71">
        <v>0.25576698800000003</v>
      </c>
      <c r="M76" s="71">
        <v>15.463056683</v>
      </c>
      <c r="N76" s="71">
        <v>0.166936794</v>
      </c>
      <c r="O76" s="255">
        <v>36.831745218999998</v>
      </c>
      <c r="P76" s="71">
        <v>12.97561293</v>
      </c>
      <c r="Q76" s="71">
        <v>2.5023873119999993</v>
      </c>
      <c r="R76" s="71">
        <v>1.6050231300000002</v>
      </c>
      <c r="S76" s="71">
        <v>6.8585717000000004E-2</v>
      </c>
      <c r="T76" s="71">
        <v>3.3070968070000002</v>
      </c>
      <c r="U76" s="71">
        <v>0.202756617</v>
      </c>
      <c r="V76" s="71">
        <v>15.745894168999998</v>
      </c>
      <c r="W76" s="71">
        <v>0.42438853699999995</v>
      </c>
    </row>
    <row r="77" spans="1:23" ht="21" customHeight="1" x14ac:dyDescent="0.25">
      <c r="A77" s="68" t="s">
        <v>347</v>
      </c>
      <c r="B77" s="69" t="s">
        <v>24</v>
      </c>
      <c r="C77" s="68" t="s">
        <v>52</v>
      </c>
      <c r="D77" s="68" t="s">
        <v>79</v>
      </c>
      <c r="E77" s="68" t="s">
        <v>54</v>
      </c>
      <c r="F77" s="255">
        <v>0.51221599999999989</v>
      </c>
      <c r="G77" s="71">
        <v>8.5170999999999997E-2</v>
      </c>
      <c r="H77" s="72">
        <v>2.4954E-2</v>
      </c>
      <c r="I77" s="72">
        <v>0.105099</v>
      </c>
      <c r="J77" s="281">
        <v>4.4599999999999996E-3</v>
      </c>
      <c r="K77" s="71">
        <v>0.13941900000000002</v>
      </c>
      <c r="L77" s="71">
        <v>0.12804699999999999</v>
      </c>
      <c r="M77" s="72">
        <v>2.0299000000000005E-2</v>
      </c>
      <c r="N77" s="281">
        <v>4.7670000000000004E-3</v>
      </c>
      <c r="O77" s="255">
        <v>0.560867</v>
      </c>
      <c r="P77" s="71">
        <v>0.16485600000000003</v>
      </c>
      <c r="Q77" s="72">
        <v>2.1034999999999998E-2</v>
      </c>
      <c r="R77" s="72">
        <v>2.2645999999999999E-2</v>
      </c>
      <c r="S77" s="72">
        <v>2.9400000000000003E-2</v>
      </c>
      <c r="T77" s="71">
        <v>0.11186699999999999</v>
      </c>
      <c r="U77" s="71">
        <v>0.128085</v>
      </c>
      <c r="V77" s="71">
        <v>6.1776000000000005E-2</v>
      </c>
      <c r="W77" s="72">
        <v>2.1201999999999999E-2</v>
      </c>
    </row>
    <row r="78" spans="1:23" ht="21" customHeight="1" x14ac:dyDescent="0.25">
      <c r="A78" s="68" t="s">
        <v>348</v>
      </c>
      <c r="B78" s="69" t="s">
        <v>192</v>
      </c>
      <c r="C78" s="68" t="s">
        <v>52</v>
      </c>
      <c r="D78" s="68" t="s">
        <v>79</v>
      </c>
      <c r="E78" s="68" t="s">
        <v>54</v>
      </c>
      <c r="F78" s="255">
        <v>2.3848462860000001</v>
      </c>
      <c r="G78" s="71">
        <v>1.6017514039999998</v>
      </c>
      <c r="H78" s="72">
        <v>1.3426997E-2</v>
      </c>
      <c r="I78" s="72">
        <v>4.3450787999999997E-2</v>
      </c>
      <c r="J78" s="64">
        <v>0</v>
      </c>
      <c r="K78" s="71">
        <v>5.9148166999999995E-2</v>
      </c>
      <c r="L78" s="71">
        <v>0.57148473200000005</v>
      </c>
      <c r="M78" s="282">
        <v>4.6200000000000001E-4</v>
      </c>
      <c r="N78" s="72">
        <v>9.5122198000000005E-2</v>
      </c>
      <c r="O78" s="255">
        <v>2.3282338389999997</v>
      </c>
      <c r="P78" s="71">
        <v>1.6279709719999993</v>
      </c>
      <c r="Q78" s="72">
        <v>2.1974999999999998E-2</v>
      </c>
      <c r="R78" s="72">
        <v>2.4257206999999999E-2</v>
      </c>
      <c r="S78" s="64">
        <v>0</v>
      </c>
      <c r="T78" s="71">
        <v>7.0524017000000008E-2</v>
      </c>
      <c r="U78" s="71">
        <v>0.54047964999999987</v>
      </c>
      <c r="V78" s="191">
        <v>3.6049E-5</v>
      </c>
      <c r="W78" s="72">
        <v>4.2990943999999996E-2</v>
      </c>
    </row>
    <row r="79" spans="1:23" ht="60.75" x14ac:dyDescent="0.25">
      <c r="A79" s="66" t="s">
        <v>349</v>
      </c>
      <c r="B79" s="66" t="s">
        <v>563</v>
      </c>
      <c r="C79" s="66" t="s">
        <v>76</v>
      </c>
      <c r="D79" s="66" t="s">
        <v>79</v>
      </c>
      <c r="E79" s="66" t="s">
        <v>54</v>
      </c>
      <c r="F79" s="253">
        <v>40.760077395000003</v>
      </c>
      <c r="G79" s="275">
        <v>26.792789929000001</v>
      </c>
      <c r="H79" s="275">
        <v>1.1079853769999999</v>
      </c>
      <c r="I79" s="275">
        <v>3.4778128529999996</v>
      </c>
      <c r="J79" s="275">
        <v>5.2999999999999999E-2</v>
      </c>
      <c r="K79" s="275">
        <v>1.8511330949999998</v>
      </c>
      <c r="L79" s="275">
        <v>1.2480419509999998</v>
      </c>
      <c r="M79" s="275">
        <v>5.9608062059999991</v>
      </c>
      <c r="N79" s="275">
        <v>0.26850798400000003</v>
      </c>
      <c r="O79" s="253">
        <v>40.528239107000005</v>
      </c>
      <c r="P79" s="275">
        <v>17.354315234000001</v>
      </c>
      <c r="Q79" s="275">
        <v>3.2276493890000002</v>
      </c>
      <c r="R79" s="275">
        <v>2.6342405390000003</v>
      </c>
      <c r="S79" s="275">
        <v>8.7799999999999989E-2</v>
      </c>
      <c r="T79" s="275">
        <v>3.1219139949999994</v>
      </c>
      <c r="U79" s="275">
        <v>1.1157203</v>
      </c>
      <c r="V79" s="275">
        <v>12.593300298000003</v>
      </c>
      <c r="W79" s="275">
        <v>0.39329935199999999</v>
      </c>
    </row>
    <row r="80" spans="1:23" ht="20.25" x14ac:dyDescent="0.25">
      <c r="A80" s="68" t="s">
        <v>350</v>
      </c>
      <c r="B80" s="69" t="s">
        <v>182</v>
      </c>
      <c r="C80" s="68" t="s">
        <v>76</v>
      </c>
      <c r="D80" s="68" t="s">
        <v>79</v>
      </c>
      <c r="E80" s="68" t="s">
        <v>54</v>
      </c>
      <c r="F80" s="253">
        <v>38.663330907000002</v>
      </c>
      <c r="G80" s="70">
        <v>26.393796929000001</v>
      </c>
      <c r="H80" s="70">
        <v>1.046990377</v>
      </c>
      <c r="I80" s="70">
        <v>3.1273128529999998</v>
      </c>
      <c r="J80" s="73">
        <v>2.76E-2</v>
      </c>
      <c r="K80" s="70">
        <v>1.701931581</v>
      </c>
      <c r="L80" s="70">
        <v>0.30966589500000002</v>
      </c>
      <c r="M80" s="70">
        <v>5.9179241719999993</v>
      </c>
      <c r="N80" s="70">
        <v>0.13810910000000001</v>
      </c>
      <c r="O80" s="253">
        <v>38.529250611000002</v>
      </c>
      <c r="P80" s="70">
        <v>16.903240799000002</v>
      </c>
      <c r="Q80" s="70">
        <v>3.1824593889999999</v>
      </c>
      <c r="R80" s="70">
        <v>2.5803365250000003</v>
      </c>
      <c r="S80" s="73">
        <v>3.95E-2</v>
      </c>
      <c r="T80" s="70">
        <v>2.9855290949999995</v>
      </c>
      <c r="U80" s="70">
        <v>0.18067949999999999</v>
      </c>
      <c r="V80" s="70">
        <v>12.534234298000001</v>
      </c>
      <c r="W80" s="70">
        <v>0.123271005</v>
      </c>
    </row>
    <row r="81" spans="1:23" ht="21" customHeight="1" x14ac:dyDescent="0.25">
      <c r="A81" s="68" t="s">
        <v>351</v>
      </c>
      <c r="B81" s="69" t="s">
        <v>16</v>
      </c>
      <c r="C81" s="68" t="s">
        <v>76</v>
      </c>
      <c r="D81" s="68" t="s">
        <v>79</v>
      </c>
      <c r="E81" s="68" t="s">
        <v>54</v>
      </c>
      <c r="F81" s="255">
        <v>2.7102187469999999</v>
      </c>
      <c r="G81" s="71">
        <v>2.2146191069999999</v>
      </c>
      <c r="H81" s="64">
        <v>0</v>
      </c>
      <c r="I81" s="71">
        <v>0.12114999999999999</v>
      </c>
      <c r="J81" s="64">
        <v>0</v>
      </c>
      <c r="K81" s="71">
        <v>0.109377</v>
      </c>
      <c r="L81" s="64">
        <v>0</v>
      </c>
      <c r="M81" s="71">
        <v>0.26507264000000003</v>
      </c>
      <c r="N81" s="64">
        <v>0</v>
      </c>
      <c r="O81" s="255">
        <v>8.757710878000001</v>
      </c>
      <c r="P81" s="71">
        <v>6.6704772559999999</v>
      </c>
      <c r="Q81" s="64">
        <v>0</v>
      </c>
      <c r="R81" s="71">
        <v>0.29804999999999998</v>
      </c>
      <c r="S81" s="64">
        <v>0</v>
      </c>
      <c r="T81" s="71">
        <v>1.153661</v>
      </c>
      <c r="U81" s="64">
        <v>0</v>
      </c>
      <c r="V81" s="71">
        <v>0.63552262199999998</v>
      </c>
      <c r="W81" s="64">
        <v>0</v>
      </c>
    </row>
    <row r="82" spans="1:23" ht="21" customHeight="1" x14ac:dyDescent="0.25">
      <c r="A82" s="68" t="s">
        <v>352</v>
      </c>
      <c r="B82" s="69" t="s">
        <v>18</v>
      </c>
      <c r="C82" s="68" t="s">
        <v>76</v>
      </c>
      <c r="D82" s="68" t="s">
        <v>79</v>
      </c>
      <c r="E82" s="68" t="s">
        <v>54</v>
      </c>
      <c r="F82" s="255">
        <v>35.953112160000003</v>
      </c>
      <c r="G82" s="71">
        <v>24.179177822</v>
      </c>
      <c r="H82" s="71">
        <v>1.046990377</v>
      </c>
      <c r="I82" s="71">
        <v>3.0061628529999997</v>
      </c>
      <c r="J82" s="72">
        <v>2.76E-2</v>
      </c>
      <c r="K82" s="71">
        <v>1.5925545809999999</v>
      </c>
      <c r="L82" s="71">
        <v>0.30966589500000002</v>
      </c>
      <c r="M82" s="71">
        <v>5.6528515319999997</v>
      </c>
      <c r="N82" s="71">
        <v>0.13810910000000001</v>
      </c>
      <c r="O82" s="255">
        <v>29.771539732999997</v>
      </c>
      <c r="P82" s="71">
        <v>10.232763543000001</v>
      </c>
      <c r="Q82" s="71">
        <v>3.1824593889999999</v>
      </c>
      <c r="R82" s="71">
        <v>2.2822865250000004</v>
      </c>
      <c r="S82" s="72">
        <v>3.95E-2</v>
      </c>
      <c r="T82" s="71">
        <v>1.8318680949999997</v>
      </c>
      <c r="U82" s="71">
        <v>0.18067949999999999</v>
      </c>
      <c r="V82" s="71">
        <v>11.898711676000001</v>
      </c>
      <c r="W82" s="71">
        <v>0.123271005</v>
      </c>
    </row>
    <row r="83" spans="1:23" ht="21" customHeight="1" x14ac:dyDescent="0.25">
      <c r="A83" s="68" t="s">
        <v>353</v>
      </c>
      <c r="B83" s="69" t="s">
        <v>24</v>
      </c>
      <c r="C83" s="68" t="s">
        <v>76</v>
      </c>
      <c r="D83" s="68" t="s">
        <v>79</v>
      </c>
      <c r="E83" s="68" t="s">
        <v>54</v>
      </c>
      <c r="F83" s="255">
        <v>0.63672200000000001</v>
      </c>
      <c r="G83" s="72">
        <v>4.2456000000000008E-2</v>
      </c>
      <c r="H83" s="72">
        <v>3.4945000000000011E-2</v>
      </c>
      <c r="I83" s="72">
        <v>0.27894999999999998</v>
      </c>
      <c r="J83" s="72">
        <v>2.5399999999999999E-2</v>
      </c>
      <c r="K83" s="71">
        <v>0.132688</v>
      </c>
      <c r="L83" s="71">
        <v>5.9481999999999993E-2</v>
      </c>
      <c r="M83" s="72">
        <v>3.6453000000000006E-2</v>
      </c>
      <c r="N83" s="72">
        <v>2.6348E-2</v>
      </c>
      <c r="O83" s="255">
        <v>0.37185600000000002</v>
      </c>
      <c r="P83" s="72">
        <v>2.1285000000000002E-2</v>
      </c>
      <c r="Q83" s="72">
        <v>2.8630000000000003E-2</v>
      </c>
      <c r="R83" s="72">
        <v>1.6499999999999997E-2</v>
      </c>
      <c r="S83" s="72">
        <v>4.8299999999999996E-2</v>
      </c>
      <c r="T83" s="71">
        <v>9.1778999999999986E-2</v>
      </c>
      <c r="U83" s="71">
        <v>7.0413000000000003E-2</v>
      </c>
      <c r="V83" s="71">
        <v>5.7161000000000003E-2</v>
      </c>
      <c r="W83" s="72">
        <v>3.7787999999999995E-2</v>
      </c>
    </row>
    <row r="84" spans="1:23" ht="21" customHeight="1" x14ac:dyDescent="0.25">
      <c r="A84" s="284" t="s">
        <v>580</v>
      </c>
      <c r="B84" s="233" t="s">
        <v>22</v>
      </c>
      <c r="C84" s="218" t="s">
        <v>76</v>
      </c>
      <c r="D84" s="218" t="s">
        <v>79</v>
      </c>
      <c r="E84" s="218" t="s">
        <v>54</v>
      </c>
      <c r="F84" s="255">
        <v>1.4600244879999997</v>
      </c>
      <c r="G84" s="231">
        <v>0.35653699999999988</v>
      </c>
      <c r="H84" s="235">
        <v>2.6050000000000004E-2</v>
      </c>
      <c r="I84" s="231">
        <v>7.1550000000000002E-2</v>
      </c>
      <c r="J84" s="232">
        <v>0</v>
      </c>
      <c r="K84" s="235">
        <v>1.6513514E-2</v>
      </c>
      <c r="L84" s="231">
        <v>0.87889405599999981</v>
      </c>
      <c r="M84" s="235">
        <v>6.4290339999999993E-3</v>
      </c>
      <c r="N84" s="231">
        <v>0.10405088400000001</v>
      </c>
      <c r="O84" s="255">
        <v>1.6271324960000002</v>
      </c>
      <c r="P84" s="235">
        <v>0.429789435</v>
      </c>
      <c r="Q84" s="235">
        <v>1.6559999999999998E-2</v>
      </c>
      <c r="R84" s="235">
        <v>3.7404013999999999E-2</v>
      </c>
      <c r="S84" s="231">
        <v>0</v>
      </c>
      <c r="T84" s="235">
        <v>4.4605899999999997E-2</v>
      </c>
      <c r="U84" s="231">
        <v>0.86462779999999995</v>
      </c>
      <c r="V84" s="283">
        <v>1.905E-3</v>
      </c>
      <c r="W84" s="231">
        <v>0.23224034700000001</v>
      </c>
    </row>
    <row r="85" spans="1:23" ht="24.95" customHeight="1" x14ac:dyDescent="0.25">
      <c r="A85" s="383" t="s">
        <v>193</v>
      </c>
      <c r="B85" s="383"/>
      <c r="C85" s="383"/>
      <c r="D85" s="383"/>
      <c r="E85" s="383"/>
      <c r="F85" s="338"/>
      <c r="G85" s="338"/>
      <c r="H85" s="338"/>
      <c r="I85" s="338"/>
      <c r="J85" s="338"/>
      <c r="K85" s="338"/>
      <c r="L85" s="338"/>
      <c r="M85" s="338"/>
      <c r="N85" s="338"/>
      <c r="O85" s="338"/>
      <c r="P85" s="339"/>
      <c r="Q85" s="339"/>
      <c r="R85" s="339"/>
      <c r="S85" s="339"/>
      <c r="T85" s="339"/>
      <c r="U85" s="339"/>
      <c r="V85" s="339"/>
      <c r="W85" s="339"/>
    </row>
    <row r="86" spans="1:23" ht="24.95" customHeight="1" x14ac:dyDescent="0.25">
      <c r="A86" s="383" t="s">
        <v>194</v>
      </c>
      <c r="B86" s="383"/>
      <c r="C86" s="383"/>
      <c r="D86" s="383"/>
      <c r="E86" s="383"/>
      <c r="F86" s="338"/>
      <c r="G86" s="338"/>
      <c r="H86" s="338"/>
      <c r="I86" s="338"/>
      <c r="J86" s="338"/>
      <c r="K86" s="338"/>
      <c r="L86" s="338"/>
      <c r="M86" s="338"/>
      <c r="N86" s="338"/>
      <c r="O86" s="338"/>
      <c r="P86" s="339"/>
      <c r="Q86" s="339"/>
      <c r="R86" s="339"/>
      <c r="S86" s="339"/>
      <c r="T86" s="339"/>
      <c r="U86" s="339"/>
      <c r="V86" s="339"/>
      <c r="W86" s="339"/>
    </row>
    <row r="87" spans="1:23" ht="60.75" x14ac:dyDescent="0.25">
      <c r="A87" s="119" t="s">
        <v>354</v>
      </c>
      <c r="B87" s="10" t="s">
        <v>722</v>
      </c>
      <c r="C87" s="66" t="s">
        <v>52</v>
      </c>
      <c r="D87" s="66" t="s">
        <v>53</v>
      </c>
      <c r="E87" s="66" t="s">
        <v>54</v>
      </c>
      <c r="F87" s="251">
        <v>22017326</v>
      </c>
      <c r="G87" s="277">
        <v>7437843</v>
      </c>
      <c r="H87" s="277">
        <v>2547572</v>
      </c>
      <c r="I87" s="277">
        <v>1604538</v>
      </c>
      <c r="J87" s="277">
        <v>64463</v>
      </c>
      <c r="K87" s="277">
        <v>1985251</v>
      </c>
      <c r="L87" s="277">
        <v>468436</v>
      </c>
      <c r="M87" s="277">
        <v>7733165</v>
      </c>
      <c r="N87" s="277">
        <v>176058</v>
      </c>
      <c r="O87" s="251">
        <v>19006787</v>
      </c>
      <c r="P87" s="277">
        <v>6907104</v>
      </c>
      <c r="Q87" s="277">
        <v>2214879</v>
      </c>
      <c r="R87" s="277">
        <v>1233529</v>
      </c>
      <c r="S87" s="277">
        <v>51614</v>
      </c>
      <c r="T87" s="277">
        <v>1464914</v>
      </c>
      <c r="U87" s="277">
        <v>443065</v>
      </c>
      <c r="V87" s="277">
        <v>6485852</v>
      </c>
      <c r="W87" s="277">
        <v>205830</v>
      </c>
    </row>
    <row r="88" spans="1:23" ht="20.25" x14ac:dyDescent="0.25">
      <c r="A88" s="120" t="s">
        <v>355</v>
      </c>
      <c r="B88" s="117" t="s">
        <v>14</v>
      </c>
      <c r="C88" s="66" t="s">
        <v>52</v>
      </c>
      <c r="D88" s="66" t="s">
        <v>53</v>
      </c>
      <c r="E88" s="66" t="s">
        <v>54</v>
      </c>
      <c r="F88" s="249">
        <v>19687757</v>
      </c>
      <c r="G88" s="285">
        <v>6929121</v>
      </c>
      <c r="H88" s="285">
        <v>2014300</v>
      </c>
      <c r="I88" s="285">
        <v>1312021</v>
      </c>
      <c r="J88" s="285">
        <v>44334</v>
      </c>
      <c r="K88" s="285">
        <v>1734174</v>
      </c>
      <c r="L88" s="285">
        <v>98978</v>
      </c>
      <c r="M88" s="285">
        <v>7492750</v>
      </c>
      <c r="N88" s="285">
        <v>62079</v>
      </c>
      <c r="O88" s="249">
        <v>16691140</v>
      </c>
      <c r="P88" s="285">
        <v>6405860</v>
      </c>
      <c r="Q88" s="285">
        <v>1638195</v>
      </c>
      <c r="R88" s="285">
        <v>945346</v>
      </c>
      <c r="S88" s="285">
        <v>33091</v>
      </c>
      <c r="T88" s="285">
        <v>1227150</v>
      </c>
      <c r="U88" s="285">
        <v>98786</v>
      </c>
      <c r="V88" s="285">
        <v>6255870</v>
      </c>
      <c r="W88" s="285">
        <v>86842</v>
      </c>
    </row>
    <row r="89" spans="1:23" ht="40.5" x14ac:dyDescent="0.25">
      <c r="A89" s="120" t="s">
        <v>356</v>
      </c>
      <c r="B89" s="69" t="s">
        <v>195</v>
      </c>
      <c r="C89" s="68" t="s">
        <v>52</v>
      </c>
      <c r="D89" s="68" t="s">
        <v>53</v>
      </c>
      <c r="E89" s="68" t="s">
        <v>54</v>
      </c>
      <c r="F89" s="249">
        <v>9396871</v>
      </c>
      <c r="G89" s="64">
        <v>1747156</v>
      </c>
      <c r="H89" s="64">
        <v>684019</v>
      </c>
      <c r="I89" s="64">
        <v>983690</v>
      </c>
      <c r="J89" s="64">
        <v>8357</v>
      </c>
      <c r="K89" s="64">
        <v>1030266</v>
      </c>
      <c r="L89" s="64">
        <v>28513</v>
      </c>
      <c r="M89" s="64">
        <v>4914098</v>
      </c>
      <c r="N89" s="64">
        <v>772</v>
      </c>
      <c r="O89" s="249">
        <v>7051428</v>
      </c>
      <c r="P89" s="64">
        <v>1164627</v>
      </c>
      <c r="Q89" s="64">
        <v>459592</v>
      </c>
      <c r="R89" s="64">
        <v>611203</v>
      </c>
      <c r="S89" s="64">
        <v>3627</v>
      </c>
      <c r="T89" s="64">
        <v>644873</v>
      </c>
      <c r="U89" s="64">
        <v>31643</v>
      </c>
      <c r="V89" s="64">
        <v>4133713</v>
      </c>
      <c r="W89" s="64">
        <v>2150</v>
      </c>
    </row>
    <row r="90" spans="1:23" ht="40.5" x14ac:dyDescent="0.25">
      <c r="A90" s="120" t="s">
        <v>357</v>
      </c>
      <c r="B90" s="69" t="s">
        <v>196</v>
      </c>
      <c r="C90" s="68" t="s">
        <v>52</v>
      </c>
      <c r="D90" s="68" t="s">
        <v>53</v>
      </c>
      <c r="E90" s="68" t="s">
        <v>54</v>
      </c>
      <c r="F90" s="249">
        <v>2158353</v>
      </c>
      <c r="G90" s="64">
        <v>533327</v>
      </c>
      <c r="H90" s="64">
        <v>512464</v>
      </c>
      <c r="I90" s="64">
        <v>204066</v>
      </c>
      <c r="J90" s="64">
        <v>34269</v>
      </c>
      <c r="K90" s="64">
        <v>494758</v>
      </c>
      <c r="L90" s="64">
        <v>36479</v>
      </c>
      <c r="M90" s="64">
        <v>311611</v>
      </c>
      <c r="N90" s="64">
        <v>31379</v>
      </c>
      <c r="O90" s="249">
        <v>2107558</v>
      </c>
      <c r="P90" s="64">
        <v>527001</v>
      </c>
      <c r="Q90" s="64">
        <v>494873</v>
      </c>
      <c r="R90" s="64">
        <v>192338</v>
      </c>
      <c r="S90" s="64">
        <v>26689</v>
      </c>
      <c r="T90" s="64">
        <v>399676</v>
      </c>
      <c r="U90" s="64">
        <v>39710</v>
      </c>
      <c r="V90" s="64">
        <v>390966</v>
      </c>
      <c r="W90" s="64">
        <v>36305</v>
      </c>
    </row>
    <row r="91" spans="1:23" ht="20.25" x14ac:dyDescent="0.25">
      <c r="A91" s="120" t="s">
        <v>358</v>
      </c>
      <c r="B91" s="69" t="s">
        <v>197</v>
      </c>
      <c r="C91" s="68" t="s">
        <v>52</v>
      </c>
      <c r="D91" s="68" t="s">
        <v>53</v>
      </c>
      <c r="E91" s="68" t="s">
        <v>54</v>
      </c>
      <c r="F91" s="249">
        <v>4434223</v>
      </c>
      <c r="G91" s="64">
        <v>2504818</v>
      </c>
      <c r="H91" s="64">
        <v>292785</v>
      </c>
      <c r="I91" s="64">
        <v>38589</v>
      </c>
      <c r="J91" s="64">
        <v>44</v>
      </c>
      <c r="K91" s="64">
        <v>24116</v>
      </c>
      <c r="L91" s="64">
        <v>8573</v>
      </c>
      <c r="M91" s="64">
        <v>1564900</v>
      </c>
      <c r="N91" s="64">
        <v>398</v>
      </c>
      <c r="O91" s="249">
        <v>2882487</v>
      </c>
      <c r="P91" s="64">
        <v>1803200</v>
      </c>
      <c r="Q91" s="64">
        <v>224019</v>
      </c>
      <c r="R91" s="64">
        <v>66253</v>
      </c>
      <c r="S91" s="64">
        <v>541</v>
      </c>
      <c r="T91" s="64">
        <v>9273</v>
      </c>
      <c r="U91" s="64">
        <v>1933</v>
      </c>
      <c r="V91" s="64">
        <v>777261</v>
      </c>
      <c r="W91" s="64">
        <v>7</v>
      </c>
    </row>
    <row r="92" spans="1:23" ht="20.25" x14ac:dyDescent="0.25">
      <c r="A92" s="120" t="s">
        <v>359</v>
      </c>
      <c r="B92" s="69" t="s">
        <v>198</v>
      </c>
      <c r="C92" s="68" t="s">
        <v>52</v>
      </c>
      <c r="D92" s="68" t="s">
        <v>53</v>
      </c>
      <c r="E92" s="68" t="s">
        <v>54</v>
      </c>
      <c r="F92" s="249">
        <v>3698310</v>
      </c>
      <c r="G92" s="64">
        <v>2143820</v>
      </c>
      <c r="H92" s="64">
        <v>525032</v>
      </c>
      <c r="I92" s="64">
        <v>85676</v>
      </c>
      <c r="J92" s="64">
        <v>1664</v>
      </c>
      <c r="K92" s="64">
        <v>185034</v>
      </c>
      <c r="L92" s="64">
        <v>25413</v>
      </c>
      <c r="M92" s="64">
        <v>702141</v>
      </c>
      <c r="N92" s="64">
        <v>29530</v>
      </c>
      <c r="O92" s="249">
        <v>4649667</v>
      </c>
      <c r="P92" s="64">
        <v>2911032</v>
      </c>
      <c r="Q92" s="64">
        <v>459711</v>
      </c>
      <c r="R92" s="64">
        <v>75552</v>
      </c>
      <c r="S92" s="64">
        <v>2234</v>
      </c>
      <c r="T92" s="64">
        <v>173328</v>
      </c>
      <c r="U92" s="64">
        <v>25500</v>
      </c>
      <c r="V92" s="64">
        <v>953930</v>
      </c>
      <c r="W92" s="64">
        <v>48380</v>
      </c>
    </row>
    <row r="93" spans="1:23" ht="21" customHeight="1" x14ac:dyDescent="0.25">
      <c r="A93" s="119" t="s">
        <v>360</v>
      </c>
      <c r="B93" s="226" t="s">
        <v>24</v>
      </c>
      <c r="C93" s="236" t="s">
        <v>52</v>
      </c>
      <c r="D93" s="236" t="s">
        <v>53</v>
      </c>
      <c r="E93" s="236" t="s">
        <v>54</v>
      </c>
      <c r="F93" s="249">
        <v>210596</v>
      </c>
      <c r="G93" s="227">
        <v>10810</v>
      </c>
      <c r="H93" s="227">
        <v>24580</v>
      </c>
      <c r="I93" s="227">
        <v>15677</v>
      </c>
      <c r="J93" s="227">
        <v>7403</v>
      </c>
      <c r="K93" s="227">
        <v>61148</v>
      </c>
      <c r="L93" s="227">
        <v>24340</v>
      </c>
      <c r="M93" s="227">
        <v>59644</v>
      </c>
      <c r="N93" s="227">
        <v>6994</v>
      </c>
      <c r="O93" s="249">
        <v>241968</v>
      </c>
      <c r="P93" s="227">
        <v>13377</v>
      </c>
      <c r="Q93" s="227">
        <v>27910</v>
      </c>
      <c r="R93" s="227">
        <v>19245</v>
      </c>
      <c r="S93" s="227">
        <v>7692</v>
      </c>
      <c r="T93" s="227">
        <v>72308</v>
      </c>
      <c r="U93" s="227">
        <v>25761</v>
      </c>
      <c r="V93" s="227">
        <v>65931</v>
      </c>
      <c r="W93" s="227">
        <v>9744</v>
      </c>
    </row>
    <row r="94" spans="1:23" ht="21" customHeight="1" x14ac:dyDescent="0.25">
      <c r="A94" s="119" t="s">
        <v>564</v>
      </c>
      <c r="B94" s="118" t="s">
        <v>201</v>
      </c>
      <c r="C94" s="186" t="s">
        <v>52</v>
      </c>
      <c r="D94" s="186" t="s">
        <v>53</v>
      </c>
      <c r="E94" s="186" t="s">
        <v>54</v>
      </c>
      <c r="F94" s="249">
        <v>2118973</v>
      </c>
      <c r="G94" s="286">
        <v>497912</v>
      </c>
      <c r="H94" s="286">
        <v>508692</v>
      </c>
      <c r="I94" s="286">
        <v>276840</v>
      </c>
      <c r="J94" s="286">
        <v>12726</v>
      </c>
      <c r="K94" s="286">
        <v>189929</v>
      </c>
      <c r="L94" s="286">
        <v>345118</v>
      </c>
      <c r="M94" s="286">
        <v>180771</v>
      </c>
      <c r="N94" s="286">
        <v>106985</v>
      </c>
      <c r="O94" s="249">
        <v>2073679</v>
      </c>
      <c r="P94" s="286">
        <v>487867</v>
      </c>
      <c r="Q94" s="286">
        <v>548774</v>
      </c>
      <c r="R94" s="286">
        <v>268938</v>
      </c>
      <c r="S94" s="286">
        <v>10831</v>
      </c>
      <c r="T94" s="286">
        <v>165456</v>
      </c>
      <c r="U94" s="286">
        <v>318518</v>
      </c>
      <c r="V94" s="286">
        <v>164051</v>
      </c>
      <c r="W94" s="286">
        <v>109244</v>
      </c>
    </row>
    <row r="95" spans="1:23" ht="40.5" x14ac:dyDescent="0.25">
      <c r="A95" s="120" t="s">
        <v>361</v>
      </c>
      <c r="B95" s="66" t="s">
        <v>199</v>
      </c>
      <c r="C95" s="66" t="s">
        <v>52</v>
      </c>
      <c r="D95" s="66" t="s">
        <v>53</v>
      </c>
      <c r="E95" s="66" t="s">
        <v>54</v>
      </c>
      <c r="F95" s="251">
        <v>7363284</v>
      </c>
      <c r="G95" s="65">
        <v>4500370</v>
      </c>
      <c r="H95" s="65">
        <v>48818</v>
      </c>
      <c r="I95" s="65">
        <v>277558</v>
      </c>
      <c r="J95" s="65">
        <v>26</v>
      </c>
      <c r="K95" s="65">
        <v>263043</v>
      </c>
      <c r="L95" s="65">
        <v>0</v>
      </c>
      <c r="M95" s="65">
        <v>2271047</v>
      </c>
      <c r="N95" s="65">
        <v>2422</v>
      </c>
      <c r="O95" s="251">
        <v>6861234</v>
      </c>
      <c r="P95" s="65">
        <v>4631753</v>
      </c>
      <c r="Q95" s="65">
        <v>62961</v>
      </c>
      <c r="R95" s="65">
        <v>145365</v>
      </c>
      <c r="S95" s="65">
        <v>16</v>
      </c>
      <c r="T95" s="65">
        <v>211926</v>
      </c>
      <c r="U95" s="65">
        <v>0</v>
      </c>
      <c r="V95" s="65">
        <v>1807233</v>
      </c>
      <c r="W95" s="65">
        <v>1980</v>
      </c>
    </row>
    <row r="96" spans="1:23" ht="40.5" x14ac:dyDescent="0.25">
      <c r="A96" s="120" t="s">
        <v>362</v>
      </c>
      <c r="B96" s="69" t="s">
        <v>195</v>
      </c>
      <c r="C96" s="68" t="s">
        <v>52</v>
      </c>
      <c r="D96" s="68" t="s">
        <v>53</v>
      </c>
      <c r="E96" s="68" t="s">
        <v>54</v>
      </c>
      <c r="F96" s="249">
        <v>3307898</v>
      </c>
      <c r="G96" s="64">
        <v>799624</v>
      </c>
      <c r="H96" s="64">
        <v>1649</v>
      </c>
      <c r="I96" s="64">
        <v>233115</v>
      </c>
      <c r="J96" s="64">
        <v>0</v>
      </c>
      <c r="K96" s="64">
        <v>207473</v>
      </c>
      <c r="L96" s="64">
        <v>0</v>
      </c>
      <c r="M96" s="64">
        <v>2066037</v>
      </c>
      <c r="N96" s="64">
        <v>0</v>
      </c>
      <c r="O96" s="249">
        <v>2606504</v>
      </c>
      <c r="P96" s="64">
        <v>654395</v>
      </c>
      <c r="Q96" s="64">
        <v>2336</v>
      </c>
      <c r="R96" s="64">
        <v>131852</v>
      </c>
      <c r="S96" s="64">
        <v>0</v>
      </c>
      <c r="T96" s="64">
        <v>164927</v>
      </c>
      <c r="U96" s="64">
        <v>0</v>
      </c>
      <c r="V96" s="64">
        <v>1652994</v>
      </c>
      <c r="W96" s="64">
        <v>0</v>
      </c>
    </row>
    <row r="97" spans="1:23" ht="40.5" x14ac:dyDescent="0.25">
      <c r="A97" s="120" t="s">
        <v>363</v>
      </c>
      <c r="B97" s="69" t="s">
        <v>196</v>
      </c>
      <c r="C97" s="68" t="s">
        <v>52</v>
      </c>
      <c r="D97" s="68" t="s">
        <v>53</v>
      </c>
      <c r="E97" s="68" t="s">
        <v>54</v>
      </c>
      <c r="F97" s="249">
        <v>180640</v>
      </c>
      <c r="G97" s="64">
        <v>126549</v>
      </c>
      <c r="H97" s="64">
        <v>973</v>
      </c>
      <c r="I97" s="64">
        <v>5279</v>
      </c>
      <c r="J97" s="64">
        <v>0</v>
      </c>
      <c r="K97" s="64">
        <v>47393</v>
      </c>
      <c r="L97" s="64">
        <v>0</v>
      </c>
      <c r="M97" s="64">
        <v>0</v>
      </c>
      <c r="N97" s="64">
        <v>446</v>
      </c>
      <c r="O97" s="249">
        <v>181664</v>
      </c>
      <c r="P97" s="64">
        <v>134948</v>
      </c>
      <c r="Q97" s="64">
        <v>1056</v>
      </c>
      <c r="R97" s="64">
        <v>5548</v>
      </c>
      <c r="S97" s="64">
        <v>0</v>
      </c>
      <c r="T97" s="64">
        <v>39763</v>
      </c>
      <c r="U97" s="64">
        <v>0</v>
      </c>
      <c r="V97" s="64">
        <v>0</v>
      </c>
      <c r="W97" s="64">
        <v>349</v>
      </c>
    </row>
    <row r="98" spans="1:23" ht="21" customHeight="1" x14ac:dyDescent="0.25">
      <c r="A98" s="120" t="s">
        <v>364</v>
      </c>
      <c r="B98" s="69" t="s">
        <v>197</v>
      </c>
      <c r="C98" s="68" t="s">
        <v>52</v>
      </c>
      <c r="D98" s="68" t="s">
        <v>53</v>
      </c>
      <c r="E98" s="68" t="s">
        <v>54</v>
      </c>
      <c r="F98" s="249">
        <v>2195676</v>
      </c>
      <c r="G98" s="64">
        <v>1941153</v>
      </c>
      <c r="H98" s="64">
        <v>23686</v>
      </c>
      <c r="I98" s="64">
        <v>34232</v>
      </c>
      <c r="J98" s="64">
        <v>0</v>
      </c>
      <c r="K98" s="64">
        <v>3090</v>
      </c>
      <c r="L98" s="64">
        <v>0</v>
      </c>
      <c r="M98" s="64">
        <v>193515</v>
      </c>
      <c r="N98" s="64">
        <v>0</v>
      </c>
      <c r="O98" s="249">
        <v>1598782</v>
      </c>
      <c r="P98" s="64">
        <v>1424935</v>
      </c>
      <c r="Q98" s="64">
        <v>28869</v>
      </c>
      <c r="R98" s="64">
        <v>2187</v>
      </c>
      <c r="S98" s="64">
        <v>0</v>
      </c>
      <c r="T98" s="64">
        <v>2054</v>
      </c>
      <c r="U98" s="64">
        <v>0</v>
      </c>
      <c r="V98" s="64">
        <v>140737</v>
      </c>
      <c r="W98" s="64">
        <v>0</v>
      </c>
    </row>
    <row r="99" spans="1:23" ht="21" customHeight="1" x14ac:dyDescent="0.25">
      <c r="A99" s="120" t="s">
        <v>365</v>
      </c>
      <c r="B99" s="69" t="s">
        <v>198</v>
      </c>
      <c r="C99" s="68" t="s">
        <v>52</v>
      </c>
      <c r="D99" s="68" t="s">
        <v>53</v>
      </c>
      <c r="E99" s="68" t="s">
        <v>54</v>
      </c>
      <c r="F99" s="249">
        <v>1679070</v>
      </c>
      <c r="G99" s="64">
        <v>1633044</v>
      </c>
      <c r="H99" s="64">
        <v>22510</v>
      </c>
      <c r="I99" s="64">
        <v>4932</v>
      </c>
      <c r="J99" s="64">
        <v>26</v>
      </c>
      <c r="K99" s="64">
        <v>5087</v>
      </c>
      <c r="L99" s="64">
        <v>0</v>
      </c>
      <c r="M99" s="64">
        <v>11495</v>
      </c>
      <c r="N99" s="64">
        <v>1976</v>
      </c>
      <c r="O99" s="249">
        <v>2474284</v>
      </c>
      <c r="P99" s="64">
        <v>2417475</v>
      </c>
      <c r="Q99" s="64">
        <v>30700</v>
      </c>
      <c r="R99" s="64">
        <v>5778</v>
      </c>
      <c r="S99" s="64">
        <v>16</v>
      </c>
      <c r="T99" s="64">
        <v>5182</v>
      </c>
      <c r="U99" s="64">
        <v>0</v>
      </c>
      <c r="V99" s="64">
        <v>13502</v>
      </c>
      <c r="W99" s="64">
        <v>1631</v>
      </c>
    </row>
    <row r="100" spans="1:23" ht="40.5" x14ac:dyDescent="0.25">
      <c r="A100" s="120" t="s">
        <v>366</v>
      </c>
      <c r="B100" s="66" t="s">
        <v>200</v>
      </c>
      <c r="C100" s="66" t="s">
        <v>52</v>
      </c>
      <c r="D100" s="66" t="s">
        <v>53</v>
      </c>
      <c r="E100" s="66" t="s">
        <v>54</v>
      </c>
      <c r="F100" s="251">
        <v>12324473</v>
      </c>
      <c r="G100" s="65">
        <v>2428751</v>
      </c>
      <c r="H100" s="65">
        <v>1965482</v>
      </c>
      <c r="I100" s="65">
        <v>1034463</v>
      </c>
      <c r="J100" s="65">
        <v>44308</v>
      </c>
      <c r="K100" s="65">
        <v>1471131</v>
      </c>
      <c r="L100" s="65">
        <v>98978</v>
      </c>
      <c r="M100" s="65">
        <v>5221703</v>
      </c>
      <c r="N100" s="65">
        <v>59657</v>
      </c>
      <c r="O100" s="251">
        <v>9829906</v>
      </c>
      <c r="P100" s="65">
        <v>1774107</v>
      </c>
      <c r="Q100" s="65">
        <v>1575234</v>
      </c>
      <c r="R100" s="65">
        <v>799981</v>
      </c>
      <c r="S100" s="65">
        <v>33075</v>
      </c>
      <c r="T100" s="65">
        <v>1015224</v>
      </c>
      <c r="U100" s="65">
        <v>98786</v>
      </c>
      <c r="V100" s="65">
        <v>4448637</v>
      </c>
      <c r="W100" s="65">
        <v>84862</v>
      </c>
    </row>
    <row r="101" spans="1:23" ht="40.5" x14ac:dyDescent="0.25">
      <c r="A101" s="120" t="s">
        <v>367</v>
      </c>
      <c r="B101" s="69" t="s">
        <v>195</v>
      </c>
      <c r="C101" s="68" t="s">
        <v>52</v>
      </c>
      <c r="D101" s="68" t="s">
        <v>53</v>
      </c>
      <c r="E101" s="68" t="s">
        <v>54</v>
      </c>
      <c r="F101" s="249">
        <v>6088973</v>
      </c>
      <c r="G101" s="64">
        <v>947532</v>
      </c>
      <c r="H101" s="64">
        <v>682370</v>
      </c>
      <c r="I101" s="64">
        <v>750575</v>
      </c>
      <c r="J101" s="64">
        <v>8357</v>
      </c>
      <c r="K101" s="64">
        <v>822793</v>
      </c>
      <c r="L101" s="64">
        <v>28513</v>
      </c>
      <c r="M101" s="64">
        <v>2848061</v>
      </c>
      <c r="N101" s="64">
        <v>772</v>
      </c>
      <c r="O101" s="249">
        <v>4444924</v>
      </c>
      <c r="P101" s="64">
        <v>510232</v>
      </c>
      <c r="Q101" s="64">
        <v>457256</v>
      </c>
      <c r="R101" s="64">
        <v>479351</v>
      </c>
      <c r="S101" s="64">
        <v>3627</v>
      </c>
      <c r="T101" s="64">
        <v>479946</v>
      </c>
      <c r="U101" s="64">
        <v>31643</v>
      </c>
      <c r="V101" s="64">
        <v>2480719</v>
      </c>
      <c r="W101" s="64">
        <v>2150</v>
      </c>
    </row>
    <row r="102" spans="1:23" ht="40.5" x14ac:dyDescent="0.25">
      <c r="A102" s="120" t="s">
        <v>368</v>
      </c>
      <c r="B102" s="69" t="s">
        <v>196</v>
      </c>
      <c r="C102" s="68" t="s">
        <v>52</v>
      </c>
      <c r="D102" s="68" t="s">
        <v>53</v>
      </c>
      <c r="E102" s="68" t="s">
        <v>54</v>
      </c>
      <c r="F102" s="249">
        <v>1977713</v>
      </c>
      <c r="G102" s="64">
        <v>406778</v>
      </c>
      <c r="H102" s="64">
        <v>511491</v>
      </c>
      <c r="I102" s="64">
        <v>198787</v>
      </c>
      <c r="J102" s="64">
        <v>34269</v>
      </c>
      <c r="K102" s="64">
        <v>447365</v>
      </c>
      <c r="L102" s="64">
        <v>36479</v>
      </c>
      <c r="M102" s="64">
        <v>311611</v>
      </c>
      <c r="N102" s="64">
        <v>30933</v>
      </c>
      <c r="O102" s="249">
        <v>1925894</v>
      </c>
      <c r="P102" s="64">
        <v>392053</v>
      </c>
      <c r="Q102" s="64">
        <v>493817</v>
      </c>
      <c r="R102" s="64">
        <v>186790</v>
      </c>
      <c r="S102" s="64">
        <v>26689</v>
      </c>
      <c r="T102" s="64">
        <v>359913</v>
      </c>
      <c r="U102" s="64">
        <v>39710</v>
      </c>
      <c r="V102" s="64">
        <v>390966</v>
      </c>
      <c r="W102" s="64">
        <v>35956</v>
      </c>
    </row>
    <row r="103" spans="1:23" ht="21" customHeight="1" x14ac:dyDescent="0.25">
      <c r="A103" s="120" t="s">
        <v>369</v>
      </c>
      <c r="B103" s="69" t="s">
        <v>197</v>
      </c>
      <c r="C103" s="68" t="s">
        <v>52</v>
      </c>
      <c r="D103" s="68" t="s">
        <v>53</v>
      </c>
      <c r="E103" s="68" t="s">
        <v>54</v>
      </c>
      <c r="F103" s="249">
        <v>2238547</v>
      </c>
      <c r="G103" s="64">
        <v>563665</v>
      </c>
      <c r="H103" s="64">
        <v>269099</v>
      </c>
      <c r="I103" s="64">
        <v>4357</v>
      </c>
      <c r="J103" s="64">
        <v>44</v>
      </c>
      <c r="K103" s="64">
        <v>21026</v>
      </c>
      <c r="L103" s="64">
        <v>8573</v>
      </c>
      <c r="M103" s="64">
        <v>1371385</v>
      </c>
      <c r="N103" s="64">
        <v>398</v>
      </c>
      <c r="O103" s="249">
        <v>1283705</v>
      </c>
      <c r="P103" s="64">
        <v>378265</v>
      </c>
      <c r="Q103" s="64">
        <v>195150</v>
      </c>
      <c r="R103" s="64">
        <v>64066</v>
      </c>
      <c r="S103" s="64">
        <v>541</v>
      </c>
      <c r="T103" s="64">
        <v>7219</v>
      </c>
      <c r="U103" s="64">
        <v>1933</v>
      </c>
      <c r="V103" s="64">
        <v>636524</v>
      </c>
      <c r="W103" s="64">
        <v>7</v>
      </c>
    </row>
    <row r="104" spans="1:23" ht="21" customHeight="1" x14ac:dyDescent="0.25">
      <c r="A104" s="120" t="s">
        <v>370</v>
      </c>
      <c r="B104" s="69" t="s">
        <v>198</v>
      </c>
      <c r="C104" s="68" t="s">
        <v>52</v>
      </c>
      <c r="D104" s="68" t="s">
        <v>53</v>
      </c>
      <c r="E104" s="68" t="s">
        <v>54</v>
      </c>
      <c r="F104" s="249">
        <v>2019240</v>
      </c>
      <c r="G104" s="64">
        <v>510776</v>
      </c>
      <c r="H104" s="64">
        <v>502522</v>
      </c>
      <c r="I104" s="64">
        <v>80744</v>
      </c>
      <c r="J104" s="64">
        <v>1638</v>
      </c>
      <c r="K104" s="64">
        <v>179947</v>
      </c>
      <c r="L104" s="64">
        <v>25413</v>
      </c>
      <c r="M104" s="64">
        <v>690646</v>
      </c>
      <c r="N104" s="64">
        <v>27554</v>
      </c>
      <c r="O104" s="249">
        <v>2175383</v>
      </c>
      <c r="P104" s="64">
        <v>493557</v>
      </c>
      <c r="Q104" s="64">
        <v>429011</v>
      </c>
      <c r="R104" s="64">
        <v>69774</v>
      </c>
      <c r="S104" s="64">
        <v>2218</v>
      </c>
      <c r="T104" s="64">
        <v>168146</v>
      </c>
      <c r="U104" s="64">
        <v>25500</v>
      </c>
      <c r="V104" s="64">
        <v>940428</v>
      </c>
      <c r="W104" s="64">
        <v>46749</v>
      </c>
    </row>
    <row r="105" spans="1:23" ht="60.75" x14ac:dyDescent="0.25">
      <c r="A105" s="120" t="s">
        <v>371</v>
      </c>
      <c r="B105" s="10" t="s">
        <v>723</v>
      </c>
      <c r="C105" s="66" t="s">
        <v>52</v>
      </c>
      <c r="D105" s="66" t="s">
        <v>53</v>
      </c>
      <c r="E105" s="66" t="s">
        <v>54</v>
      </c>
      <c r="F105" s="251">
        <v>24718697</v>
      </c>
      <c r="G105" s="277">
        <v>8746785</v>
      </c>
      <c r="H105" s="277">
        <v>2885864</v>
      </c>
      <c r="I105" s="277">
        <v>1804909</v>
      </c>
      <c r="J105" s="277">
        <v>74779</v>
      </c>
      <c r="K105" s="277">
        <v>2147847</v>
      </c>
      <c r="L105" s="277">
        <v>691571</v>
      </c>
      <c r="M105" s="277">
        <v>8097215</v>
      </c>
      <c r="N105" s="277">
        <v>269727</v>
      </c>
      <c r="O105" s="251">
        <v>21602153</v>
      </c>
      <c r="P105" s="277">
        <v>8035093</v>
      </c>
      <c r="Q105" s="277">
        <v>2575171</v>
      </c>
      <c r="R105" s="277">
        <v>1415609</v>
      </c>
      <c r="S105" s="277">
        <v>59718</v>
      </c>
      <c r="T105" s="277">
        <v>1600188</v>
      </c>
      <c r="U105" s="277">
        <v>650736</v>
      </c>
      <c r="V105" s="277">
        <v>6963908</v>
      </c>
      <c r="W105" s="277">
        <v>301730</v>
      </c>
    </row>
    <row r="106" spans="1:23" ht="20.25" x14ac:dyDescent="0.25">
      <c r="A106" s="120" t="s">
        <v>372</v>
      </c>
      <c r="B106" s="243" t="s">
        <v>14</v>
      </c>
      <c r="C106" s="68" t="s">
        <v>52</v>
      </c>
      <c r="D106" s="68" t="s">
        <v>53</v>
      </c>
      <c r="E106" s="68" t="s">
        <v>54</v>
      </c>
      <c r="F106" s="249">
        <v>20826627</v>
      </c>
      <c r="G106" s="64">
        <v>7758954</v>
      </c>
      <c r="H106" s="64">
        <v>2030784</v>
      </c>
      <c r="I106" s="64">
        <v>1312291</v>
      </c>
      <c r="J106" s="64">
        <v>44451</v>
      </c>
      <c r="K106" s="64">
        <v>1758606</v>
      </c>
      <c r="L106" s="64">
        <v>101597</v>
      </c>
      <c r="M106" s="64">
        <v>7754096</v>
      </c>
      <c r="N106" s="64">
        <v>65848</v>
      </c>
      <c r="O106" s="249">
        <v>17807832</v>
      </c>
      <c r="P106" s="64">
        <v>7080387</v>
      </c>
      <c r="Q106" s="64">
        <v>1667588</v>
      </c>
      <c r="R106" s="64">
        <v>945637</v>
      </c>
      <c r="S106" s="64">
        <v>33152</v>
      </c>
      <c r="T106" s="64">
        <v>1236412</v>
      </c>
      <c r="U106" s="64">
        <v>101302</v>
      </c>
      <c r="V106" s="64">
        <v>6649367</v>
      </c>
      <c r="W106" s="64">
        <v>93987</v>
      </c>
    </row>
    <row r="107" spans="1:23" ht="40.5" x14ac:dyDescent="0.25">
      <c r="A107" s="120" t="s">
        <v>373</v>
      </c>
      <c r="B107" s="243" t="s">
        <v>195</v>
      </c>
      <c r="C107" s="68" t="s">
        <v>52</v>
      </c>
      <c r="D107" s="68" t="s">
        <v>53</v>
      </c>
      <c r="E107" s="68" t="s">
        <v>54</v>
      </c>
      <c r="F107" s="249">
        <v>9407410</v>
      </c>
      <c r="G107" s="64">
        <v>1745444</v>
      </c>
      <c r="H107" s="64">
        <v>686914</v>
      </c>
      <c r="I107" s="64">
        <v>893495</v>
      </c>
      <c r="J107" s="64">
        <v>8357</v>
      </c>
      <c r="K107" s="64">
        <v>1040118</v>
      </c>
      <c r="L107" s="64">
        <v>28518</v>
      </c>
      <c r="M107" s="64">
        <v>5003396</v>
      </c>
      <c r="N107" s="64">
        <v>1168</v>
      </c>
      <c r="O107" s="249">
        <v>7242913</v>
      </c>
      <c r="P107" s="64">
        <v>1165292</v>
      </c>
      <c r="Q107" s="64">
        <v>460305</v>
      </c>
      <c r="R107" s="64">
        <v>611254</v>
      </c>
      <c r="S107" s="64">
        <v>3627</v>
      </c>
      <c r="T107" s="64">
        <v>645044</v>
      </c>
      <c r="U107" s="64">
        <v>31867</v>
      </c>
      <c r="V107" s="64">
        <v>4323373</v>
      </c>
      <c r="W107" s="64">
        <v>2151</v>
      </c>
    </row>
    <row r="108" spans="1:23" ht="40.5" x14ac:dyDescent="0.25">
      <c r="A108" s="120" t="s">
        <v>374</v>
      </c>
      <c r="B108" s="243" t="s">
        <v>196</v>
      </c>
      <c r="C108" s="68" t="s">
        <v>52</v>
      </c>
      <c r="D108" s="68" t="s">
        <v>53</v>
      </c>
      <c r="E108" s="68" t="s">
        <v>54</v>
      </c>
      <c r="F108" s="249">
        <v>2219378</v>
      </c>
      <c r="G108" s="64">
        <v>533761</v>
      </c>
      <c r="H108" s="64">
        <v>514030</v>
      </c>
      <c r="I108" s="64">
        <v>204094</v>
      </c>
      <c r="J108" s="64">
        <v>34270</v>
      </c>
      <c r="K108" s="64">
        <v>496896</v>
      </c>
      <c r="L108" s="64">
        <v>37893</v>
      </c>
      <c r="M108" s="64">
        <v>366879</v>
      </c>
      <c r="N108" s="64">
        <v>31555</v>
      </c>
      <c r="O108" s="249">
        <v>2188903</v>
      </c>
      <c r="P108" s="64">
        <v>527604</v>
      </c>
      <c r="Q108" s="64">
        <v>498052</v>
      </c>
      <c r="R108" s="64">
        <v>192383</v>
      </c>
      <c r="S108" s="64">
        <v>26689</v>
      </c>
      <c r="T108" s="64">
        <v>401670</v>
      </c>
      <c r="U108" s="64">
        <v>41163</v>
      </c>
      <c r="V108" s="64">
        <v>465771</v>
      </c>
      <c r="W108" s="64">
        <v>35571</v>
      </c>
    </row>
    <row r="109" spans="1:23" ht="20.25" x14ac:dyDescent="0.25">
      <c r="A109" s="120" t="s">
        <v>375</v>
      </c>
      <c r="B109" s="243" t="s">
        <v>197</v>
      </c>
      <c r="C109" s="68" t="s">
        <v>52</v>
      </c>
      <c r="D109" s="68" t="s">
        <v>53</v>
      </c>
      <c r="E109" s="68" t="s">
        <v>54</v>
      </c>
      <c r="F109" s="249">
        <v>5263645</v>
      </c>
      <c r="G109" s="64">
        <v>3221492</v>
      </c>
      <c r="H109" s="64">
        <v>295676</v>
      </c>
      <c r="I109" s="64">
        <v>128858</v>
      </c>
      <c r="J109" s="64">
        <v>44</v>
      </c>
      <c r="K109" s="64">
        <v>24388</v>
      </c>
      <c r="L109" s="64">
        <v>8603</v>
      </c>
      <c r="M109" s="64">
        <v>1584581</v>
      </c>
      <c r="N109" s="64">
        <v>3</v>
      </c>
      <c r="O109" s="249">
        <v>3421039</v>
      </c>
      <c r="P109" s="64">
        <v>2315197</v>
      </c>
      <c r="Q109" s="64">
        <v>235845</v>
      </c>
      <c r="R109" s="64">
        <v>66271</v>
      </c>
      <c r="S109" s="64">
        <v>541</v>
      </c>
      <c r="T109" s="64">
        <v>9324</v>
      </c>
      <c r="U109" s="64">
        <v>2036</v>
      </c>
      <c r="V109" s="64">
        <v>791816</v>
      </c>
      <c r="W109" s="64">
        <v>9</v>
      </c>
    </row>
    <row r="110" spans="1:23" ht="20.25" x14ac:dyDescent="0.25">
      <c r="A110" s="120" t="s">
        <v>376</v>
      </c>
      <c r="B110" s="243" t="s">
        <v>198</v>
      </c>
      <c r="C110" s="68" t="s">
        <v>52</v>
      </c>
      <c r="D110" s="68" t="s">
        <v>53</v>
      </c>
      <c r="E110" s="68" t="s">
        <v>54</v>
      </c>
      <c r="F110" s="249">
        <v>3936194</v>
      </c>
      <c r="G110" s="64">
        <v>2258257</v>
      </c>
      <c r="H110" s="64">
        <v>534164</v>
      </c>
      <c r="I110" s="64">
        <v>85844</v>
      </c>
      <c r="J110" s="64">
        <v>1780</v>
      </c>
      <c r="K110" s="64">
        <v>197204</v>
      </c>
      <c r="L110" s="64">
        <v>26583</v>
      </c>
      <c r="M110" s="64">
        <v>799240</v>
      </c>
      <c r="N110" s="64">
        <v>33122</v>
      </c>
      <c r="O110" s="249">
        <v>4954977</v>
      </c>
      <c r="P110" s="64">
        <v>3072294</v>
      </c>
      <c r="Q110" s="64">
        <v>473386</v>
      </c>
      <c r="R110" s="64">
        <v>75729</v>
      </c>
      <c r="S110" s="64">
        <v>2295</v>
      </c>
      <c r="T110" s="64">
        <v>180374</v>
      </c>
      <c r="U110" s="64">
        <v>26236</v>
      </c>
      <c r="V110" s="64">
        <v>1068407</v>
      </c>
      <c r="W110" s="64">
        <v>56256</v>
      </c>
    </row>
    <row r="111" spans="1:23" ht="21" customHeight="1" x14ac:dyDescent="0.25">
      <c r="A111" s="120" t="s">
        <v>377</v>
      </c>
      <c r="B111" s="243" t="s">
        <v>24</v>
      </c>
      <c r="C111" s="68" t="s">
        <v>52</v>
      </c>
      <c r="D111" s="68" t="s">
        <v>53</v>
      </c>
      <c r="E111" s="68" t="s">
        <v>54</v>
      </c>
      <c r="F111" s="249">
        <v>285870</v>
      </c>
      <c r="G111" s="64">
        <v>15414</v>
      </c>
      <c r="H111" s="64">
        <v>30657</v>
      </c>
      <c r="I111" s="64">
        <v>19240</v>
      </c>
      <c r="J111" s="64">
        <v>8923</v>
      </c>
      <c r="K111" s="64">
        <v>77500</v>
      </c>
      <c r="L111" s="64">
        <v>36379</v>
      </c>
      <c r="M111" s="64">
        <v>89512</v>
      </c>
      <c r="N111" s="64">
        <v>8245</v>
      </c>
      <c r="O111" s="249">
        <v>302241</v>
      </c>
      <c r="P111" s="64">
        <v>18054</v>
      </c>
      <c r="Q111" s="64">
        <v>33281</v>
      </c>
      <c r="R111" s="64">
        <v>23534</v>
      </c>
      <c r="S111" s="64">
        <v>9188</v>
      </c>
      <c r="T111" s="64">
        <v>85563</v>
      </c>
      <c r="U111" s="64">
        <v>37678</v>
      </c>
      <c r="V111" s="64">
        <v>82044</v>
      </c>
      <c r="W111" s="64">
        <v>12899</v>
      </c>
    </row>
    <row r="112" spans="1:23" ht="21" customHeight="1" x14ac:dyDescent="0.25">
      <c r="A112" s="120" t="s">
        <v>581</v>
      </c>
      <c r="B112" s="242" t="s">
        <v>22</v>
      </c>
      <c r="C112" s="239" t="s">
        <v>52</v>
      </c>
      <c r="D112" s="239" t="s">
        <v>53</v>
      </c>
      <c r="E112" s="239" t="s">
        <v>54</v>
      </c>
      <c r="F112" s="249">
        <v>74888</v>
      </c>
      <c r="G112" s="241">
        <v>21083</v>
      </c>
      <c r="H112" s="241">
        <v>4967</v>
      </c>
      <c r="I112" s="241">
        <v>5975</v>
      </c>
      <c r="J112" s="241">
        <v>145</v>
      </c>
      <c r="K112" s="241">
        <v>11516</v>
      </c>
      <c r="L112" s="241">
        <v>3824</v>
      </c>
      <c r="M112" s="241">
        <v>996</v>
      </c>
      <c r="N112" s="241">
        <v>26382</v>
      </c>
      <c r="O112" s="249">
        <v>85280</v>
      </c>
      <c r="P112" s="241">
        <v>23764</v>
      </c>
      <c r="Q112" s="241">
        <v>5088</v>
      </c>
      <c r="R112" s="241">
        <v>6999</v>
      </c>
      <c r="S112" s="241">
        <v>141</v>
      </c>
      <c r="T112" s="241">
        <v>14208</v>
      </c>
      <c r="U112" s="241">
        <v>3947</v>
      </c>
      <c r="V112" s="241">
        <v>1195</v>
      </c>
      <c r="W112" s="241">
        <v>29938</v>
      </c>
    </row>
    <row r="113" spans="1:23" ht="21" customHeight="1" x14ac:dyDescent="0.25">
      <c r="A113" s="120" t="s">
        <v>582</v>
      </c>
      <c r="B113" s="243" t="s">
        <v>201</v>
      </c>
      <c r="C113" s="68" t="s">
        <v>52</v>
      </c>
      <c r="D113" s="68" t="s">
        <v>53</v>
      </c>
      <c r="E113" s="68" t="s">
        <v>54</v>
      </c>
      <c r="F113" s="249">
        <v>3531312</v>
      </c>
      <c r="G113" s="64">
        <v>951334</v>
      </c>
      <c r="H113" s="64">
        <v>819456</v>
      </c>
      <c r="I113" s="64">
        <v>467403</v>
      </c>
      <c r="J113" s="64">
        <v>21260</v>
      </c>
      <c r="K113" s="64">
        <v>300225</v>
      </c>
      <c r="L113" s="64">
        <v>549771</v>
      </c>
      <c r="M113" s="64">
        <v>252611</v>
      </c>
      <c r="N113" s="64">
        <v>169252</v>
      </c>
      <c r="O113" s="249">
        <v>3406800</v>
      </c>
      <c r="P113" s="64">
        <v>912888</v>
      </c>
      <c r="Q113" s="64">
        <v>869214</v>
      </c>
      <c r="R113" s="64">
        <v>439439</v>
      </c>
      <c r="S113" s="64">
        <v>17237</v>
      </c>
      <c r="T113" s="64">
        <v>264005</v>
      </c>
      <c r="U113" s="64">
        <v>507809</v>
      </c>
      <c r="V113" s="64">
        <v>231302</v>
      </c>
      <c r="W113" s="64">
        <v>164906</v>
      </c>
    </row>
    <row r="114" spans="1:23" ht="40.5" x14ac:dyDescent="0.25">
      <c r="A114" s="120" t="s">
        <v>378</v>
      </c>
      <c r="B114" s="120" t="s">
        <v>202</v>
      </c>
      <c r="C114" s="66" t="s">
        <v>52</v>
      </c>
      <c r="D114" s="66" t="s">
        <v>53</v>
      </c>
      <c r="E114" s="66" t="s">
        <v>54</v>
      </c>
      <c r="F114" s="251">
        <v>8232314</v>
      </c>
      <c r="G114" s="67">
        <v>5282757</v>
      </c>
      <c r="H114" s="67">
        <v>48818</v>
      </c>
      <c r="I114" s="67">
        <v>277594</v>
      </c>
      <c r="J114" s="67">
        <v>26</v>
      </c>
      <c r="K114" s="67">
        <v>263794</v>
      </c>
      <c r="L114" s="67">
        <v>0</v>
      </c>
      <c r="M114" s="67">
        <v>2356902</v>
      </c>
      <c r="N114" s="67">
        <v>2423</v>
      </c>
      <c r="O114" s="251">
        <v>7658149</v>
      </c>
      <c r="P114" s="67">
        <v>5251469</v>
      </c>
      <c r="Q114" s="67">
        <v>62961</v>
      </c>
      <c r="R114" s="67">
        <v>145378</v>
      </c>
      <c r="S114" s="67">
        <v>16</v>
      </c>
      <c r="T114" s="67">
        <v>212195</v>
      </c>
      <c r="U114" s="67">
        <v>0</v>
      </c>
      <c r="V114" s="67">
        <v>1984149</v>
      </c>
      <c r="W114" s="67">
        <v>1981</v>
      </c>
    </row>
    <row r="115" spans="1:23" ht="40.5" x14ac:dyDescent="0.25">
      <c r="A115" s="120" t="s">
        <v>379</v>
      </c>
      <c r="B115" s="243" t="s">
        <v>195</v>
      </c>
      <c r="C115" s="68" t="s">
        <v>52</v>
      </c>
      <c r="D115" s="68" t="s">
        <v>53</v>
      </c>
      <c r="E115" s="68" t="s">
        <v>54</v>
      </c>
      <c r="F115" s="249">
        <v>3393907</v>
      </c>
      <c r="G115" s="64">
        <v>800159</v>
      </c>
      <c r="H115" s="64">
        <v>1649</v>
      </c>
      <c r="I115" s="64">
        <v>233136</v>
      </c>
      <c r="J115" s="64">
        <v>0</v>
      </c>
      <c r="K115" s="64">
        <v>207831</v>
      </c>
      <c r="L115" s="64">
        <v>0</v>
      </c>
      <c r="M115" s="64">
        <v>2151132</v>
      </c>
      <c r="N115" s="64">
        <v>0</v>
      </c>
      <c r="O115" s="249">
        <v>2783746</v>
      </c>
      <c r="P115" s="64">
        <v>655141</v>
      </c>
      <c r="Q115" s="64">
        <v>2336</v>
      </c>
      <c r="R115" s="64">
        <v>131858</v>
      </c>
      <c r="S115" s="64">
        <v>0</v>
      </c>
      <c r="T115" s="64">
        <v>164938</v>
      </c>
      <c r="U115" s="64">
        <v>0</v>
      </c>
      <c r="V115" s="64">
        <v>1829473</v>
      </c>
      <c r="W115" s="64">
        <v>0</v>
      </c>
    </row>
    <row r="116" spans="1:23" ht="40.5" x14ac:dyDescent="0.25">
      <c r="A116" s="120" t="s">
        <v>380</v>
      </c>
      <c r="B116" s="243" t="s">
        <v>196</v>
      </c>
      <c r="C116" s="68" t="s">
        <v>52</v>
      </c>
      <c r="D116" s="68" t="s">
        <v>53</v>
      </c>
      <c r="E116" s="68" t="s">
        <v>54</v>
      </c>
      <c r="F116" s="249">
        <v>180642</v>
      </c>
      <c r="G116" s="64">
        <v>126550</v>
      </c>
      <c r="H116" s="64">
        <v>973</v>
      </c>
      <c r="I116" s="64">
        <v>5279</v>
      </c>
      <c r="J116" s="64">
        <v>0</v>
      </c>
      <c r="K116" s="64">
        <v>47394</v>
      </c>
      <c r="L116" s="64">
        <v>0</v>
      </c>
      <c r="M116" s="64">
        <v>0</v>
      </c>
      <c r="N116" s="64">
        <v>446</v>
      </c>
      <c r="O116" s="249">
        <v>181670</v>
      </c>
      <c r="P116" s="64">
        <v>134954</v>
      </c>
      <c r="Q116" s="64">
        <v>1056</v>
      </c>
      <c r="R116" s="64">
        <v>5548</v>
      </c>
      <c r="S116" s="64">
        <v>0</v>
      </c>
      <c r="T116" s="64">
        <v>39763</v>
      </c>
      <c r="U116" s="64">
        <v>0</v>
      </c>
      <c r="V116" s="64">
        <v>0</v>
      </c>
      <c r="W116" s="64">
        <v>349</v>
      </c>
    </row>
    <row r="117" spans="1:23" ht="20.25" x14ac:dyDescent="0.25">
      <c r="A117" s="120" t="s">
        <v>381</v>
      </c>
      <c r="B117" s="243" t="s">
        <v>197</v>
      </c>
      <c r="C117" s="68" t="s">
        <v>52</v>
      </c>
      <c r="D117" s="68" t="s">
        <v>53</v>
      </c>
      <c r="E117" s="68" t="s">
        <v>54</v>
      </c>
      <c r="F117" s="249">
        <v>2891312</v>
      </c>
      <c r="G117" s="64">
        <v>2636244</v>
      </c>
      <c r="H117" s="64">
        <v>23686</v>
      </c>
      <c r="I117" s="64">
        <v>34242</v>
      </c>
      <c r="J117" s="64">
        <v>0</v>
      </c>
      <c r="K117" s="64">
        <v>3095</v>
      </c>
      <c r="L117" s="64">
        <v>0</v>
      </c>
      <c r="M117" s="64">
        <v>194045</v>
      </c>
      <c r="N117" s="64">
        <v>0</v>
      </c>
      <c r="O117" s="249">
        <v>2075762</v>
      </c>
      <c r="P117" s="64">
        <v>1901691</v>
      </c>
      <c r="Q117" s="64">
        <v>28869</v>
      </c>
      <c r="R117" s="64">
        <v>2187</v>
      </c>
      <c r="S117" s="64">
        <v>0</v>
      </c>
      <c r="T117" s="64">
        <v>2054</v>
      </c>
      <c r="U117" s="64">
        <v>0</v>
      </c>
      <c r="V117" s="64">
        <v>140961</v>
      </c>
      <c r="W117" s="64">
        <v>0</v>
      </c>
    </row>
    <row r="118" spans="1:23" ht="21" customHeight="1" x14ac:dyDescent="0.25">
      <c r="A118" s="120" t="s">
        <v>382</v>
      </c>
      <c r="B118" s="243" t="s">
        <v>198</v>
      </c>
      <c r="C118" s="68" t="s">
        <v>52</v>
      </c>
      <c r="D118" s="68" t="s">
        <v>53</v>
      </c>
      <c r="E118" s="68" t="s">
        <v>54</v>
      </c>
      <c r="F118" s="249">
        <v>1766453</v>
      </c>
      <c r="G118" s="64">
        <v>1719804</v>
      </c>
      <c r="H118" s="64">
        <v>22510</v>
      </c>
      <c r="I118" s="64">
        <v>4937</v>
      </c>
      <c r="J118" s="64">
        <v>26</v>
      </c>
      <c r="K118" s="64">
        <v>5474</v>
      </c>
      <c r="L118" s="64">
        <v>0</v>
      </c>
      <c r="M118" s="64">
        <v>11725</v>
      </c>
      <c r="N118" s="64">
        <v>1977</v>
      </c>
      <c r="O118" s="249">
        <v>2616971</v>
      </c>
      <c r="P118" s="64">
        <v>2559683</v>
      </c>
      <c r="Q118" s="64">
        <v>30700</v>
      </c>
      <c r="R118" s="64">
        <v>5785</v>
      </c>
      <c r="S118" s="64">
        <v>16</v>
      </c>
      <c r="T118" s="64">
        <v>5440</v>
      </c>
      <c r="U118" s="64">
        <v>0</v>
      </c>
      <c r="V118" s="64">
        <v>13715</v>
      </c>
      <c r="W118" s="64">
        <v>1632</v>
      </c>
    </row>
    <row r="119" spans="1:23" ht="40.5" x14ac:dyDescent="0.25">
      <c r="A119" s="120" t="s">
        <v>383</v>
      </c>
      <c r="B119" s="120" t="s">
        <v>203</v>
      </c>
      <c r="C119" s="66" t="s">
        <v>52</v>
      </c>
      <c r="D119" s="66" t="s">
        <v>53</v>
      </c>
      <c r="E119" s="66" t="s">
        <v>54</v>
      </c>
      <c r="F119" s="251">
        <v>12594313</v>
      </c>
      <c r="G119" s="67">
        <v>2476197</v>
      </c>
      <c r="H119" s="67">
        <v>1981966</v>
      </c>
      <c r="I119" s="67">
        <v>1034697</v>
      </c>
      <c r="J119" s="67">
        <v>44425</v>
      </c>
      <c r="K119" s="67">
        <v>1494812</v>
      </c>
      <c r="L119" s="67">
        <v>101597</v>
      </c>
      <c r="M119" s="67">
        <v>5397194</v>
      </c>
      <c r="N119" s="67">
        <v>63425</v>
      </c>
      <c r="O119" s="251">
        <v>10149683</v>
      </c>
      <c r="P119" s="67">
        <v>1828918</v>
      </c>
      <c r="Q119" s="67">
        <v>1604627</v>
      </c>
      <c r="R119" s="67">
        <v>800259</v>
      </c>
      <c r="S119" s="67">
        <v>33136</v>
      </c>
      <c r="T119" s="67">
        <v>1024217</v>
      </c>
      <c r="U119" s="67">
        <v>101302</v>
      </c>
      <c r="V119" s="67">
        <v>4665218</v>
      </c>
      <c r="W119" s="67">
        <v>92006</v>
      </c>
    </row>
    <row r="120" spans="1:23" ht="40.5" x14ac:dyDescent="0.25">
      <c r="A120" s="120" t="s">
        <v>384</v>
      </c>
      <c r="B120" s="243" t="s">
        <v>195</v>
      </c>
      <c r="C120" s="68" t="s">
        <v>52</v>
      </c>
      <c r="D120" s="68" t="s">
        <v>53</v>
      </c>
      <c r="E120" s="68" t="s">
        <v>54</v>
      </c>
      <c r="F120" s="249">
        <v>6013503</v>
      </c>
      <c r="G120" s="64">
        <v>945285</v>
      </c>
      <c r="H120" s="64">
        <v>685265</v>
      </c>
      <c r="I120" s="64">
        <v>660359</v>
      </c>
      <c r="J120" s="64">
        <v>8357</v>
      </c>
      <c r="K120" s="64">
        <v>832287</v>
      </c>
      <c r="L120" s="64">
        <v>28518</v>
      </c>
      <c r="M120" s="64">
        <v>2852264</v>
      </c>
      <c r="N120" s="64">
        <v>1168</v>
      </c>
      <c r="O120" s="249">
        <v>4459167</v>
      </c>
      <c r="P120" s="64">
        <v>510151</v>
      </c>
      <c r="Q120" s="64">
        <v>457969</v>
      </c>
      <c r="R120" s="64">
        <v>479396</v>
      </c>
      <c r="S120" s="64">
        <v>3627</v>
      </c>
      <c r="T120" s="64">
        <v>480106</v>
      </c>
      <c r="U120" s="64">
        <v>31867</v>
      </c>
      <c r="V120" s="64">
        <v>2493900</v>
      </c>
      <c r="W120" s="64">
        <v>2151</v>
      </c>
    </row>
    <row r="121" spans="1:23" ht="40.5" x14ac:dyDescent="0.25">
      <c r="A121" s="120" t="s">
        <v>385</v>
      </c>
      <c r="B121" s="243" t="s">
        <v>196</v>
      </c>
      <c r="C121" s="68" t="s">
        <v>52</v>
      </c>
      <c r="D121" s="68" t="s">
        <v>53</v>
      </c>
      <c r="E121" s="68" t="s">
        <v>54</v>
      </c>
      <c r="F121" s="249">
        <v>2038736</v>
      </c>
      <c r="G121" s="64">
        <v>407211</v>
      </c>
      <c r="H121" s="64">
        <v>513057</v>
      </c>
      <c r="I121" s="64">
        <v>198815</v>
      </c>
      <c r="J121" s="64">
        <v>34270</v>
      </c>
      <c r="K121" s="64">
        <v>449502</v>
      </c>
      <c r="L121" s="64">
        <v>37893</v>
      </c>
      <c r="M121" s="64">
        <v>366879</v>
      </c>
      <c r="N121" s="64">
        <v>31109</v>
      </c>
      <c r="O121" s="249">
        <v>2007233</v>
      </c>
      <c r="P121" s="64">
        <v>392650</v>
      </c>
      <c r="Q121" s="64">
        <v>496996</v>
      </c>
      <c r="R121" s="64">
        <v>186835</v>
      </c>
      <c r="S121" s="64">
        <v>26689</v>
      </c>
      <c r="T121" s="64">
        <v>361907</v>
      </c>
      <c r="U121" s="64">
        <v>41163</v>
      </c>
      <c r="V121" s="64">
        <v>465771</v>
      </c>
      <c r="W121" s="64">
        <v>35222</v>
      </c>
    </row>
    <row r="122" spans="1:23" ht="20.25" x14ac:dyDescent="0.25">
      <c r="A122" s="120" t="s">
        <v>386</v>
      </c>
      <c r="B122" s="243" t="s">
        <v>197</v>
      </c>
      <c r="C122" s="68" t="s">
        <v>52</v>
      </c>
      <c r="D122" s="68" t="s">
        <v>53</v>
      </c>
      <c r="E122" s="68" t="s">
        <v>54</v>
      </c>
      <c r="F122" s="249">
        <v>2372333</v>
      </c>
      <c r="G122" s="64">
        <v>585248</v>
      </c>
      <c r="H122" s="64">
        <v>271990</v>
      </c>
      <c r="I122" s="64">
        <v>94616</v>
      </c>
      <c r="J122" s="64">
        <v>44</v>
      </c>
      <c r="K122" s="64">
        <v>21293</v>
      </c>
      <c r="L122" s="64">
        <v>8603</v>
      </c>
      <c r="M122" s="64">
        <v>1390536</v>
      </c>
      <c r="N122" s="64">
        <v>3</v>
      </c>
      <c r="O122" s="249">
        <v>1345277</v>
      </c>
      <c r="P122" s="64">
        <v>413506</v>
      </c>
      <c r="Q122" s="64">
        <v>206976</v>
      </c>
      <c r="R122" s="64">
        <v>64084</v>
      </c>
      <c r="S122" s="64">
        <v>541</v>
      </c>
      <c r="T122" s="64">
        <v>7270</v>
      </c>
      <c r="U122" s="64">
        <v>2036</v>
      </c>
      <c r="V122" s="64">
        <v>650855</v>
      </c>
      <c r="W122" s="64">
        <v>9</v>
      </c>
    </row>
    <row r="123" spans="1:23" ht="21" customHeight="1" x14ac:dyDescent="0.25">
      <c r="A123" s="120" t="s">
        <v>387</v>
      </c>
      <c r="B123" s="243" t="s">
        <v>198</v>
      </c>
      <c r="C123" s="68" t="s">
        <v>52</v>
      </c>
      <c r="D123" s="68" t="s">
        <v>53</v>
      </c>
      <c r="E123" s="68" t="s">
        <v>54</v>
      </c>
      <c r="F123" s="249">
        <v>2169741</v>
      </c>
      <c r="G123" s="64">
        <v>538453</v>
      </c>
      <c r="H123" s="64">
        <v>511654</v>
      </c>
      <c r="I123" s="64">
        <v>80907</v>
      </c>
      <c r="J123" s="64">
        <v>1754</v>
      </c>
      <c r="K123" s="64">
        <v>191730</v>
      </c>
      <c r="L123" s="64">
        <v>26583</v>
      </c>
      <c r="M123" s="64">
        <v>787515</v>
      </c>
      <c r="N123" s="64">
        <v>31145</v>
      </c>
      <c r="O123" s="249">
        <v>2338006</v>
      </c>
      <c r="P123" s="64">
        <v>512611</v>
      </c>
      <c r="Q123" s="64">
        <v>442686</v>
      </c>
      <c r="R123" s="64">
        <v>69944</v>
      </c>
      <c r="S123" s="64">
        <v>2279</v>
      </c>
      <c r="T123" s="64">
        <v>174934</v>
      </c>
      <c r="U123" s="64">
        <v>26236</v>
      </c>
      <c r="V123" s="64">
        <v>1054692</v>
      </c>
      <c r="W123" s="64">
        <v>54624</v>
      </c>
    </row>
    <row r="124" spans="1:23" ht="40.5" x14ac:dyDescent="0.25">
      <c r="A124" s="120" t="s">
        <v>388</v>
      </c>
      <c r="B124" s="120" t="s">
        <v>583</v>
      </c>
      <c r="C124" s="66" t="s">
        <v>76</v>
      </c>
      <c r="D124" s="66" t="s">
        <v>53</v>
      </c>
      <c r="E124" s="66" t="s">
        <v>54</v>
      </c>
      <c r="F124" s="251">
        <v>73738105.791044772</v>
      </c>
      <c r="G124" s="277">
        <v>21810308</v>
      </c>
      <c r="H124" s="277">
        <v>11324455</v>
      </c>
      <c r="I124" s="277">
        <v>4118698</v>
      </c>
      <c r="J124" s="277">
        <v>324306</v>
      </c>
      <c r="K124" s="277">
        <v>6693225.7910447763</v>
      </c>
      <c r="L124" s="277">
        <v>2795483</v>
      </c>
      <c r="M124" s="277">
        <v>25470229</v>
      </c>
      <c r="N124" s="277">
        <v>1201401</v>
      </c>
      <c r="O124" s="251">
        <v>64762232</v>
      </c>
      <c r="P124" s="277">
        <v>20540738</v>
      </c>
      <c r="Q124" s="277">
        <v>9816130</v>
      </c>
      <c r="R124" s="277">
        <v>3821946</v>
      </c>
      <c r="S124" s="277">
        <v>383768</v>
      </c>
      <c r="T124" s="277">
        <v>5134609</v>
      </c>
      <c r="U124" s="277">
        <v>2793159</v>
      </c>
      <c r="V124" s="277">
        <v>20964136</v>
      </c>
      <c r="W124" s="277">
        <v>1307746</v>
      </c>
    </row>
    <row r="125" spans="1:23" ht="20.25" x14ac:dyDescent="0.25">
      <c r="A125" s="120" t="s">
        <v>389</v>
      </c>
      <c r="B125" s="243" t="s">
        <v>14</v>
      </c>
      <c r="C125" s="68" t="s">
        <v>76</v>
      </c>
      <c r="D125" s="68" t="s">
        <v>53</v>
      </c>
      <c r="E125" s="68" t="s">
        <v>54</v>
      </c>
      <c r="F125" s="249">
        <v>55280056.791044772</v>
      </c>
      <c r="G125" s="64">
        <v>16677810</v>
      </c>
      <c r="H125" s="64">
        <v>7392759</v>
      </c>
      <c r="I125" s="64">
        <v>2173419</v>
      </c>
      <c r="J125" s="64">
        <v>200920</v>
      </c>
      <c r="K125" s="64">
        <v>4823821.7910447763</v>
      </c>
      <c r="L125" s="64">
        <v>380473</v>
      </c>
      <c r="M125" s="64">
        <v>23470107</v>
      </c>
      <c r="N125" s="64">
        <v>160747</v>
      </c>
      <c r="O125" s="249">
        <v>45763795</v>
      </c>
      <c r="P125" s="64">
        <v>15294171</v>
      </c>
      <c r="Q125" s="64">
        <v>5573503</v>
      </c>
      <c r="R125" s="64">
        <v>1746859</v>
      </c>
      <c r="S125" s="64">
        <v>253691</v>
      </c>
      <c r="T125" s="64">
        <v>3297123</v>
      </c>
      <c r="U125" s="64">
        <v>411113</v>
      </c>
      <c r="V125" s="64">
        <v>18961882</v>
      </c>
      <c r="W125" s="64">
        <v>225453</v>
      </c>
    </row>
    <row r="126" spans="1:23" ht="40.5" x14ac:dyDescent="0.25">
      <c r="A126" s="120" t="s">
        <v>277</v>
      </c>
      <c r="B126" s="243" t="s">
        <v>195</v>
      </c>
      <c r="C126" s="68" t="s">
        <v>76</v>
      </c>
      <c r="D126" s="68" t="s">
        <v>53</v>
      </c>
      <c r="E126" s="68" t="s">
        <v>54</v>
      </c>
      <c r="F126" s="249">
        <v>28298658</v>
      </c>
      <c r="G126" s="64">
        <v>6664343</v>
      </c>
      <c r="H126" s="64">
        <v>2236079</v>
      </c>
      <c r="I126" s="64">
        <v>1581968</v>
      </c>
      <c r="J126" s="64">
        <v>11432</v>
      </c>
      <c r="K126" s="64">
        <v>3132601</v>
      </c>
      <c r="L126" s="64">
        <v>69315</v>
      </c>
      <c r="M126" s="64">
        <v>14600785</v>
      </c>
      <c r="N126" s="64">
        <v>2135</v>
      </c>
      <c r="O126" s="249">
        <v>23495107</v>
      </c>
      <c r="P126" s="64">
        <v>5323302</v>
      </c>
      <c r="Q126" s="64">
        <v>1166005</v>
      </c>
      <c r="R126" s="64">
        <v>1200054</v>
      </c>
      <c r="S126" s="64">
        <v>5356</v>
      </c>
      <c r="T126" s="64">
        <v>1903787</v>
      </c>
      <c r="U126" s="64">
        <v>97752</v>
      </c>
      <c r="V126" s="64">
        <v>13794970</v>
      </c>
      <c r="W126" s="64">
        <v>3881</v>
      </c>
    </row>
    <row r="127" spans="1:23" ht="40.5" x14ac:dyDescent="0.25">
      <c r="A127" s="120" t="s">
        <v>278</v>
      </c>
      <c r="B127" s="243" t="s">
        <v>196</v>
      </c>
      <c r="C127" s="68" t="s">
        <v>76</v>
      </c>
      <c r="D127" s="68" t="s">
        <v>53</v>
      </c>
      <c r="E127" s="68" t="s">
        <v>54</v>
      </c>
      <c r="F127" s="249">
        <v>4288654</v>
      </c>
      <c r="G127" s="64">
        <v>733747</v>
      </c>
      <c r="H127" s="64">
        <v>1262132</v>
      </c>
      <c r="I127" s="64">
        <v>232489</v>
      </c>
      <c r="J127" s="64">
        <v>165531</v>
      </c>
      <c r="K127" s="64">
        <v>1193721</v>
      </c>
      <c r="L127" s="64">
        <v>191647</v>
      </c>
      <c r="M127" s="64">
        <v>416004</v>
      </c>
      <c r="N127" s="64">
        <v>93383</v>
      </c>
      <c r="O127" s="249">
        <v>4927121</v>
      </c>
      <c r="P127" s="64">
        <v>757342</v>
      </c>
      <c r="Q127" s="64">
        <v>1595913</v>
      </c>
      <c r="R127" s="64">
        <v>221089</v>
      </c>
      <c r="S127" s="64">
        <v>224625</v>
      </c>
      <c r="T127" s="64">
        <v>914695</v>
      </c>
      <c r="U127" s="64">
        <v>208857</v>
      </c>
      <c r="V127" s="64">
        <v>892283</v>
      </c>
      <c r="W127" s="64">
        <v>112317</v>
      </c>
    </row>
    <row r="128" spans="1:23" ht="20.25" x14ac:dyDescent="0.25">
      <c r="A128" s="120" t="s">
        <v>279</v>
      </c>
      <c r="B128" s="243" t="s">
        <v>197</v>
      </c>
      <c r="C128" s="68" t="s">
        <v>76</v>
      </c>
      <c r="D128" s="68" t="s">
        <v>53</v>
      </c>
      <c r="E128" s="68" t="s">
        <v>54</v>
      </c>
      <c r="F128" s="249">
        <v>15879984</v>
      </c>
      <c r="G128" s="64">
        <v>6329385</v>
      </c>
      <c r="H128" s="64">
        <v>1868605</v>
      </c>
      <c r="I128" s="64">
        <v>232173</v>
      </c>
      <c r="J128" s="64">
        <v>6344</v>
      </c>
      <c r="K128" s="64">
        <v>79136</v>
      </c>
      <c r="L128" s="64">
        <v>16244</v>
      </c>
      <c r="M128" s="64">
        <v>7348089</v>
      </c>
      <c r="N128" s="64">
        <v>8</v>
      </c>
      <c r="O128" s="249">
        <v>8910080</v>
      </c>
      <c r="P128" s="64">
        <v>5052390</v>
      </c>
      <c r="Q128" s="64">
        <v>1005065</v>
      </c>
      <c r="R128" s="64">
        <v>185299</v>
      </c>
      <c r="S128" s="64">
        <v>1933</v>
      </c>
      <c r="T128" s="64">
        <v>45082</v>
      </c>
      <c r="U128" s="64">
        <v>5377</v>
      </c>
      <c r="V128" s="64">
        <v>2614870</v>
      </c>
      <c r="W128" s="64">
        <v>64</v>
      </c>
    </row>
    <row r="129" spans="1:23" ht="20.25" x14ac:dyDescent="0.25">
      <c r="A129" s="120" t="s">
        <v>280</v>
      </c>
      <c r="B129" s="243" t="s">
        <v>198</v>
      </c>
      <c r="C129" s="68" t="s">
        <v>76</v>
      </c>
      <c r="D129" s="68" t="s">
        <v>53</v>
      </c>
      <c r="E129" s="68" t="s">
        <v>54</v>
      </c>
      <c r="F129" s="249">
        <v>6812760.7910447763</v>
      </c>
      <c r="G129" s="64">
        <v>2950335</v>
      </c>
      <c r="H129" s="64">
        <v>2025943</v>
      </c>
      <c r="I129" s="64">
        <v>126789</v>
      </c>
      <c r="J129" s="64">
        <v>17613</v>
      </c>
      <c r="K129" s="64">
        <v>418363.7910447761</v>
      </c>
      <c r="L129" s="64">
        <v>103267</v>
      </c>
      <c r="M129" s="64">
        <v>1105229</v>
      </c>
      <c r="N129" s="64">
        <v>65221</v>
      </c>
      <c r="O129" s="249">
        <v>8431487</v>
      </c>
      <c r="P129" s="64">
        <v>4161137</v>
      </c>
      <c r="Q129" s="64">
        <v>1806520</v>
      </c>
      <c r="R129" s="64">
        <v>140417</v>
      </c>
      <c r="S129" s="64">
        <v>21777</v>
      </c>
      <c r="T129" s="64">
        <v>433559</v>
      </c>
      <c r="U129" s="64">
        <v>99127</v>
      </c>
      <c r="V129" s="64">
        <v>1659759</v>
      </c>
      <c r="W129" s="64">
        <v>109191</v>
      </c>
    </row>
    <row r="130" spans="1:23" ht="20.25" x14ac:dyDescent="0.25">
      <c r="A130" s="120" t="s">
        <v>390</v>
      </c>
      <c r="B130" s="243" t="s">
        <v>24</v>
      </c>
      <c r="C130" s="68" t="s">
        <v>76</v>
      </c>
      <c r="D130" s="68" t="s">
        <v>53</v>
      </c>
      <c r="E130" s="68" t="s">
        <v>54</v>
      </c>
      <c r="F130" s="249">
        <v>416783</v>
      </c>
      <c r="G130" s="64">
        <v>27533</v>
      </c>
      <c r="H130" s="64">
        <v>29248</v>
      </c>
      <c r="I130" s="64">
        <v>25011</v>
      </c>
      <c r="J130" s="64">
        <v>17927</v>
      </c>
      <c r="K130" s="64">
        <v>122053</v>
      </c>
      <c r="L130" s="64">
        <v>39590</v>
      </c>
      <c r="M130" s="64">
        <v>143852</v>
      </c>
      <c r="N130" s="64">
        <v>11569</v>
      </c>
      <c r="O130" s="249">
        <v>452869</v>
      </c>
      <c r="P130" s="64">
        <v>32998</v>
      </c>
      <c r="Q130" s="64">
        <v>32163</v>
      </c>
      <c r="R130" s="64">
        <v>29076</v>
      </c>
      <c r="S130" s="64">
        <v>27361</v>
      </c>
      <c r="T130" s="64">
        <v>132451</v>
      </c>
      <c r="U130" s="64">
        <v>43386</v>
      </c>
      <c r="V130" s="64">
        <v>141533</v>
      </c>
      <c r="W130" s="64">
        <v>13901</v>
      </c>
    </row>
    <row r="131" spans="1:23" ht="21" customHeight="1" x14ac:dyDescent="0.25">
      <c r="A131" s="120" t="s">
        <v>391</v>
      </c>
      <c r="B131" s="242" t="s">
        <v>22</v>
      </c>
      <c r="C131" s="239" t="s">
        <v>76</v>
      </c>
      <c r="D131" s="239" t="s">
        <v>53</v>
      </c>
      <c r="E131" s="239" t="s">
        <v>54</v>
      </c>
      <c r="F131" s="249">
        <v>80114</v>
      </c>
      <c r="G131" s="241">
        <v>19932</v>
      </c>
      <c r="H131" s="241">
        <v>4121</v>
      </c>
      <c r="I131" s="241">
        <v>9235</v>
      </c>
      <c r="J131" s="241">
        <v>2097</v>
      </c>
      <c r="K131" s="241">
        <v>18788</v>
      </c>
      <c r="L131" s="241">
        <v>2202</v>
      </c>
      <c r="M131" s="241">
        <v>1641</v>
      </c>
      <c r="N131" s="241">
        <v>22098</v>
      </c>
      <c r="O131" s="249">
        <v>99004</v>
      </c>
      <c r="P131" s="241">
        <v>23213</v>
      </c>
      <c r="Q131" s="241">
        <v>5474</v>
      </c>
      <c r="R131" s="241">
        <v>9916</v>
      </c>
      <c r="S131" s="241">
        <v>4477</v>
      </c>
      <c r="T131" s="241">
        <v>23417</v>
      </c>
      <c r="U131" s="241">
        <v>2752</v>
      </c>
      <c r="V131" s="241">
        <v>1548</v>
      </c>
      <c r="W131" s="241">
        <v>28207</v>
      </c>
    </row>
    <row r="132" spans="1:23" ht="20.25" x14ac:dyDescent="0.25">
      <c r="A132" s="120" t="s">
        <v>584</v>
      </c>
      <c r="B132" s="243" t="s">
        <v>201</v>
      </c>
      <c r="C132" s="68" t="s">
        <v>76</v>
      </c>
      <c r="D132" s="68" t="s">
        <v>53</v>
      </c>
      <c r="E132" s="68" t="s">
        <v>54</v>
      </c>
      <c r="F132" s="249">
        <v>17961152</v>
      </c>
      <c r="G132" s="64">
        <v>5085033</v>
      </c>
      <c r="H132" s="64">
        <v>3898327</v>
      </c>
      <c r="I132" s="64">
        <v>1911033</v>
      </c>
      <c r="J132" s="64">
        <v>103362</v>
      </c>
      <c r="K132" s="64">
        <v>1728563</v>
      </c>
      <c r="L132" s="64">
        <v>2373218</v>
      </c>
      <c r="M132" s="64">
        <v>1854629</v>
      </c>
      <c r="N132" s="64">
        <v>1006987</v>
      </c>
      <c r="O132" s="249">
        <v>18446564</v>
      </c>
      <c r="P132" s="64">
        <v>5190356</v>
      </c>
      <c r="Q132" s="64">
        <v>4204990</v>
      </c>
      <c r="R132" s="64">
        <v>2036095</v>
      </c>
      <c r="S132" s="64">
        <v>98239</v>
      </c>
      <c r="T132" s="64">
        <v>1681618</v>
      </c>
      <c r="U132" s="64">
        <v>2335908</v>
      </c>
      <c r="V132" s="64">
        <v>1859173</v>
      </c>
      <c r="W132" s="64">
        <v>1040185</v>
      </c>
    </row>
    <row r="133" spans="1:23" ht="40.5" x14ac:dyDescent="0.25">
      <c r="A133" s="120" t="s">
        <v>205</v>
      </c>
      <c r="B133" s="120" t="s">
        <v>204</v>
      </c>
      <c r="C133" s="66" t="s">
        <v>76</v>
      </c>
      <c r="D133" s="66" t="s">
        <v>53</v>
      </c>
      <c r="E133" s="66" t="s">
        <v>54</v>
      </c>
      <c r="F133" s="251">
        <v>19328638</v>
      </c>
      <c r="G133" s="65">
        <v>10587026</v>
      </c>
      <c r="H133" s="65">
        <v>384179</v>
      </c>
      <c r="I133" s="65">
        <v>576659</v>
      </c>
      <c r="J133" s="65">
        <v>11</v>
      </c>
      <c r="K133" s="65">
        <v>711811</v>
      </c>
      <c r="L133" s="65">
        <v>0</v>
      </c>
      <c r="M133" s="65">
        <v>7065480</v>
      </c>
      <c r="N133" s="65">
        <v>3472</v>
      </c>
      <c r="O133" s="251">
        <v>18374562</v>
      </c>
      <c r="P133" s="65">
        <v>10422803</v>
      </c>
      <c r="Q133" s="65">
        <v>526066</v>
      </c>
      <c r="R133" s="65">
        <v>412214</v>
      </c>
      <c r="S133" s="65">
        <v>18</v>
      </c>
      <c r="T133" s="65">
        <v>511504</v>
      </c>
      <c r="U133" s="65">
        <v>0</v>
      </c>
      <c r="V133" s="65">
        <v>6499418</v>
      </c>
      <c r="W133" s="65">
        <v>2539</v>
      </c>
    </row>
    <row r="134" spans="1:23" ht="40.5" x14ac:dyDescent="0.25">
      <c r="A134" s="120" t="s">
        <v>207</v>
      </c>
      <c r="B134" s="243" t="s">
        <v>195</v>
      </c>
      <c r="C134" s="68" t="s">
        <v>76</v>
      </c>
      <c r="D134" s="68" t="s">
        <v>53</v>
      </c>
      <c r="E134" s="68" t="s">
        <v>54</v>
      </c>
      <c r="F134" s="249">
        <v>11084465</v>
      </c>
      <c r="G134" s="64">
        <v>3735994</v>
      </c>
      <c r="H134" s="64">
        <v>46135</v>
      </c>
      <c r="I134" s="64">
        <v>498445</v>
      </c>
      <c r="J134" s="64">
        <v>0</v>
      </c>
      <c r="K134" s="64">
        <v>592083</v>
      </c>
      <c r="L134" s="64">
        <v>0</v>
      </c>
      <c r="M134" s="64">
        <v>6211808</v>
      </c>
      <c r="N134" s="64">
        <v>0</v>
      </c>
      <c r="O134" s="249">
        <v>10353845</v>
      </c>
      <c r="P134" s="64">
        <v>3339216</v>
      </c>
      <c r="Q134" s="64">
        <v>94481</v>
      </c>
      <c r="R134" s="64">
        <v>395733</v>
      </c>
      <c r="S134" s="64">
        <v>0</v>
      </c>
      <c r="T134" s="64">
        <v>398073</v>
      </c>
      <c r="U134" s="64">
        <v>0</v>
      </c>
      <c r="V134" s="64">
        <v>6126342</v>
      </c>
      <c r="W134" s="64">
        <v>0</v>
      </c>
    </row>
    <row r="135" spans="1:23" ht="40.5" x14ac:dyDescent="0.25">
      <c r="A135" s="120" t="s">
        <v>208</v>
      </c>
      <c r="B135" s="243" t="s">
        <v>196</v>
      </c>
      <c r="C135" s="68" t="s">
        <v>76</v>
      </c>
      <c r="D135" s="68" t="s">
        <v>53</v>
      </c>
      <c r="E135" s="68" t="s">
        <v>54</v>
      </c>
      <c r="F135" s="249">
        <v>333213</v>
      </c>
      <c r="G135" s="64">
        <v>227382</v>
      </c>
      <c r="H135" s="64">
        <v>15975</v>
      </c>
      <c r="I135" s="64">
        <v>668</v>
      </c>
      <c r="J135" s="64">
        <v>0</v>
      </c>
      <c r="K135" s="64">
        <v>87323</v>
      </c>
      <c r="L135" s="64">
        <v>0</v>
      </c>
      <c r="M135" s="64">
        <v>0</v>
      </c>
      <c r="N135" s="64">
        <v>1865</v>
      </c>
      <c r="O135" s="249">
        <v>346382</v>
      </c>
      <c r="P135" s="64">
        <v>229763</v>
      </c>
      <c r="Q135" s="64">
        <v>27126</v>
      </c>
      <c r="R135" s="64">
        <v>6734</v>
      </c>
      <c r="S135" s="64">
        <v>0</v>
      </c>
      <c r="T135" s="64">
        <v>82253</v>
      </c>
      <c r="U135" s="64">
        <v>0</v>
      </c>
      <c r="V135" s="64">
        <v>0</v>
      </c>
      <c r="W135" s="64">
        <v>506</v>
      </c>
    </row>
    <row r="136" spans="1:23" ht="20.25" x14ac:dyDescent="0.25">
      <c r="A136" s="120" t="s">
        <v>209</v>
      </c>
      <c r="B136" s="243" t="s">
        <v>197</v>
      </c>
      <c r="C136" s="68" t="s">
        <v>76</v>
      </c>
      <c r="D136" s="68" t="s">
        <v>53</v>
      </c>
      <c r="E136" s="68" t="s">
        <v>54</v>
      </c>
      <c r="F136" s="249">
        <v>6090219</v>
      </c>
      <c r="G136" s="64">
        <v>4967792</v>
      </c>
      <c r="H136" s="64">
        <v>182674</v>
      </c>
      <c r="I136" s="64">
        <v>76682</v>
      </c>
      <c r="J136" s="64">
        <v>0</v>
      </c>
      <c r="K136" s="64">
        <v>18825</v>
      </c>
      <c r="L136" s="64">
        <v>0</v>
      </c>
      <c r="M136" s="64">
        <v>844246</v>
      </c>
      <c r="N136" s="64">
        <v>0</v>
      </c>
      <c r="O136" s="249">
        <v>4715168</v>
      </c>
      <c r="P136" s="64">
        <v>4120566</v>
      </c>
      <c r="Q136" s="64">
        <v>216757</v>
      </c>
      <c r="R136" s="64">
        <v>2636</v>
      </c>
      <c r="S136" s="64">
        <v>0</v>
      </c>
      <c r="T136" s="64">
        <v>16489</v>
      </c>
      <c r="U136" s="64">
        <v>0</v>
      </c>
      <c r="V136" s="64">
        <v>358720</v>
      </c>
      <c r="W136" s="64">
        <v>0</v>
      </c>
    </row>
    <row r="137" spans="1:23" ht="21" customHeight="1" x14ac:dyDescent="0.25">
      <c r="A137" s="120" t="s">
        <v>210</v>
      </c>
      <c r="B137" s="243" t="s">
        <v>198</v>
      </c>
      <c r="C137" s="68" t="s">
        <v>76</v>
      </c>
      <c r="D137" s="68" t="s">
        <v>53</v>
      </c>
      <c r="E137" s="68" t="s">
        <v>54</v>
      </c>
      <c r="F137" s="249">
        <v>1820741</v>
      </c>
      <c r="G137" s="64">
        <v>1655858</v>
      </c>
      <c r="H137" s="64">
        <v>139395</v>
      </c>
      <c r="I137" s="64">
        <v>864</v>
      </c>
      <c r="J137" s="64">
        <v>11</v>
      </c>
      <c r="K137" s="64">
        <v>13580</v>
      </c>
      <c r="L137" s="64">
        <v>0</v>
      </c>
      <c r="M137" s="64">
        <v>9426</v>
      </c>
      <c r="N137" s="64">
        <v>1607</v>
      </c>
      <c r="O137" s="249">
        <v>2959167</v>
      </c>
      <c r="P137" s="64">
        <v>2733258</v>
      </c>
      <c r="Q137" s="64">
        <v>187702</v>
      </c>
      <c r="R137" s="64">
        <v>7111</v>
      </c>
      <c r="S137" s="64">
        <v>18</v>
      </c>
      <c r="T137" s="64">
        <v>14689</v>
      </c>
      <c r="U137" s="64">
        <v>0</v>
      </c>
      <c r="V137" s="64">
        <v>14356</v>
      </c>
      <c r="W137" s="64">
        <v>2033</v>
      </c>
    </row>
    <row r="138" spans="1:23" ht="40.5" x14ac:dyDescent="0.25">
      <c r="A138" s="120" t="s">
        <v>211</v>
      </c>
      <c r="B138" s="120" t="s">
        <v>206</v>
      </c>
      <c r="C138" s="66" t="s">
        <v>76</v>
      </c>
      <c r="D138" s="66" t="s">
        <v>53</v>
      </c>
      <c r="E138" s="66" t="s">
        <v>54</v>
      </c>
      <c r="F138" s="251">
        <v>35951418.791044772</v>
      </c>
      <c r="G138" s="65">
        <v>6090784</v>
      </c>
      <c r="H138" s="65">
        <v>7008580</v>
      </c>
      <c r="I138" s="65">
        <v>1596760</v>
      </c>
      <c r="J138" s="65">
        <v>200909</v>
      </c>
      <c r="K138" s="65">
        <v>4112010.7910447763</v>
      </c>
      <c r="L138" s="65">
        <v>380473</v>
      </c>
      <c r="M138" s="65">
        <v>16404627</v>
      </c>
      <c r="N138" s="65">
        <v>157275</v>
      </c>
      <c r="O138" s="251">
        <v>27389233</v>
      </c>
      <c r="P138" s="65">
        <v>4871368</v>
      </c>
      <c r="Q138" s="65">
        <v>5047437</v>
      </c>
      <c r="R138" s="65">
        <v>1334645</v>
      </c>
      <c r="S138" s="65">
        <v>253673</v>
      </c>
      <c r="T138" s="65">
        <v>2785619</v>
      </c>
      <c r="U138" s="65">
        <v>411113</v>
      </c>
      <c r="V138" s="65">
        <v>12462464</v>
      </c>
      <c r="W138" s="65">
        <v>222914</v>
      </c>
    </row>
    <row r="139" spans="1:23" ht="40.5" x14ac:dyDescent="0.25">
      <c r="A139" s="120" t="s">
        <v>212</v>
      </c>
      <c r="B139" s="243" t="s">
        <v>195</v>
      </c>
      <c r="C139" s="68" t="s">
        <v>76</v>
      </c>
      <c r="D139" s="68" t="s">
        <v>53</v>
      </c>
      <c r="E139" s="68" t="s">
        <v>54</v>
      </c>
      <c r="F139" s="249">
        <v>17214193</v>
      </c>
      <c r="G139" s="64">
        <v>2928349</v>
      </c>
      <c r="H139" s="64">
        <v>2189944</v>
      </c>
      <c r="I139" s="64">
        <v>1083523</v>
      </c>
      <c r="J139" s="64">
        <v>11432</v>
      </c>
      <c r="K139" s="64">
        <v>2540518</v>
      </c>
      <c r="L139" s="64">
        <v>69315</v>
      </c>
      <c r="M139" s="64">
        <v>8388977</v>
      </c>
      <c r="N139" s="64">
        <v>2135</v>
      </c>
      <c r="O139" s="249">
        <v>13141262</v>
      </c>
      <c r="P139" s="64">
        <v>1984086</v>
      </c>
      <c r="Q139" s="64">
        <v>1071524</v>
      </c>
      <c r="R139" s="64">
        <v>804321</v>
      </c>
      <c r="S139" s="64">
        <v>5356</v>
      </c>
      <c r="T139" s="64">
        <v>1505714</v>
      </c>
      <c r="U139" s="64">
        <v>97752</v>
      </c>
      <c r="V139" s="64">
        <v>7668628</v>
      </c>
      <c r="W139" s="64">
        <v>3881</v>
      </c>
    </row>
    <row r="140" spans="1:23" ht="40.5" x14ac:dyDescent="0.25">
      <c r="A140" s="120" t="s">
        <v>281</v>
      </c>
      <c r="B140" s="243" t="s">
        <v>196</v>
      </c>
      <c r="C140" s="68" t="s">
        <v>76</v>
      </c>
      <c r="D140" s="68" t="s">
        <v>53</v>
      </c>
      <c r="E140" s="68" t="s">
        <v>54</v>
      </c>
      <c r="F140" s="249">
        <v>3955441</v>
      </c>
      <c r="G140" s="64">
        <v>506365</v>
      </c>
      <c r="H140" s="64">
        <v>1246157</v>
      </c>
      <c r="I140" s="64">
        <v>231821</v>
      </c>
      <c r="J140" s="64">
        <v>165531</v>
      </c>
      <c r="K140" s="64">
        <v>1106398</v>
      </c>
      <c r="L140" s="64">
        <v>191647</v>
      </c>
      <c r="M140" s="64">
        <v>416004</v>
      </c>
      <c r="N140" s="64">
        <v>91518</v>
      </c>
      <c r="O140" s="249">
        <v>4580739</v>
      </c>
      <c r="P140" s="64">
        <v>527579</v>
      </c>
      <c r="Q140" s="64">
        <v>1568787</v>
      </c>
      <c r="R140" s="64">
        <v>214355</v>
      </c>
      <c r="S140" s="64">
        <v>224625</v>
      </c>
      <c r="T140" s="64">
        <v>832442</v>
      </c>
      <c r="U140" s="64">
        <v>208857</v>
      </c>
      <c r="V140" s="64">
        <v>892283</v>
      </c>
      <c r="W140" s="64">
        <v>111811</v>
      </c>
    </row>
    <row r="141" spans="1:23" ht="20.25" x14ac:dyDescent="0.25">
      <c r="A141" s="120" t="s">
        <v>282</v>
      </c>
      <c r="B141" s="243" t="s">
        <v>197</v>
      </c>
      <c r="C141" s="68" t="s">
        <v>76</v>
      </c>
      <c r="D141" s="68" t="s">
        <v>53</v>
      </c>
      <c r="E141" s="68" t="s">
        <v>54</v>
      </c>
      <c r="F141" s="249">
        <v>9789765</v>
      </c>
      <c r="G141" s="64">
        <v>1361593</v>
      </c>
      <c r="H141" s="64">
        <v>1685931</v>
      </c>
      <c r="I141" s="64">
        <v>155491</v>
      </c>
      <c r="J141" s="64">
        <v>6344</v>
      </c>
      <c r="K141" s="64">
        <v>60311</v>
      </c>
      <c r="L141" s="64">
        <v>16244</v>
      </c>
      <c r="M141" s="64">
        <v>6503843</v>
      </c>
      <c r="N141" s="64">
        <v>8</v>
      </c>
      <c r="O141" s="249">
        <v>4194912</v>
      </c>
      <c r="P141" s="64">
        <v>931824</v>
      </c>
      <c r="Q141" s="64">
        <v>788308</v>
      </c>
      <c r="R141" s="64">
        <v>182663</v>
      </c>
      <c r="S141" s="64">
        <v>1933</v>
      </c>
      <c r="T141" s="64">
        <v>28593</v>
      </c>
      <c r="U141" s="64">
        <v>5377</v>
      </c>
      <c r="V141" s="64">
        <v>2256150</v>
      </c>
      <c r="W141" s="64">
        <v>64</v>
      </c>
    </row>
    <row r="142" spans="1:23" ht="21" customHeight="1" x14ac:dyDescent="0.25">
      <c r="A142" s="120" t="s">
        <v>283</v>
      </c>
      <c r="B142" s="243" t="s">
        <v>198</v>
      </c>
      <c r="C142" s="68" t="s">
        <v>76</v>
      </c>
      <c r="D142" s="68" t="s">
        <v>53</v>
      </c>
      <c r="E142" s="68" t="s">
        <v>54</v>
      </c>
      <c r="F142" s="249">
        <v>4992019.7910447763</v>
      </c>
      <c r="G142" s="64">
        <v>1294477</v>
      </c>
      <c r="H142" s="64">
        <v>1886548</v>
      </c>
      <c r="I142" s="64">
        <v>125925</v>
      </c>
      <c r="J142" s="64">
        <v>17602</v>
      </c>
      <c r="K142" s="64">
        <v>404783.7910447761</v>
      </c>
      <c r="L142" s="64">
        <v>103267</v>
      </c>
      <c r="M142" s="64">
        <v>1095803</v>
      </c>
      <c r="N142" s="64">
        <v>63614</v>
      </c>
      <c r="O142" s="249">
        <v>5472320</v>
      </c>
      <c r="P142" s="64">
        <v>1427879</v>
      </c>
      <c r="Q142" s="64">
        <v>1618818</v>
      </c>
      <c r="R142" s="64">
        <v>133306</v>
      </c>
      <c r="S142" s="64">
        <v>21759</v>
      </c>
      <c r="T142" s="64">
        <v>418870</v>
      </c>
      <c r="U142" s="64">
        <v>99127</v>
      </c>
      <c r="V142" s="64">
        <v>1645403</v>
      </c>
      <c r="W142" s="64">
        <v>107158</v>
      </c>
    </row>
    <row r="143" spans="1:23" ht="42" customHeight="1" x14ac:dyDescent="0.25">
      <c r="A143" s="120" t="s">
        <v>284</v>
      </c>
      <c r="B143" s="74" t="s">
        <v>659</v>
      </c>
      <c r="C143" s="66" t="s">
        <v>52</v>
      </c>
      <c r="D143" s="66" t="s">
        <v>79</v>
      </c>
      <c r="E143" s="66" t="s">
        <v>54</v>
      </c>
      <c r="F143" s="253">
        <v>27437.80701</v>
      </c>
      <c r="G143" s="177">
        <v>21813.226974000001</v>
      </c>
      <c r="H143" s="177">
        <v>4776.5802469999999</v>
      </c>
      <c r="I143" s="177">
        <v>217.37801899999999</v>
      </c>
      <c r="J143" s="177">
        <v>0.81230000000000002</v>
      </c>
      <c r="K143" s="177">
        <v>264.770713</v>
      </c>
      <c r="L143" s="177">
        <v>172.65005099999999</v>
      </c>
      <c r="M143" s="177">
        <v>44.444294999999997</v>
      </c>
      <c r="N143" s="177">
        <v>147.944411</v>
      </c>
      <c r="O143" s="253">
        <v>25067.579421999999</v>
      </c>
      <c r="P143" s="177">
        <v>19879.068274000001</v>
      </c>
      <c r="Q143" s="177">
        <v>4405.2666250000002</v>
      </c>
      <c r="R143" s="177">
        <v>195.244462</v>
      </c>
      <c r="S143" s="177">
        <v>0.763656</v>
      </c>
      <c r="T143" s="177">
        <v>254.51199800000001</v>
      </c>
      <c r="U143" s="177">
        <v>171.683706</v>
      </c>
      <c r="V143" s="177">
        <v>40.575463999999997</v>
      </c>
      <c r="W143" s="177">
        <v>120.465237</v>
      </c>
    </row>
    <row r="144" spans="1:23" ht="42" customHeight="1" x14ac:dyDescent="0.25">
      <c r="A144" s="68" t="s">
        <v>392</v>
      </c>
      <c r="B144" s="66" t="s">
        <v>213</v>
      </c>
      <c r="C144" s="66" t="s">
        <v>52</v>
      </c>
      <c r="D144" s="66" t="s">
        <v>79</v>
      </c>
      <c r="E144" s="66" t="s">
        <v>54</v>
      </c>
      <c r="F144" s="253">
        <v>1151.747691</v>
      </c>
      <c r="G144" s="177">
        <v>960.77558999999997</v>
      </c>
      <c r="H144" s="177">
        <v>160.93521799999999</v>
      </c>
      <c r="I144" s="177">
        <v>6.051145</v>
      </c>
      <c r="J144" s="177">
        <v>8.9754E-2</v>
      </c>
      <c r="K144" s="177">
        <v>12.033167000000001</v>
      </c>
      <c r="L144" s="177">
        <v>4.2191809999999998</v>
      </c>
      <c r="M144" s="177">
        <v>1.2215100000000001</v>
      </c>
      <c r="N144" s="177">
        <v>6.4221259999999996</v>
      </c>
      <c r="O144" s="253">
        <v>1008.346377</v>
      </c>
      <c r="P144" s="177">
        <v>848.94645800000001</v>
      </c>
      <c r="Q144" s="177">
        <v>129.69730999999999</v>
      </c>
      <c r="R144" s="177">
        <v>5.6876179999999996</v>
      </c>
      <c r="S144" s="177">
        <v>9.4423000000000007E-2</v>
      </c>
      <c r="T144" s="177">
        <v>11.382782000000001</v>
      </c>
      <c r="U144" s="177">
        <v>5.1323429999999997</v>
      </c>
      <c r="V144" s="177">
        <v>1.2340580000000001</v>
      </c>
      <c r="W144" s="177">
        <v>6.1713849999999999</v>
      </c>
    </row>
    <row r="145" spans="1:23" ht="60.75" x14ac:dyDescent="0.25">
      <c r="A145" s="121" t="s">
        <v>393</v>
      </c>
      <c r="B145" s="76" t="s">
        <v>220</v>
      </c>
      <c r="C145" s="76" t="s">
        <v>52</v>
      </c>
      <c r="D145" s="76" t="s">
        <v>79</v>
      </c>
      <c r="E145" s="76" t="s">
        <v>54</v>
      </c>
      <c r="F145" s="253">
        <v>368.99443544799993</v>
      </c>
      <c r="G145" s="75">
        <v>167.30687308900002</v>
      </c>
      <c r="H145" s="75">
        <v>32.326428651999997</v>
      </c>
      <c r="I145" s="75">
        <v>24.970359273000003</v>
      </c>
      <c r="J145" s="75">
        <v>2.7770577149999993</v>
      </c>
      <c r="K145" s="75">
        <v>29.338596658</v>
      </c>
      <c r="L145" s="75">
        <v>14.403007670000001</v>
      </c>
      <c r="M145" s="75">
        <v>91.339101070999973</v>
      </c>
      <c r="N145" s="75">
        <v>6.53301132</v>
      </c>
      <c r="O145" s="253">
        <v>347.87210239300003</v>
      </c>
      <c r="P145" s="75">
        <v>172.76485335300001</v>
      </c>
      <c r="Q145" s="75">
        <v>31.365143949999997</v>
      </c>
      <c r="R145" s="75">
        <v>20.990686899000004</v>
      </c>
      <c r="S145" s="75">
        <v>2.4456198350000005</v>
      </c>
      <c r="T145" s="75">
        <v>22.747153929999985</v>
      </c>
      <c r="U145" s="75">
        <v>13.905261550000001</v>
      </c>
      <c r="V145" s="75">
        <v>75.567296163000009</v>
      </c>
      <c r="W145" s="75">
        <v>8.0860867129999985</v>
      </c>
    </row>
    <row r="146" spans="1:23" ht="20.25" x14ac:dyDescent="0.25">
      <c r="A146" s="76" t="s">
        <v>394</v>
      </c>
      <c r="B146" s="78" t="s">
        <v>221</v>
      </c>
      <c r="C146" s="76" t="s">
        <v>52</v>
      </c>
      <c r="D146" s="76" t="s">
        <v>79</v>
      </c>
      <c r="E146" s="76" t="s">
        <v>54</v>
      </c>
      <c r="F146" s="253">
        <v>290.95670180399998</v>
      </c>
      <c r="G146" s="80">
        <v>148.32588035500001</v>
      </c>
      <c r="H146" s="80">
        <v>18.458686151999999</v>
      </c>
      <c r="I146" s="80">
        <v>15.070923624000002</v>
      </c>
      <c r="J146" s="80">
        <v>0.52516819400000003</v>
      </c>
      <c r="K146" s="80">
        <v>20.817744990000001</v>
      </c>
      <c r="L146" s="80">
        <v>1.6543171570000008</v>
      </c>
      <c r="M146" s="80">
        <v>84.767458749999975</v>
      </c>
      <c r="N146" s="80">
        <v>1.3365225819999997</v>
      </c>
      <c r="O146" s="253">
        <v>266.60614937600002</v>
      </c>
      <c r="P146" s="80">
        <v>153.734086953</v>
      </c>
      <c r="Q146" s="80">
        <v>14.982440047999997</v>
      </c>
      <c r="R146" s="80">
        <v>10.731541786000003</v>
      </c>
      <c r="S146" s="80">
        <v>0.41114914600000008</v>
      </c>
      <c r="T146" s="80">
        <v>14.366658218999991</v>
      </c>
      <c r="U146" s="80">
        <v>1.6399000070000005</v>
      </c>
      <c r="V146" s="80">
        <v>68.747848263000009</v>
      </c>
      <c r="W146" s="80">
        <v>1.9925249539999992</v>
      </c>
    </row>
    <row r="147" spans="1:23" ht="40.5" x14ac:dyDescent="0.25">
      <c r="A147" s="77" t="s">
        <v>395</v>
      </c>
      <c r="B147" s="79" t="s">
        <v>195</v>
      </c>
      <c r="C147" s="77" t="s">
        <v>52</v>
      </c>
      <c r="D147" s="77" t="s">
        <v>79</v>
      </c>
      <c r="E147" s="77" t="s">
        <v>54</v>
      </c>
      <c r="F147" s="255">
        <v>81.095247896999993</v>
      </c>
      <c r="G147" s="81">
        <v>16.629097690999998</v>
      </c>
      <c r="H147" s="81">
        <v>5.4756668549999992</v>
      </c>
      <c r="I147" s="81">
        <v>8.1193039079999991</v>
      </c>
      <c r="J147" s="81">
        <v>7.4250476999999995E-2</v>
      </c>
      <c r="K147" s="81">
        <v>10.487858361999999</v>
      </c>
      <c r="L147" s="82">
        <v>0.19499092600000001</v>
      </c>
      <c r="M147" s="81">
        <v>40.104198105000002</v>
      </c>
      <c r="N147" s="82">
        <v>9.8815730000000011E-3</v>
      </c>
      <c r="O147" s="255">
        <v>59.982263479000004</v>
      </c>
      <c r="P147" s="81">
        <v>11.683847094999999</v>
      </c>
      <c r="Q147" s="81">
        <v>3.6205269889999996</v>
      </c>
      <c r="R147" s="81">
        <v>5.7835978269999995</v>
      </c>
      <c r="S147" s="82">
        <v>3.4580874000000004E-2</v>
      </c>
      <c r="T147" s="81">
        <v>6.1839406719999994</v>
      </c>
      <c r="U147" s="82">
        <v>0.22897020199999998</v>
      </c>
      <c r="V147" s="81">
        <v>32.433922164000002</v>
      </c>
      <c r="W147" s="82">
        <v>1.2877655999999999E-2</v>
      </c>
    </row>
    <row r="148" spans="1:23" ht="40.5" x14ac:dyDescent="0.25">
      <c r="A148" s="77" t="s">
        <v>396</v>
      </c>
      <c r="B148" s="79" t="s">
        <v>196</v>
      </c>
      <c r="C148" s="77" t="s">
        <v>52</v>
      </c>
      <c r="D148" s="77" t="s">
        <v>79</v>
      </c>
      <c r="E148" s="77" t="s">
        <v>54</v>
      </c>
      <c r="F148" s="255">
        <v>17.118439737000003</v>
      </c>
      <c r="G148" s="81">
        <v>4.1926200600000003</v>
      </c>
      <c r="H148" s="81">
        <v>3.1287683510000002</v>
      </c>
      <c r="I148" s="81">
        <v>1.9945562259999996</v>
      </c>
      <c r="J148" s="81">
        <v>0.33990869900000004</v>
      </c>
      <c r="K148" s="81">
        <v>4.2224468389999998</v>
      </c>
      <c r="L148" s="81">
        <v>0.34002729799999998</v>
      </c>
      <c r="M148" s="81">
        <v>2.6743737700000008</v>
      </c>
      <c r="N148" s="81">
        <v>0.22573849399999998</v>
      </c>
      <c r="O148" s="255">
        <v>16.489556423</v>
      </c>
      <c r="P148" s="81">
        <v>4.1045074719999999</v>
      </c>
      <c r="Q148" s="81">
        <v>3.2572719030000008</v>
      </c>
      <c r="R148" s="81">
        <v>1.8478154250000003</v>
      </c>
      <c r="S148" s="81">
        <v>0.29242148700000004</v>
      </c>
      <c r="T148" s="81">
        <v>3.1566244149999987</v>
      </c>
      <c r="U148" s="81">
        <v>0.34157529500000011</v>
      </c>
      <c r="V148" s="81">
        <v>3.2448320709999998</v>
      </c>
      <c r="W148" s="81">
        <v>0.24450835500000001</v>
      </c>
    </row>
    <row r="149" spans="1:23" ht="20.25" x14ac:dyDescent="0.25">
      <c r="A149" s="77" t="s">
        <v>397</v>
      </c>
      <c r="B149" s="79" t="s">
        <v>222</v>
      </c>
      <c r="C149" s="77" t="s">
        <v>52</v>
      </c>
      <c r="D149" s="77" t="s">
        <v>79</v>
      </c>
      <c r="E149" s="77" t="s">
        <v>54</v>
      </c>
      <c r="F149" s="255">
        <v>81.582156386999998</v>
      </c>
      <c r="G149" s="81">
        <v>47.939212686000005</v>
      </c>
      <c r="H149" s="81">
        <v>3.0844040310000005</v>
      </c>
      <c r="I149" s="81">
        <v>2.375732702000001</v>
      </c>
      <c r="J149" s="83">
        <v>1.0848450000000027E-3</v>
      </c>
      <c r="K149" s="81">
        <v>0.69026913000000001</v>
      </c>
      <c r="L149" s="81">
        <v>0.25329464899999998</v>
      </c>
      <c r="M149" s="81">
        <v>27.238057840999989</v>
      </c>
      <c r="N149" s="84">
        <v>1.00503E-4</v>
      </c>
      <c r="O149" s="255">
        <v>49.325118159000006</v>
      </c>
      <c r="P149" s="81">
        <v>33.624759587000007</v>
      </c>
      <c r="Q149" s="81">
        <v>2.3159073230000002</v>
      </c>
      <c r="R149" s="81">
        <v>1.0183219469999998</v>
      </c>
      <c r="S149" s="82">
        <v>5.9971729999999971E-3</v>
      </c>
      <c r="T149" s="81">
        <v>0.15882916100000019</v>
      </c>
      <c r="U149" s="81">
        <v>6.6789807999999992E-2</v>
      </c>
      <c r="V149" s="81">
        <v>12.134372542000001</v>
      </c>
      <c r="W149" s="84">
        <v>1.4061800000000001E-4</v>
      </c>
    </row>
    <row r="150" spans="1:23" ht="20.25" x14ac:dyDescent="0.25">
      <c r="A150" s="77" t="s">
        <v>398</v>
      </c>
      <c r="B150" s="79" t="s">
        <v>223</v>
      </c>
      <c r="C150" s="77" t="s">
        <v>52</v>
      </c>
      <c r="D150" s="77" t="s">
        <v>79</v>
      </c>
      <c r="E150" s="77" t="s">
        <v>54</v>
      </c>
      <c r="F150" s="255">
        <v>111.16085778300001</v>
      </c>
      <c r="G150" s="81">
        <v>79.564949917999982</v>
      </c>
      <c r="H150" s="81">
        <v>6.7698469150000014</v>
      </c>
      <c r="I150" s="81">
        <v>2.5813307880000007</v>
      </c>
      <c r="J150" s="81">
        <v>0.10992417300000001</v>
      </c>
      <c r="K150" s="81">
        <v>5.4171706589999999</v>
      </c>
      <c r="L150" s="81">
        <v>0.86600428399999996</v>
      </c>
      <c r="M150" s="81">
        <v>14.750829033999999</v>
      </c>
      <c r="N150" s="81">
        <v>1.1008020120000002</v>
      </c>
      <c r="O150" s="255">
        <v>140.80921131499997</v>
      </c>
      <c r="P150" s="81">
        <v>104.32097279899999</v>
      </c>
      <c r="Q150" s="81">
        <v>5.7887338330000011</v>
      </c>
      <c r="R150" s="81">
        <v>2.081806587</v>
      </c>
      <c r="S150" s="81">
        <v>7.8149612000000007E-2</v>
      </c>
      <c r="T150" s="81">
        <v>4.8672639710000007</v>
      </c>
      <c r="U150" s="81">
        <v>1.0025647019999999</v>
      </c>
      <c r="V150" s="81">
        <v>20.934721486000001</v>
      </c>
      <c r="W150" s="81">
        <v>1.7349983249999996</v>
      </c>
    </row>
    <row r="151" spans="1:23" ht="40.5" x14ac:dyDescent="0.25">
      <c r="A151" s="76" t="s">
        <v>399</v>
      </c>
      <c r="B151" s="76" t="s">
        <v>224</v>
      </c>
      <c r="C151" s="76" t="s">
        <v>52</v>
      </c>
      <c r="D151" s="76" t="s">
        <v>79</v>
      </c>
      <c r="E151" s="76" t="s">
        <v>54</v>
      </c>
      <c r="F151" s="253">
        <v>166.06279752261005</v>
      </c>
      <c r="G151" s="75">
        <v>64.479441049720009</v>
      </c>
      <c r="H151" s="75">
        <v>11.296019317999994</v>
      </c>
      <c r="I151" s="75">
        <v>12.940735466000001</v>
      </c>
      <c r="J151" s="75">
        <v>0.73312705300000003</v>
      </c>
      <c r="K151" s="75">
        <v>13.873622093000007</v>
      </c>
      <c r="L151" s="75">
        <v>1.0158540220000003</v>
      </c>
      <c r="M151" s="75">
        <v>60.925604762890025</v>
      </c>
      <c r="N151" s="75">
        <v>0.79839375799999979</v>
      </c>
      <c r="O151" s="253">
        <v>119.389947062</v>
      </c>
      <c r="P151" s="75">
        <v>49.088602754999997</v>
      </c>
      <c r="Q151" s="75">
        <v>8.1982395580000009</v>
      </c>
      <c r="R151" s="75">
        <v>8.9387987619999993</v>
      </c>
      <c r="S151" s="75">
        <v>0.357209638</v>
      </c>
      <c r="T151" s="75">
        <v>9.531908363000003</v>
      </c>
      <c r="U151" s="75">
        <v>0.91096939700000001</v>
      </c>
      <c r="V151" s="75">
        <v>41.637078123999999</v>
      </c>
      <c r="W151" s="75">
        <v>0.72714046499999996</v>
      </c>
    </row>
    <row r="152" spans="1:23" ht="20.25" x14ac:dyDescent="0.25">
      <c r="A152" s="77" t="s">
        <v>400</v>
      </c>
      <c r="B152" s="79" t="s">
        <v>24</v>
      </c>
      <c r="C152" s="77" t="s">
        <v>52</v>
      </c>
      <c r="D152" s="77" t="s">
        <v>79</v>
      </c>
      <c r="E152" s="77" t="s">
        <v>54</v>
      </c>
      <c r="F152" s="255">
        <v>28.123377999999992</v>
      </c>
      <c r="G152" s="81">
        <v>3.631206000000001</v>
      </c>
      <c r="H152" s="81">
        <v>3.0840389999999993</v>
      </c>
      <c r="I152" s="81">
        <v>1.9677169999999997</v>
      </c>
      <c r="J152" s="81">
        <v>1.8250599999999992</v>
      </c>
      <c r="K152" s="81">
        <v>5.5261690000000003</v>
      </c>
      <c r="L152" s="81">
        <v>6.6717459999999997</v>
      </c>
      <c r="M152" s="81">
        <v>4.3663329999999974</v>
      </c>
      <c r="N152" s="81">
        <v>1.0511079999999997</v>
      </c>
      <c r="O152" s="255">
        <v>29.264433</v>
      </c>
      <c r="P152" s="81">
        <v>4.4911320000000012</v>
      </c>
      <c r="Q152" s="81">
        <v>3.2800550000000004</v>
      </c>
      <c r="R152" s="81">
        <v>2.1960379999999997</v>
      </c>
      <c r="S152" s="81">
        <v>1.5505660000000006</v>
      </c>
      <c r="T152" s="81">
        <v>5.4402759999999954</v>
      </c>
      <c r="U152" s="81">
        <v>6.2208709999999989</v>
      </c>
      <c r="V152" s="81">
        <v>4.6007119999999997</v>
      </c>
      <c r="W152" s="81">
        <v>1.4847829999999995</v>
      </c>
    </row>
    <row r="153" spans="1:23" ht="40.5" x14ac:dyDescent="0.25">
      <c r="A153" s="77" t="s">
        <v>401</v>
      </c>
      <c r="B153" s="76" t="s">
        <v>225</v>
      </c>
      <c r="C153" s="76" t="s">
        <v>52</v>
      </c>
      <c r="D153" s="76" t="s">
        <v>79</v>
      </c>
      <c r="E153" s="76" t="s">
        <v>54</v>
      </c>
      <c r="F153" s="253">
        <v>5.5622107910000009</v>
      </c>
      <c r="G153" s="80">
        <v>0.66891142899999989</v>
      </c>
      <c r="H153" s="80">
        <v>0.7152133089999998</v>
      </c>
      <c r="I153" s="80">
        <v>0.28776468500000002</v>
      </c>
      <c r="J153" s="80">
        <v>0.10852709500000002</v>
      </c>
      <c r="K153" s="80">
        <v>1.5086075990000005</v>
      </c>
      <c r="L153" s="80">
        <v>1.0164895620000001</v>
      </c>
      <c r="M153" s="80">
        <v>1.0848593750000006</v>
      </c>
      <c r="N153" s="80">
        <v>0.17183773699999996</v>
      </c>
      <c r="O153" s="253">
        <v>5.5044430200000001</v>
      </c>
      <c r="P153" s="80">
        <v>0.62700183999999981</v>
      </c>
      <c r="Q153" s="80">
        <v>0.77407305799999981</v>
      </c>
      <c r="R153" s="80">
        <v>0.44969265299999989</v>
      </c>
      <c r="S153" s="80">
        <v>0.11363044300000001</v>
      </c>
      <c r="T153" s="80">
        <v>1.3169643690000008</v>
      </c>
      <c r="U153" s="80">
        <v>0.86845285700000008</v>
      </c>
      <c r="V153" s="80">
        <v>0.89722039200000037</v>
      </c>
      <c r="W153" s="80">
        <v>0.45740740800000002</v>
      </c>
    </row>
    <row r="154" spans="1:23" ht="20.25" x14ac:dyDescent="0.25">
      <c r="A154" s="77" t="s">
        <v>402</v>
      </c>
      <c r="B154" s="79" t="s">
        <v>201</v>
      </c>
      <c r="C154" s="77" t="s">
        <v>52</v>
      </c>
      <c r="D154" s="77" t="s">
        <v>79</v>
      </c>
      <c r="E154" s="77" t="s">
        <v>54</v>
      </c>
      <c r="F154" s="255">
        <v>42.976551999999998</v>
      </c>
      <c r="G154" s="81">
        <v>14.202493</v>
      </c>
      <c r="H154" s="81">
        <v>10.064311</v>
      </c>
      <c r="I154" s="81">
        <v>7.020429</v>
      </c>
      <c r="J154" s="81">
        <v>0.32142900000000002</v>
      </c>
      <c r="K154" s="81">
        <v>2.4924770000000001</v>
      </c>
      <c r="L154" s="81">
        <v>5.490005</v>
      </c>
      <c r="M154" s="81">
        <v>2.0461610000000001</v>
      </c>
      <c r="N154" s="81">
        <v>1.3392470000000001</v>
      </c>
      <c r="O154" s="255">
        <v>44.127178000000001</v>
      </c>
      <c r="P154" s="81">
        <v>13.175929</v>
      </c>
      <c r="Q154" s="81">
        <v>12.304627</v>
      </c>
      <c r="R154" s="81">
        <v>7.0526439999999999</v>
      </c>
      <c r="S154" s="81">
        <v>0.28815499999999999</v>
      </c>
      <c r="T154" s="81">
        <v>2.3107510000000002</v>
      </c>
      <c r="U154" s="81">
        <v>5.4268520000000002</v>
      </c>
      <c r="V154" s="81">
        <v>2.0722550000000002</v>
      </c>
      <c r="W154" s="81">
        <v>1.495965</v>
      </c>
    </row>
    <row r="155" spans="1:23" ht="20.25" x14ac:dyDescent="0.25">
      <c r="A155" s="77" t="s">
        <v>214</v>
      </c>
      <c r="B155" s="79" t="s">
        <v>192</v>
      </c>
      <c r="C155" s="77" t="s">
        <v>52</v>
      </c>
      <c r="D155" s="77" t="s">
        <v>79</v>
      </c>
      <c r="E155" s="77" t="s">
        <v>54</v>
      </c>
      <c r="F155" s="255">
        <v>6.9378036440000006</v>
      </c>
      <c r="G155" s="81">
        <v>1.147293734</v>
      </c>
      <c r="H155" s="81">
        <v>0.71939249999999977</v>
      </c>
      <c r="I155" s="81">
        <v>0.91128964899999998</v>
      </c>
      <c r="J155" s="81">
        <v>0.105400521</v>
      </c>
      <c r="K155" s="81">
        <v>0.50220566799999999</v>
      </c>
      <c r="L155" s="81">
        <v>0.58693951300000002</v>
      </c>
      <c r="M155" s="81">
        <v>0.15914832099999995</v>
      </c>
      <c r="N155" s="81">
        <v>2.8061337380000007</v>
      </c>
      <c r="O155" s="255">
        <v>7.8743420170000027</v>
      </c>
      <c r="P155" s="81">
        <v>1.363705400000002</v>
      </c>
      <c r="Q155" s="81">
        <v>0.79802190199999989</v>
      </c>
      <c r="R155" s="81">
        <v>1.0104631130000001</v>
      </c>
      <c r="S155" s="81">
        <v>0.195749689</v>
      </c>
      <c r="T155" s="81">
        <v>0.62946871100000035</v>
      </c>
      <c r="U155" s="81">
        <v>0.61763854300000021</v>
      </c>
      <c r="V155" s="81">
        <v>0.1464809</v>
      </c>
      <c r="W155" s="81">
        <v>3.1128137589999998</v>
      </c>
    </row>
    <row r="156" spans="1:23" ht="60.6" customHeight="1" x14ac:dyDescent="0.25">
      <c r="A156" s="77" t="s">
        <v>403</v>
      </c>
      <c r="B156" s="77" t="s">
        <v>226</v>
      </c>
      <c r="C156" s="77" t="s">
        <v>52</v>
      </c>
      <c r="D156" s="77" t="s">
        <v>79</v>
      </c>
      <c r="E156" s="77" t="s">
        <v>54</v>
      </c>
      <c r="F156" s="253">
        <v>0.91811425499999999</v>
      </c>
      <c r="G156" s="80">
        <v>0.10735811299999998</v>
      </c>
      <c r="H156" s="80">
        <v>7.2279548999999998E-2</v>
      </c>
      <c r="I156" s="80">
        <v>0.16535809199999996</v>
      </c>
      <c r="J156" s="87">
        <v>0</v>
      </c>
      <c r="K156" s="80">
        <v>0.13303618700000003</v>
      </c>
      <c r="L156" s="88">
        <v>3.4276915999999998E-2</v>
      </c>
      <c r="M156" s="88">
        <v>2.1646637E-2</v>
      </c>
      <c r="N156" s="80">
        <v>0.38415876100000002</v>
      </c>
      <c r="O156" s="253">
        <v>0.82669884199999988</v>
      </c>
      <c r="P156" s="80">
        <v>0.11260532199999998</v>
      </c>
      <c r="Q156" s="80">
        <v>9.7152069000000008E-2</v>
      </c>
      <c r="R156" s="80">
        <v>0.18399396099999996</v>
      </c>
      <c r="S156" s="87">
        <v>0</v>
      </c>
      <c r="T156" s="80">
        <v>0.12369484300000001</v>
      </c>
      <c r="U156" s="88">
        <v>3.5571170999999999E-2</v>
      </c>
      <c r="V156" s="88">
        <v>2.7166022000000001E-2</v>
      </c>
      <c r="W156" s="80">
        <v>0.24651545399999997</v>
      </c>
    </row>
    <row r="157" spans="1:23" ht="40.5" x14ac:dyDescent="0.25">
      <c r="A157" s="121" t="s">
        <v>215</v>
      </c>
      <c r="B157" s="121" t="s">
        <v>227</v>
      </c>
      <c r="C157" s="76" t="s">
        <v>52</v>
      </c>
      <c r="D157" s="76" t="s">
        <v>79</v>
      </c>
      <c r="E157" s="76" t="s">
        <v>54</v>
      </c>
      <c r="F157" s="253">
        <v>143.17684161099996</v>
      </c>
      <c r="G157" s="75">
        <v>110.70448114</v>
      </c>
      <c r="H157" s="75">
        <v>0.66026745099999995</v>
      </c>
      <c r="I157" s="75">
        <v>3.2658108590000001</v>
      </c>
      <c r="J157" s="86">
        <v>8.4786919999999995E-3</v>
      </c>
      <c r="K157" s="75">
        <v>3.0940110549999997</v>
      </c>
      <c r="L157" s="89">
        <v>0</v>
      </c>
      <c r="M157" s="75">
        <v>25.307056544999998</v>
      </c>
      <c r="N157" s="75">
        <v>0.13673586900000001</v>
      </c>
      <c r="O157" s="253">
        <v>147.25956982600002</v>
      </c>
      <c r="P157" s="75">
        <v>123.21082866899999</v>
      </c>
      <c r="Q157" s="75">
        <v>0.62918375699999995</v>
      </c>
      <c r="R157" s="75">
        <v>1.6956347089999999</v>
      </c>
      <c r="S157" s="86">
        <v>7.9000000000000008E-3</v>
      </c>
      <c r="T157" s="75">
        <v>2.7002734859999999</v>
      </c>
      <c r="U157" s="89">
        <v>0</v>
      </c>
      <c r="V157" s="75">
        <v>18.928465160999998</v>
      </c>
      <c r="W157" s="75">
        <v>8.7284043999999991E-2</v>
      </c>
    </row>
    <row r="158" spans="1:23" ht="40.5" x14ac:dyDescent="0.25">
      <c r="A158" s="121" t="s">
        <v>216</v>
      </c>
      <c r="B158" s="244" t="s">
        <v>195</v>
      </c>
      <c r="C158" s="77" t="s">
        <v>52</v>
      </c>
      <c r="D158" s="77" t="s">
        <v>79</v>
      </c>
      <c r="E158" s="77" t="s">
        <v>54</v>
      </c>
      <c r="F158" s="255">
        <v>30.452675154000001</v>
      </c>
      <c r="G158" s="81">
        <v>7.8350430009999998</v>
      </c>
      <c r="H158" s="82">
        <v>1.1601419999999999E-2</v>
      </c>
      <c r="I158" s="81">
        <v>2.1736715850000001</v>
      </c>
      <c r="J158" s="85">
        <v>0</v>
      </c>
      <c r="K158" s="81">
        <v>1.8373321069999999</v>
      </c>
      <c r="L158" s="85">
        <v>0</v>
      </c>
      <c r="M158" s="81">
        <v>18.595027041000002</v>
      </c>
      <c r="N158" s="85">
        <v>0</v>
      </c>
      <c r="O158" s="255">
        <v>23.352290601999997</v>
      </c>
      <c r="P158" s="81">
        <v>6.8462073399999994</v>
      </c>
      <c r="Q158" s="82">
        <v>1.574532E-2</v>
      </c>
      <c r="R158" s="81">
        <v>1.342561662</v>
      </c>
      <c r="S158" s="85">
        <v>0</v>
      </c>
      <c r="T158" s="81">
        <v>1.4944806019999999</v>
      </c>
      <c r="U158" s="85">
        <v>0</v>
      </c>
      <c r="V158" s="81">
        <v>13.653295677999999</v>
      </c>
      <c r="W158" s="85">
        <v>0</v>
      </c>
    </row>
    <row r="159" spans="1:23" ht="40.5" x14ac:dyDescent="0.25">
      <c r="A159" s="121" t="s">
        <v>217</v>
      </c>
      <c r="B159" s="244" t="s">
        <v>196</v>
      </c>
      <c r="C159" s="77" t="s">
        <v>52</v>
      </c>
      <c r="D159" s="77" t="s">
        <v>79</v>
      </c>
      <c r="E159" s="77" t="s">
        <v>54</v>
      </c>
      <c r="F159" s="255">
        <v>1.4271101089999998</v>
      </c>
      <c r="G159" s="81">
        <v>0.95803239099999993</v>
      </c>
      <c r="H159" s="83">
        <v>2.6123600000000002E-3</v>
      </c>
      <c r="I159" s="81">
        <v>7.2473436000000002E-2</v>
      </c>
      <c r="J159" s="85">
        <v>0</v>
      </c>
      <c r="K159" s="81">
        <v>0.38946001899999999</v>
      </c>
      <c r="L159" s="85">
        <v>0</v>
      </c>
      <c r="M159" s="85">
        <v>0</v>
      </c>
      <c r="N159" s="83">
        <v>4.5319030000000003E-3</v>
      </c>
      <c r="O159" s="255">
        <v>1.3968182439999999</v>
      </c>
      <c r="P159" s="81">
        <v>0.96586351500000001</v>
      </c>
      <c r="Q159" s="83">
        <v>2.4542499999999998E-3</v>
      </c>
      <c r="R159" s="81">
        <v>7.7172786999999993E-2</v>
      </c>
      <c r="S159" s="85">
        <v>0</v>
      </c>
      <c r="T159" s="81">
        <v>0.34824965699999999</v>
      </c>
      <c r="U159" s="85">
        <v>0</v>
      </c>
      <c r="V159" s="85">
        <v>0</v>
      </c>
      <c r="W159" s="83">
        <v>3.0780349999999998E-3</v>
      </c>
    </row>
    <row r="160" spans="1:23" ht="20.25" x14ac:dyDescent="0.25">
      <c r="A160" s="121" t="s">
        <v>218</v>
      </c>
      <c r="B160" s="244" t="s">
        <v>222</v>
      </c>
      <c r="C160" s="77" t="s">
        <v>52</v>
      </c>
      <c r="D160" s="77" t="s">
        <v>79</v>
      </c>
      <c r="E160" s="77" t="s">
        <v>54</v>
      </c>
      <c r="F160" s="255">
        <v>42.874211623000008</v>
      </c>
      <c r="G160" s="81">
        <v>37.222886256000002</v>
      </c>
      <c r="H160" s="81">
        <v>0.28932025099999997</v>
      </c>
      <c r="I160" s="81">
        <v>0.82272787900000022</v>
      </c>
      <c r="J160" s="85">
        <v>0</v>
      </c>
      <c r="K160" s="81">
        <v>9.2766298999999997E-2</v>
      </c>
      <c r="L160" s="85">
        <v>0</v>
      </c>
      <c r="M160" s="81">
        <v>4.446510938000003</v>
      </c>
      <c r="N160" s="85">
        <v>0</v>
      </c>
      <c r="O160" s="255">
        <v>27.381010716000006</v>
      </c>
      <c r="P160" s="81">
        <v>24.310508123000002</v>
      </c>
      <c r="Q160" s="81">
        <v>0.256508077</v>
      </c>
      <c r="R160" s="81">
        <v>5.3705770999999951E-2</v>
      </c>
      <c r="S160" s="85">
        <v>0</v>
      </c>
      <c r="T160" s="81">
        <v>6.1676752000000036E-2</v>
      </c>
      <c r="U160" s="85">
        <v>0</v>
      </c>
      <c r="V160" s="81">
        <v>2.6986119930000001</v>
      </c>
      <c r="W160" s="85">
        <v>0</v>
      </c>
    </row>
    <row r="161" spans="1:23" ht="20.25" x14ac:dyDescent="0.25">
      <c r="A161" s="121" t="s">
        <v>219</v>
      </c>
      <c r="B161" s="244" t="s">
        <v>223</v>
      </c>
      <c r="C161" s="77" t="s">
        <v>52</v>
      </c>
      <c r="D161" s="77" t="s">
        <v>79</v>
      </c>
      <c r="E161" s="77" t="s">
        <v>54</v>
      </c>
      <c r="F161" s="255">
        <v>68.422844725000004</v>
      </c>
      <c r="G161" s="81">
        <v>64.688519491999998</v>
      </c>
      <c r="H161" s="81">
        <v>0.35673342000000002</v>
      </c>
      <c r="I161" s="81">
        <v>0.19693795899999997</v>
      </c>
      <c r="J161" s="82">
        <v>8.4786919999999995E-3</v>
      </c>
      <c r="K161" s="81">
        <v>0.77445262999999998</v>
      </c>
      <c r="L161" s="85">
        <v>0</v>
      </c>
      <c r="M161" s="81">
        <v>2.2655185659999999</v>
      </c>
      <c r="N161" s="81">
        <v>0.13220396600000001</v>
      </c>
      <c r="O161" s="255">
        <v>95.129450263999985</v>
      </c>
      <c r="P161" s="81">
        <v>91.088249691000001</v>
      </c>
      <c r="Q161" s="81">
        <v>0.35447611000000001</v>
      </c>
      <c r="R161" s="81">
        <v>0.222194489</v>
      </c>
      <c r="S161" s="82">
        <v>7.9000000000000008E-3</v>
      </c>
      <c r="T161" s="81">
        <v>0.79586647499999996</v>
      </c>
      <c r="U161" s="85">
        <v>0</v>
      </c>
      <c r="V161" s="81">
        <v>2.5765574900000003</v>
      </c>
      <c r="W161" s="81">
        <v>8.4206008999999984E-2</v>
      </c>
    </row>
    <row r="162" spans="1:23" ht="42" customHeight="1" x14ac:dyDescent="0.25">
      <c r="A162" s="121" t="s">
        <v>404</v>
      </c>
      <c r="B162" s="121" t="s">
        <v>228</v>
      </c>
      <c r="C162" s="76" t="s">
        <v>52</v>
      </c>
      <c r="D162" s="76" t="s">
        <v>79</v>
      </c>
      <c r="E162" s="76" t="s">
        <v>54</v>
      </c>
      <c r="F162" s="253">
        <v>69.172840598000008</v>
      </c>
      <c r="G162" s="75">
        <v>46.759248375000006</v>
      </c>
      <c r="H162" s="86">
        <v>5.3088108999999994E-2</v>
      </c>
      <c r="I162" s="75">
        <v>2.7720702300000002</v>
      </c>
      <c r="J162" s="89">
        <v>0</v>
      </c>
      <c r="K162" s="75">
        <v>2.0418434240000001</v>
      </c>
      <c r="L162" s="89">
        <v>0</v>
      </c>
      <c r="M162" s="75">
        <v>17.517522572000001</v>
      </c>
      <c r="N162" s="86">
        <v>2.9067888000000004E-2</v>
      </c>
      <c r="O162" s="253">
        <v>51.761110017</v>
      </c>
      <c r="P162" s="75">
        <v>36.639211289999999</v>
      </c>
      <c r="Q162" s="86">
        <v>2.9428348999999999E-2</v>
      </c>
      <c r="R162" s="75">
        <v>1.3686786439999998</v>
      </c>
      <c r="S162" s="89">
        <v>0</v>
      </c>
      <c r="T162" s="75">
        <v>1.6819714650000002</v>
      </c>
      <c r="U162" s="89">
        <v>0</v>
      </c>
      <c r="V162" s="75">
        <v>12.014947796</v>
      </c>
      <c r="W162" s="86">
        <v>2.6872473000000001E-2</v>
      </c>
    </row>
    <row r="163" spans="1:23" ht="40.5" x14ac:dyDescent="0.25">
      <c r="A163" s="121" t="s">
        <v>405</v>
      </c>
      <c r="B163" s="121" t="s">
        <v>229</v>
      </c>
      <c r="C163" s="77" t="s">
        <v>52</v>
      </c>
      <c r="D163" s="77" t="s">
        <v>79</v>
      </c>
      <c r="E163" s="77" t="s">
        <v>54</v>
      </c>
      <c r="F163" s="253">
        <v>147.77986019299999</v>
      </c>
      <c r="G163" s="80">
        <v>37.621399215000004</v>
      </c>
      <c r="H163" s="80">
        <v>17.798418700999999</v>
      </c>
      <c r="I163" s="80">
        <v>11.805112765000001</v>
      </c>
      <c r="J163" s="80">
        <v>0.51668950199999997</v>
      </c>
      <c r="K163" s="80">
        <v>17.723733935000002</v>
      </c>
      <c r="L163" s="80">
        <v>1.6543171570000008</v>
      </c>
      <c r="M163" s="80">
        <v>59.460402204999973</v>
      </c>
      <c r="N163" s="80">
        <v>1.1997867129999997</v>
      </c>
      <c r="O163" s="253">
        <v>119.34657955000002</v>
      </c>
      <c r="P163" s="80">
        <v>30.523258284000001</v>
      </c>
      <c r="Q163" s="80">
        <v>14.353256290999997</v>
      </c>
      <c r="R163" s="80">
        <v>9.0359070770000027</v>
      </c>
      <c r="S163" s="80">
        <v>0.40324914600000006</v>
      </c>
      <c r="T163" s="80">
        <v>11.666384732999992</v>
      </c>
      <c r="U163" s="80">
        <v>1.6399000070000005</v>
      </c>
      <c r="V163" s="80">
        <v>49.819383102000003</v>
      </c>
      <c r="W163" s="80">
        <v>1.9052409099999992</v>
      </c>
    </row>
    <row r="164" spans="1:23" ht="40.5" x14ac:dyDescent="0.25">
      <c r="A164" s="121" t="s">
        <v>406</v>
      </c>
      <c r="B164" s="244" t="s">
        <v>195</v>
      </c>
      <c r="C164" s="77" t="s">
        <v>52</v>
      </c>
      <c r="D164" s="77" t="s">
        <v>79</v>
      </c>
      <c r="E164" s="77" t="s">
        <v>54</v>
      </c>
      <c r="F164" s="255">
        <v>50.642572743000002</v>
      </c>
      <c r="G164" s="81">
        <v>8.7940546899999994</v>
      </c>
      <c r="H164" s="81">
        <v>5.4640654349999993</v>
      </c>
      <c r="I164" s="81">
        <v>5.945632322999999</v>
      </c>
      <c r="J164" s="81">
        <v>7.4250476999999995E-2</v>
      </c>
      <c r="K164" s="81">
        <v>8.6505262550000008</v>
      </c>
      <c r="L164" s="81">
        <v>0.19499092600000001</v>
      </c>
      <c r="M164" s="81">
        <v>21.509171064</v>
      </c>
      <c r="N164" s="82">
        <v>9.8815730000000011E-3</v>
      </c>
      <c r="O164" s="255">
        <v>36.629972877000007</v>
      </c>
      <c r="P164" s="81">
        <v>4.8376397549999997</v>
      </c>
      <c r="Q164" s="81">
        <v>3.6047816689999999</v>
      </c>
      <c r="R164" s="81">
        <v>4.4410361649999999</v>
      </c>
      <c r="S164" s="82">
        <v>3.4580874000000004E-2</v>
      </c>
      <c r="T164" s="81">
        <v>4.6894600699999991</v>
      </c>
      <c r="U164" s="81">
        <v>0.22897020199999998</v>
      </c>
      <c r="V164" s="81">
        <v>18.780626486000003</v>
      </c>
      <c r="W164" s="82">
        <v>1.2877655999999999E-2</v>
      </c>
    </row>
    <row r="165" spans="1:23" ht="40.5" x14ac:dyDescent="0.25">
      <c r="A165" s="121" t="s">
        <v>407</v>
      </c>
      <c r="B165" s="244" t="s">
        <v>196</v>
      </c>
      <c r="C165" s="77" t="s">
        <v>52</v>
      </c>
      <c r="D165" s="77" t="s">
        <v>79</v>
      </c>
      <c r="E165" s="77" t="s">
        <v>54</v>
      </c>
      <c r="F165" s="255">
        <v>15.691329628000002</v>
      </c>
      <c r="G165" s="81">
        <v>3.2345876690000006</v>
      </c>
      <c r="H165" s="81">
        <v>3.1261559910000005</v>
      </c>
      <c r="I165" s="81">
        <v>1.9220827899999995</v>
      </c>
      <c r="J165" s="81">
        <v>0.33990869900000004</v>
      </c>
      <c r="K165" s="81">
        <v>3.8329868199999999</v>
      </c>
      <c r="L165" s="81">
        <v>0.34002729799999998</v>
      </c>
      <c r="M165" s="81">
        <v>2.6743737700000008</v>
      </c>
      <c r="N165" s="81">
        <v>0.22120659099999998</v>
      </c>
      <c r="O165" s="255">
        <v>15.092738179000001</v>
      </c>
      <c r="P165" s="81">
        <v>3.1386439569999998</v>
      </c>
      <c r="Q165" s="81">
        <v>3.2548176530000008</v>
      </c>
      <c r="R165" s="81">
        <v>1.7706426380000002</v>
      </c>
      <c r="S165" s="81">
        <v>0.29242148700000004</v>
      </c>
      <c r="T165" s="81">
        <v>2.8083747579999985</v>
      </c>
      <c r="U165" s="81">
        <v>0.34157529500000011</v>
      </c>
      <c r="V165" s="81">
        <v>3.2448320709999998</v>
      </c>
      <c r="W165" s="81">
        <v>0.24143032</v>
      </c>
    </row>
    <row r="166" spans="1:23" ht="20.25" x14ac:dyDescent="0.25">
      <c r="A166" s="121" t="s">
        <v>408</v>
      </c>
      <c r="B166" s="244" t="s">
        <v>222</v>
      </c>
      <c r="C166" s="77" t="s">
        <v>52</v>
      </c>
      <c r="D166" s="77" t="s">
        <v>79</v>
      </c>
      <c r="E166" s="77" t="s">
        <v>54</v>
      </c>
      <c r="F166" s="255">
        <v>38.70794476399999</v>
      </c>
      <c r="G166" s="81">
        <v>10.716326429999995</v>
      </c>
      <c r="H166" s="81">
        <v>2.7950837800000001</v>
      </c>
      <c r="I166" s="81">
        <v>1.5530048230000009</v>
      </c>
      <c r="J166" s="83">
        <v>1.0848450000000027E-3</v>
      </c>
      <c r="K166" s="81">
        <v>0.59750283100000001</v>
      </c>
      <c r="L166" s="81">
        <v>0.25329464899999998</v>
      </c>
      <c r="M166" s="81">
        <v>22.79154690299999</v>
      </c>
      <c r="N166" s="84">
        <v>1.00503E-4</v>
      </c>
      <c r="O166" s="255">
        <v>21.944107443000004</v>
      </c>
      <c r="P166" s="81">
        <v>9.3142514640000034</v>
      </c>
      <c r="Q166" s="81">
        <v>2.0593992460000003</v>
      </c>
      <c r="R166" s="81">
        <v>0.96461617599999983</v>
      </c>
      <c r="S166" s="82">
        <v>5.9971729999999971E-3</v>
      </c>
      <c r="T166" s="81">
        <v>9.7152409000000148E-2</v>
      </c>
      <c r="U166" s="81">
        <v>6.6789807999999992E-2</v>
      </c>
      <c r="V166" s="81">
        <v>9.4357605490000012</v>
      </c>
      <c r="W166" s="84">
        <v>1.4061800000000001E-4</v>
      </c>
    </row>
    <row r="167" spans="1:23" ht="21" customHeight="1" x14ac:dyDescent="0.25">
      <c r="A167" s="121" t="s">
        <v>409</v>
      </c>
      <c r="B167" s="244" t="s">
        <v>223</v>
      </c>
      <c r="C167" s="77" t="s">
        <v>52</v>
      </c>
      <c r="D167" s="77" t="s">
        <v>79</v>
      </c>
      <c r="E167" s="77" t="s">
        <v>54</v>
      </c>
      <c r="F167" s="255">
        <v>42.738013058</v>
      </c>
      <c r="G167" s="81">
        <v>14.876430425999995</v>
      </c>
      <c r="H167" s="81">
        <v>6.4131134950000011</v>
      </c>
      <c r="I167" s="81">
        <v>2.3843928290000007</v>
      </c>
      <c r="J167" s="81">
        <v>0.10144548100000002</v>
      </c>
      <c r="K167" s="81">
        <v>4.6427180290000001</v>
      </c>
      <c r="L167" s="81">
        <v>0.86600428399999996</v>
      </c>
      <c r="M167" s="81">
        <v>12.485310467999998</v>
      </c>
      <c r="N167" s="81">
        <v>0.96859804600000021</v>
      </c>
      <c r="O167" s="255">
        <v>45.679761050999993</v>
      </c>
      <c r="P167" s="81">
        <v>13.232723107999991</v>
      </c>
      <c r="Q167" s="81">
        <v>5.4342577230000009</v>
      </c>
      <c r="R167" s="81">
        <v>1.8596120979999999</v>
      </c>
      <c r="S167" s="81">
        <v>7.0249612000000003E-2</v>
      </c>
      <c r="T167" s="81">
        <v>4.0713974960000003</v>
      </c>
      <c r="U167" s="81">
        <v>1.0025647019999999</v>
      </c>
      <c r="V167" s="81">
        <v>18.358163995999998</v>
      </c>
      <c r="W167" s="81">
        <v>1.6507923159999995</v>
      </c>
    </row>
    <row r="168" spans="1:23" ht="42" customHeight="1" x14ac:dyDescent="0.25">
      <c r="A168" s="121" t="s">
        <v>410</v>
      </c>
      <c r="B168" s="121" t="s">
        <v>230</v>
      </c>
      <c r="C168" s="76" t="s">
        <v>52</v>
      </c>
      <c r="D168" s="76" t="s">
        <v>79</v>
      </c>
      <c r="E168" s="76" t="s">
        <v>54</v>
      </c>
      <c r="F168" s="253">
        <v>96.889956924610047</v>
      </c>
      <c r="G168" s="75">
        <v>17.720192674720003</v>
      </c>
      <c r="H168" s="75">
        <v>11.242931208999995</v>
      </c>
      <c r="I168" s="75">
        <v>10.168665236000001</v>
      </c>
      <c r="J168" s="75">
        <v>0.73312705300000003</v>
      </c>
      <c r="K168" s="75">
        <v>11.831778669000007</v>
      </c>
      <c r="L168" s="75">
        <v>1.0158540220000003</v>
      </c>
      <c r="M168" s="75">
        <v>43.408082190890028</v>
      </c>
      <c r="N168" s="75">
        <v>0.76932586999999975</v>
      </c>
      <c r="O168" s="253">
        <v>67.628837044999997</v>
      </c>
      <c r="P168" s="75">
        <v>12.449391464999996</v>
      </c>
      <c r="Q168" s="75">
        <v>8.1688112089999994</v>
      </c>
      <c r="R168" s="75">
        <v>7.5701201180000011</v>
      </c>
      <c r="S168" s="75">
        <v>0.357209638</v>
      </c>
      <c r="T168" s="75">
        <v>7.8499368980000028</v>
      </c>
      <c r="U168" s="75">
        <v>0.91096939700000001</v>
      </c>
      <c r="V168" s="75">
        <v>29.622130327999997</v>
      </c>
      <c r="W168" s="75">
        <v>0.70026799200000001</v>
      </c>
    </row>
    <row r="169" spans="1:23" ht="60.75" x14ac:dyDescent="0.25">
      <c r="A169" s="121" t="s">
        <v>411</v>
      </c>
      <c r="B169" s="76" t="s">
        <v>231</v>
      </c>
      <c r="C169" s="76" t="s">
        <v>52</v>
      </c>
      <c r="D169" s="76" t="s">
        <v>79</v>
      </c>
      <c r="E169" s="76" t="s">
        <v>54</v>
      </c>
      <c r="F169" s="253">
        <f>F143+F145</f>
        <v>27806.801445448</v>
      </c>
      <c r="G169" s="80">
        <f t="shared" ref="G169:N169" si="2">G143+G145</f>
        <v>21980.533847089002</v>
      </c>
      <c r="H169" s="80">
        <f t="shared" si="2"/>
        <v>4808.9066756519996</v>
      </c>
      <c r="I169" s="80">
        <f t="shared" si="2"/>
        <v>242.34837827300001</v>
      </c>
      <c r="J169" s="80">
        <f t="shared" si="2"/>
        <v>3.5893577149999993</v>
      </c>
      <c r="K169" s="80">
        <f t="shared" si="2"/>
        <v>294.10930965800003</v>
      </c>
      <c r="L169" s="80">
        <f t="shared" si="2"/>
        <v>187.05305866999998</v>
      </c>
      <c r="M169" s="80">
        <f t="shared" si="2"/>
        <v>135.78339607099997</v>
      </c>
      <c r="N169" s="80">
        <f t="shared" si="2"/>
        <v>154.47742232000002</v>
      </c>
      <c r="O169" s="253">
        <f>O143+O145</f>
        <v>25415.451524393</v>
      </c>
      <c r="P169" s="80">
        <f t="shared" ref="P169:W169" si="3">P143+P145</f>
        <v>20051.833127353002</v>
      </c>
      <c r="Q169" s="80">
        <f t="shared" si="3"/>
        <v>4436.6317689500002</v>
      </c>
      <c r="R169" s="80">
        <f t="shared" si="3"/>
        <v>216.235148899</v>
      </c>
      <c r="S169" s="80">
        <f t="shared" si="3"/>
        <v>3.2092758350000006</v>
      </c>
      <c r="T169" s="80">
        <f t="shared" si="3"/>
        <v>277.25915192999997</v>
      </c>
      <c r="U169" s="80">
        <f t="shared" si="3"/>
        <v>185.58896755000001</v>
      </c>
      <c r="V169" s="80">
        <f t="shared" si="3"/>
        <v>116.14276016300001</v>
      </c>
      <c r="W169" s="80">
        <f t="shared" si="3"/>
        <v>128.55132371299999</v>
      </c>
    </row>
    <row r="170" spans="1:23" ht="40.5" x14ac:dyDescent="0.25">
      <c r="A170" s="76" t="s">
        <v>412</v>
      </c>
      <c r="B170" s="76" t="s">
        <v>186</v>
      </c>
      <c r="C170" s="76" t="s">
        <v>52</v>
      </c>
      <c r="D170" s="76" t="s">
        <v>72</v>
      </c>
      <c r="E170" s="76" t="s">
        <v>58</v>
      </c>
      <c r="F170" s="253">
        <f>F169/Справочно!$D$14*100</f>
        <v>18.122836217690416</v>
      </c>
      <c r="G170" s="275">
        <f>G169/Справочно!$D$14*100</f>
        <v>14.325617984854741</v>
      </c>
      <c r="H170" s="275">
        <f>H169/Справочно!$D$14*100</f>
        <v>3.1341622746497508</v>
      </c>
      <c r="I170" s="275">
        <f>I169/Справочно!$D$14*100</f>
        <v>0.15794840610060323</v>
      </c>
      <c r="J170" s="287">
        <f>J169/Справочно!$D$14*100</f>
        <v>2.3393320559814742E-3</v>
      </c>
      <c r="K170" s="275">
        <f>K169/Справочно!$D$14*100</f>
        <v>0.19168313405217163</v>
      </c>
      <c r="L170" s="275">
        <f>L169/Справочно!$D$14*100</f>
        <v>0.12191017197518707</v>
      </c>
      <c r="M170" s="275">
        <f>M169/Справочно!$D$14*100</f>
        <v>8.8495624097727835E-2</v>
      </c>
      <c r="N170" s="275">
        <f>N169/Справочно!$D$14*100</f>
        <v>0.10067928990425637</v>
      </c>
      <c r="O170" s="253">
        <f>O169/Справочно!$M$14*100</f>
        <v>18.785214752504327</v>
      </c>
      <c r="P170" s="80">
        <f>P169/Справочно!$M$14*100</f>
        <v>14.820826264573034</v>
      </c>
      <c r="Q170" s="80">
        <f>Q169/Справочно!$M$14*100</f>
        <v>3.2792287981788828</v>
      </c>
      <c r="R170" s="80">
        <f>R169/Справочно!$M$14*100</f>
        <v>0.15982496731206422</v>
      </c>
      <c r="S170" s="288">
        <f>S169/Справочно!$M$14*100</f>
        <v>2.3720584189754028E-3</v>
      </c>
      <c r="T170" s="80">
        <f>T169/Справочно!$M$14*100</f>
        <v>0.20492937951951912</v>
      </c>
      <c r="U170" s="80">
        <f>U169/Справочно!$M$14*100</f>
        <v>0.13717358543782829</v>
      </c>
      <c r="V170" s="80">
        <f>V169/Справочно!$M$14*100</f>
        <v>8.5844105091603978E-2</v>
      </c>
      <c r="W170" s="80">
        <f>W169/Справочно!$M$14*100</f>
        <v>9.501559397241835E-2</v>
      </c>
    </row>
    <row r="171" spans="1:23" ht="40.5" x14ac:dyDescent="0.25">
      <c r="A171" s="121" t="s">
        <v>285</v>
      </c>
      <c r="B171" s="90" t="s">
        <v>660</v>
      </c>
      <c r="C171" s="77" t="s">
        <v>76</v>
      </c>
      <c r="D171" s="77" t="s">
        <v>79</v>
      </c>
      <c r="E171" s="77" t="s">
        <v>54</v>
      </c>
      <c r="F171" s="253">
        <v>18280.293000000001</v>
      </c>
      <c r="G171" s="181">
        <v>5998.7640000000001</v>
      </c>
      <c r="H171" s="181">
        <v>2117.8510000000001</v>
      </c>
      <c r="I171" s="181">
        <v>1639.135</v>
      </c>
      <c r="J171" s="181">
        <v>516.00900000000001</v>
      </c>
      <c r="K171" s="181">
        <v>3105.8090000000002</v>
      </c>
      <c r="L171" s="181">
        <v>1738.1769999999999</v>
      </c>
      <c r="M171" s="181">
        <v>2049.8890000000001</v>
      </c>
      <c r="N171" s="181">
        <v>1114.6579999999999</v>
      </c>
      <c r="O171" s="253">
        <v>20860.277999999998</v>
      </c>
      <c r="P171" s="181">
        <v>6709.6639999999998</v>
      </c>
      <c r="Q171" s="181">
        <v>2484.9859999999999</v>
      </c>
      <c r="R171" s="181">
        <v>1797.7260000000001</v>
      </c>
      <c r="S171" s="181">
        <v>557.82399999999996</v>
      </c>
      <c r="T171" s="181">
        <v>3649.2849999999999</v>
      </c>
      <c r="U171" s="181">
        <v>2011.7190000000001</v>
      </c>
      <c r="V171" s="181">
        <v>2377.1179999999999</v>
      </c>
      <c r="W171" s="181">
        <v>1271.9570000000001</v>
      </c>
    </row>
    <row r="172" spans="1:23" ht="40.5" x14ac:dyDescent="0.25">
      <c r="A172" s="121" t="s">
        <v>413</v>
      </c>
      <c r="B172" s="121" t="s">
        <v>586</v>
      </c>
      <c r="C172" s="76" t="s">
        <v>76</v>
      </c>
      <c r="D172" s="76" t="s">
        <v>79</v>
      </c>
      <c r="E172" s="76" t="s">
        <v>54</v>
      </c>
      <c r="F172" s="253">
        <v>1006.853176185806</v>
      </c>
      <c r="G172" s="275">
        <v>363.24970326899995</v>
      </c>
      <c r="H172" s="275">
        <v>126.534457446</v>
      </c>
      <c r="I172" s="275">
        <v>64.084897276999996</v>
      </c>
      <c r="J172" s="275">
        <v>14.124704132000007</v>
      </c>
      <c r="K172" s="275">
        <v>85.771300253306066</v>
      </c>
      <c r="L172" s="275">
        <v>42.216703296000006</v>
      </c>
      <c r="M172" s="275">
        <v>294.42550889249998</v>
      </c>
      <c r="N172" s="275">
        <v>16.445901620000001</v>
      </c>
      <c r="O172" s="253">
        <v>904.79908468500014</v>
      </c>
      <c r="P172" s="275">
        <v>364.349824361</v>
      </c>
      <c r="Q172" s="275">
        <v>115.06779558400001</v>
      </c>
      <c r="R172" s="275">
        <v>60.171638242</v>
      </c>
      <c r="S172" s="275">
        <v>19.255197040999999</v>
      </c>
      <c r="T172" s="275">
        <v>70.624052613999993</v>
      </c>
      <c r="U172" s="275">
        <v>43.157993146999999</v>
      </c>
      <c r="V172" s="275">
        <v>212.57045391500012</v>
      </c>
      <c r="W172" s="275">
        <v>19.602129781000002</v>
      </c>
    </row>
    <row r="173" spans="1:23" ht="20.25" x14ac:dyDescent="0.25">
      <c r="A173" s="121" t="s">
        <v>414</v>
      </c>
      <c r="B173" s="244" t="s">
        <v>182</v>
      </c>
      <c r="C173" s="77" t="s">
        <v>76</v>
      </c>
      <c r="D173" s="77" t="s">
        <v>79</v>
      </c>
      <c r="E173" s="77" t="s">
        <v>54</v>
      </c>
      <c r="F173" s="255">
        <v>702.02099366830601</v>
      </c>
      <c r="G173" s="81">
        <v>280.90581550299999</v>
      </c>
      <c r="H173" s="81">
        <v>69.054908291999993</v>
      </c>
      <c r="I173" s="81">
        <v>24.920091104000001</v>
      </c>
      <c r="J173" s="81">
        <v>2.0951277610000001</v>
      </c>
      <c r="K173" s="81">
        <v>51.910427419306068</v>
      </c>
      <c r="L173" s="81">
        <v>4.0700340710000003</v>
      </c>
      <c r="M173" s="81">
        <v>266.53973915899996</v>
      </c>
      <c r="N173" s="81">
        <v>2.5248503589999993</v>
      </c>
      <c r="O173" s="255">
        <v>580.55327582400014</v>
      </c>
      <c r="P173" s="81">
        <v>280.90305978700002</v>
      </c>
      <c r="Q173" s="81">
        <v>51.922771954000005</v>
      </c>
      <c r="R173" s="81">
        <v>20.004360083999998</v>
      </c>
      <c r="S173" s="81">
        <v>2.8976404659999999</v>
      </c>
      <c r="T173" s="81">
        <v>34.278788973999994</v>
      </c>
      <c r="U173" s="81">
        <v>4.1405514449999989</v>
      </c>
      <c r="V173" s="81">
        <v>182.42401516300012</v>
      </c>
      <c r="W173" s="81">
        <v>3.9820879510000013</v>
      </c>
    </row>
    <row r="174" spans="1:23" ht="40.5" x14ac:dyDescent="0.25">
      <c r="A174" s="121" t="s">
        <v>415</v>
      </c>
      <c r="B174" s="244" t="s">
        <v>195</v>
      </c>
      <c r="C174" s="77" t="s">
        <v>76</v>
      </c>
      <c r="D174" s="77" t="s">
        <v>79</v>
      </c>
      <c r="E174" s="77" t="s">
        <v>54</v>
      </c>
      <c r="F174" s="255">
        <v>249.87376891100001</v>
      </c>
      <c r="G174" s="81">
        <v>64.635796580000004</v>
      </c>
      <c r="H174" s="81">
        <v>18.771293865000004</v>
      </c>
      <c r="I174" s="81">
        <v>14.069476843</v>
      </c>
      <c r="J174" s="81">
        <v>9.6166968000000005E-2</v>
      </c>
      <c r="K174" s="81">
        <v>30.918065126999995</v>
      </c>
      <c r="L174" s="81">
        <v>0.47702444900000002</v>
      </c>
      <c r="M174" s="81">
        <v>120.88625335699999</v>
      </c>
      <c r="N174" s="82">
        <v>1.9691722000000002E-2</v>
      </c>
      <c r="O174" s="255">
        <v>195.69819252399998</v>
      </c>
      <c r="P174" s="81">
        <v>52.867048257</v>
      </c>
      <c r="Q174" s="81">
        <v>9.8346176289999985</v>
      </c>
      <c r="R174" s="81">
        <v>11.713460576999999</v>
      </c>
      <c r="S174" s="82">
        <v>4.9469599999999996E-2</v>
      </c>
      <c r="T174" s="81">
        <v>17.855753291000003</v>
      </c>
      <c r="U174" s="81">
        <v>0.70460288500000001</v>
      </c>
      <c r="V174" s="81">
        <v>102.648492625</v>
      </c>
      <c r="W174" s="82">
        <v>2.4747660000000001E-2</v>
      </c>
    </row>
    <row r="175" spans="1:23" ht="40.5" x14ac:dyDescent="0.25">
      <c r="A175" s="121" t="s">
        <v>416</v>
      </c>
      <c r="B175" s="244" t="s">
        <v>196</v>
      </c>
      <c r="C175" s="77" t="s">
        <v>76</v>
      </c>
      <c r="D175" s="77" t="s">
        <v>79</v>
      </c>
      <c r="E175" s="77" t="s">
        <v>54</v>
      </c>
      <c r="F175" s="255">
        <v>38.918725735000002</v>
      </c>
      <c r="G175" s="81">
        <v>6.9597381449999984</v>
      </c>
      <c r="H175" s="81">
        <v>10.490176821999999</v>
      </c>
      <c r="I175" s="81">
        <v>2.0715581680000001</v>
      </c>
      <c r="J175" s="81">
        <v>1.7431503509999999</v>
      </c>
      <c r="K175" s="81">
        <v>10.991264644999999</v>
      </c>
      <c r="L175" s="81">
        <v>1.7517088420000002</v>
      </c>
      <c r="M175" s="81">
        <v>4.1426380789999993</v>
      </c>
      <c r="N175" s="81">
        <v>0.76849068300000023</v>
      </c>
      <c r="O175" s="255">
        <v>42.652298771999995</v>
      </c>
      <c r="P175" s="81">
        <v>6.8505579279999997</v>
      </c>
      <c r="Q175" s="81">
        <v>12.779380653999995</v>
      </c>
      <c r="R175" s="81">
        <v>2.0198314869999998</v>
      </c>
      <c r="S175" s="81">
        <v>2.4486243920000001</v>
      </c>
      <c r="T175" s="81">
        <v>7.330662319</v>
      </c>
      <c r="U175" s="81">
        <v>1.7650757560000008</v>
      </c>
      <c r="V175" s="81">
        <v>8.4403676629999982</v>
      </c>
      <c r="W175" s="81">
        <v>1.0177985729999999</v>
      </c>
    </row>
    <row r="176" spans="1:23" ht="20.25" x14ac:dyDescent="0.25">
      <c r="A176" s="121" t="s">
        <v>417</v>
      </c>
      <c r="B176" s="244" t="s">
        <v>222</v>
      </c>
      <c r="C176" s="77" t="s">
        <v>76</v>
      </c>
      <c r="D176" s="77" t="s">
        <v>79</v>
      </c>
      <c r="E176" s="77" t="s">
        <v>54</v>
      </c>
      <c r="F176" s="255">
        <v>250.12966701199997</v>
      </c>
      <c r="G176" s="81">
        <v>105.15978602699998</v>
      </c>
      <c r="H176" s="81">
        <v>16.697759467000001</v>
      </c>
      <c r="I176" s="81">
        <v>5.1582546760000003</v>
      </c>
      <c r="J176" s="82">
        <v>5.0863531999999996E-2</v>
      </c>
      <c r="K176" s="81">
        <v>1.3930577359999998</v>
      </c>
      <c r="L176" s="81">
        <v>0.42339232700000007</v>
      </c>
      <c r="M176" s="81">
        <v>121.246417247</v>
      </c>
      <c r="N176" s="84">
        <v>1.36E-4</v>
      </c>
      <c r="O176" s="255">
        <v>133.60893794200001</v>
      </c>
      <c r="P176" s="81">
        <v>81.517561629000014</v>
      </c>
      <c r="Q176" s="81">
        <v>10.444860153</v>
      </c>
      <c r="R176" s="81">
        <v>2.7925397740000002</v>
      </c>
      <c r="S176" s="82">
        <v>1.7701499999999998E-2</v>
      </c>
      <c r="T176" s="81">
        <v>0.56171836500000005</v>
      </c>
      <c r="U176" s="81">
        <v>9.4211500000000004E-2</v>
      </c>
      <c r="V176" s="81">
        <v>38.179240020999998</v>
      </c>
      <c r="W176" s="83">
        <v>1.1050000000000001E-3</v>
      </c>
    </row>
    <row r="177" spans="1:23" ht="20.25" x14ac:dyDescent="0.25">
      <c r="A177" s="121" t="s">
        <v>418</v>
      </c>
      <c r="B177" s="244" t="s">
        <v>223</v>
      </c>
      <c r="C177" s="77" t="s">
        <v>76</v>
      </c>
      <c r="D177" s="77" t="s">
        <v>79</v>
      </c>
      <c r="E177" s="77" t="s">
        <v>54</v>
      </c>
      <c r="F177" s="255">
        <v>163.0988320103061</v>
      </c>
      <c r="G177" s="81">
        <v>104.15049475100001</v>
      </c>
      <c r="H177" s="81">
        <v>23.095678138</v>
      </c>
      <c r="I177" s="81">
        <v>3.620801417</v>
      </c>
      <c r="J177" s="81">
        <v>0.20494691000000004</v>
      </c>
      <c r="K177" s="81">
        <v>8.6080399113060739</v>
      </c>
      <c r="L177" s="81">
        <v>1.4179084529999999</v>
      </c>
      <c r="M177" s="81">
        <v>20.264430476000008</v>
      </c>
      <c r="N177" s="81">
        <v>1.7365319539999999</v>
      </c>
      <c r="O177" s="255">
        <v>208.59384658599996</v>
      </c>
      <c r="P177" s="81">
        <v>139.667891973</v>
      </c>
      <c r="Q177" s="81">
        <v>18.863913518</v>
      </c>
      <c r="R177" s="81">
        <v>3.4785282460000002</v>
      </c>
      <c r="S177" s="81">
        <v>0.38184497400000006</v>
      </c>
      <c r="T177" s="81">
        <v>8.5306549990000011</v>
      </c>
      <c r="U177" s="81">
        <v>1.5766613039999999</v>
      </c>
      <c r="V177" s="81">
        <v>33.155914853999995</v>
      </c>
      <c r="W177" s="81">
        <v>2.9384367180000002</v>
      </c>
    </row>
    <row r="178" spans="1:23" ht="20.25" x14ac:dyDescent="0.25">
      <c r="A178" s="121" t="s">
        <v>419</v>
      </c>
      <c r="B178" s="244" t="s">
        <v>24</v>
      </c>
      <c r="C178" s="77" t="s">
        <v>76</v>
      </c>
      <c r="D178" s="77" t="s">
        <v>79</v>
      </c>
      <c r="E178" s="77" t="s">
        <v>54</v>
      </c>
      <c r="F178" s="255">
        <v>74.191564</v>
      </c>
      <c r="G178" s="81">
        <v>10.300699999999997</v>
      </c>
      <c r="H178" s="81">
        <v>4.2167890000000012</v>
      </c>
      <c r="I178" s="81">
        <v>7.1988759999999994</v>
      </c>
      <c r="J178" s="81">
        <v>8.8297860000000057</v>
      </c>
      <c r="K178" s="81">
        <v>17.180449000000007</v>
      </c>
      <c r="L178" s="81">
        <v>12.731246000000001</v>
      </c>
      <c r="M178" s="81">
        <v>11.209096999999996</v>
      </c>
      <c r="N178" s="81">
        <v>2.5246209999999998</v>
      </c>
      <c r="O178" s="255">
        <v>86.551373999999996</v>
      </c>
      <c r="P178" s="81">
        <v>11.243273999999998</v>
      </c>
      <c r="Q178" s="81">
        <v>5.4700989999999994</v>
      </c>
      <c r="R178" s="81">
        <v>7.6868280000000029</v>
      </c>
      <c r="S178" s="81">
        <v>12.294071999999998</v>
      </c>
      <c r="T178" s="81">
        <v>20.696253999999996</v>
      </c>
      <c r="U178" s="81">
        <v>12.817406999999998</v>
      </c>
      <c r="V178" s="81">
        <v>13.711093999999992</v>
      </c>
      <c r="W178" s="81">
        <v>2.632346000000001</v>
      </c>
    </row>
    <row r="179" spans="1:23" ht="21" customHeight="1" x14ac:dyDescent="0.25">
      <c r="A179" s="121" t="s">
        <v>420</v>
      </c>
      <c r="B179" s="242" t="s">
        <v>22</v>
      </c>
      <c r="C179" s="240"/>
      <c r="D179" s="240"/>
      <c r="E179" s="240"/>
      <c r="F179" s="255">
        <v>13.814605517499999</v>
      </c>
      <c r="G179" s="245">
        <v>2.3812517659999974</v>
      </c>
      <c r="H179" s="245">
        <v>0.87073615400000004</v>
      </c>
      <c r="I179" s="245">
        <v>3.7073491730000003</v>
      </c>
      <c r="J179" s="245">
        <v>1.451727371</v>
      </c>
      <c r="K179" s="245">
        <v>1.7214428339999999</v>
      </c>
      <c r="L179" s="245">
        <v>0.55192122500000007</v>
      </c>
      <c r="M179" s="245">
        <v>0.6006717334999998</v>
      </c>
      <c r="N179" s="245">
        <v>2.5295052609999997</v>
      </c>
      <c r="O179" s="255">
        <v>15.270790860999998</v>
      </c>
      <c r="P179" s="245">
        <v>2.3097965739999973</v>
      </c>
      <c r="Q179" s="245">
        <v>1.2291366299999997</v>
      </c>
      <c r="R179" s="245">
        <v>3.4149781580000003</v>
      </c>
      <c r="S179" s="245">
        <v>2.4324395750000001</v>
      </c>
      <c r="T179" s="245">
        <v>1.4195086399999999</v>
      </c>
      <c r="U179" s="245">
        <v>0.64190270199999999</v>
      </c>
      <c r="V179" s="245">
        <v>0.35296375200000002</v>
      </c>
      <c r="W179" s="245">
        <v>3.4700648299999997</v>
      </c>
    </row>
    <row r="180" spans="1:23" ht="20.25" x14ac:dyDescent="0.25">
      <c r="A180" s="121" t="s">
        <v>585</v>
      </c>
      <c r="B180" s="244" t="s">
        <v>201</v>
      </c>
      <c r="C180" s="77" t="s">
        <v>76</v>
      </c>
      <c r="D180" s="77" t="s">
        <v>79</v>
      </c>
      <c r="E180" s="77" t="s">
        <v>54</v>
      </c>
      <c r="F180" s="255">
        <v>216.82601299999999</v>
      </c>
      <c r="G180" s="81">
        <v>69.661935999999997</v>
      </c>
      <c r="H180" s="81">
        <v>52.392023999999999</v>
      </c>
      <c r="I180" s="81">
        <v>28.258581</v>
      </c>
      <c r="J180" s="81">
        <v>1.7480629999999999</v>
      </c>
      <c r="K180" s="81">
        <v>14.958981</v>
      </c>
      <c r="L180" s="81">
        <v>24.863502</v>
      </c>
      <c r="M180" s="81">
        <v>16.076001000000002</v>
      </c>
      <c r="N180" s="81">
        <v>8.8669250000000002</v>
      </c>
      <c r="O180" s="255">
        <v>222.423644</v>
      </c>
      <c r="P180" s="81">
        <v>69.893693999999996</v>
      </c>
      <c r="Q180" s="81">
        <v>56.445788</v>
      </c>
      <c r="R180" s="81">
        <v>29.065472</v>
      </c>
      <c r="S180" s="81">
        <v>1.6310450000000001</v>
      </c>
      <c r="T180" s="81">
        <v>14.229501000000001</v>
      </c>
      <c r="U180" s="81">
        <v>25.558132000000001</v>
      </c>
      <c r="V180" s="81">
        <v>16.082381000000002</v>
      </c>
      <c r="W180" s="81">
        <v>9.5176309999999997</v>
      </c>
    </row>
    <row r="181" spans="1:23" ht="45.75" customHeight="1" x14ac:dyDescent="0.25">
      <c r="A181" s="121" t="s">
        <v>421</v>
      </c>
      <c r="B181" s="121" t="s">
        <v>232</v>
      </c>
      <c r="C181" s="76" t="s">
        <v>76</v>
      </c>
      <c r="D181" s="76" t="s">
        <v>79</v>
      </c>
      <c r="E181" s="76" t="s">
        <v>54</v>
      </c>
      <c r="F181" s="253">
        <v>279.44655341499998</v>
      </c>
      <c r="G181" s="75">
        <v>190.29688934099997</v>
      </c>
      <c r="H181" s="75">
        <v>3.866358671</v>
      </c>
      <c r="I181" s="75">
        <v>6.788469224</v>
      </c>
      <c r="J181" s="86">
        <v>5.6499999999999996E-3</v>
      </c>
      <c r="K181" s="75">
        <v>7.1826483400000001</v>
      </c>
      <c r="L181" s="89">
        <v>0</v>
      </c>
      <c r="M181" s="75">
        <v>71.143100069999988</v>
      </c>
      <c r="N181" s="75">
        <v>0.16343776900000001</v>
      </c>
      <c r="O181" s="253">
        <v>273.44603712699995</v>
      </c>
      <c r="P181" s="75">
        <v>205.81486012799999</v>
      </c>
      <c r="Q181" s="75">
        <v>4.392285319</v>
      </c>
      <c r="R181" s="75">
        <v>4.5458196510000004</v>
      </c>
      <c r="S181" s="86">
        <v>7.9000000000000008E-3</v>
      </c>
      <c r="T181" s="75">
        <v>5.5308000999999996</v>
      </c>
      <c r="U181" s="89">
        <v>0</v>
      </c>
      <c r="V181" s="75">
        <v>53.052384534999995</v>
      </c>
      <c r="W181" s="75">
        <v>0.101987394</v>
      </c>
    </row>
    <row r="182" spans="1:23" ht="40.5" x14ac:dyDescent="0.25">
      <c r="A182" s="121" t="s">
        <v>422</v>
      </c>
      <c r="B182" s="244" t="s">
        <v>195</v>
      </c>
      <c r="C182" s="77" t="s">
        <v>76</v>
      </c>
      <c r="D182" s="77" t="s">
        <v>79</v>
      </c>
      <c r="E182" s="77" t="s">
        <v>54</v>
      </c>
      <c r="F182" s="255">
        <v>102.63870423100001</v>
      </c>
      <c r="G182" s="81">
        <v>36.616570361000001</v>
      </c>
      <c r="H182" s="81">
        <v>0.28128759999999997</v>
      </c>
      <c r="I182" s="81">
        <v>4.6208273550000003</v>
      </c>
      <c r="J182" s="85">
        <v>0</v>
      </c>
      <c r="K182" s="81">
        <v>5.5969053400000002</v>
      </c>
      <c r="L182" s="85">
        <v>0</v>
      </c>
      <c r="M182" s="81">
        <v>55.523113575000004</v>
      </c>
      <c r="N182" s="85">
        <v>0</v>
      </c>
      <c r="O182" s="255">
        <v>86.094808106999992</v>
      </c>
      <c r="P182" s="81">
        <v>33.594715440999998</v>
      </c>
      <c r="Q182" s="81">
        <v>0.64271680000000009</v>
      </c>
      <c r="R182" s="81">
        <v>4.0812717210000002</v>
      </c>
      <c r="S182" s="85">
        <v>0</v>
      </c>
      <c r="T182" s="81">
        <v>3.8249481000000003</v>
      </c>
      <c r="U182" s="85">
        <v>0</v>
      </c>
      <c r="V182" s="81">
        <v>43.951156045000005</v>
      </c>
      <c r="W182" s="85">
        <v>0</v>
      </c>
    </row>
    <row r="183" spans="1:23" ht="40.5" x14ac:dyDescent="0.25">
      <c r="A183" s="121" t="s">
        <v>423</v>
      </c>
      <c r="B183" s="244" t="s">
        <v>196</v>
      </c>
      <c r="C183" s="77" t="s">
        <v>76</v>
      </c>
      <c r="D183" s="77" t="s">
        <v>79</v>
      </c>
      <c r="E183" s="77" t="s">
        <v>54</v>
      </c>
      <c r="F183" s="255">
        <v>2.4295681220000001</v>
      </c>
      <c r="G183" s="81">
        <v>1.7596844289999998</v>
      </c>
      <c r="H183" s="82">
        <v>3.6875999999999999E-2</v>
      </c>
      <c r="I183" s="82">
        <v>1.0415742E-2</v>
      </c>
      <c r="J183" s="85">
        <v>0</v>
      </c>
      <c r="K183" s="81">
        <v>0.60130399999999995</v>
      </c>
      <c r="L183" s="85">
        <v>0</v>
      </c>
      <c r="M183" s="85">
        <v>0</v>
      </c>
      <c r="N183" s="82">
        <v>2.1287950999999999E-2</v>
      </c>
      <c r="O183" s="255">
        <v>2.2889250140000001</v>
      </c>
      <c r="P183" s="81">
        <v>1.5857528349999999</v>
      </c>
      <c r="Q183" s="81">
        <v>6.0943199999999996E-2</v>
      </c>
      <c r="R183" s="81">
        <v>9.6132479000000007E-2</v>
      </c>
      <c r="S183" s="85">
        <v>0</v>
      </c>
      <c r="T183" s="81">
        <v>0.54276400000000002</v>
      </c>
      <c r="U183" s="85">
        <v>0</v>
      </c>
      <c r="V183" s="85">
        <v>0</v>
      </c>
      <c r="W183" s="83">
        <v>3.3325E-3</v>
      </c>
    </row>
    <row r="184" spans="1:23" ht="20.25" x14ac:dyDescent="0.25">
      <c r="A184" s="121" t="s">
        <v>424</v>
      </c>
      <c r="B184" s="244" t="s">
        <v>222</v>
      </c>
      <c r="C184" s="77" t="s">
        <v>76</v>
      </c>
      <c r="D184" s="77" t="s">
        <v>79</v>
      </c>
      <c r="E184" s="77" t="s">
        <v>54</v>
      </c>
      <c r="F184" s="255">
        <v>93.443479274999973</v>
      </c>
      <c r="G184" s="81">
        <v>76.179322468999985</v>
      </c>
      <c r="H184" s="81">
        <v>1.8063340000000001</v>
      </c>
      <c r="I184" s="81">
        <v>2.091187159</v>
      </c>
      <c r="J184" s="85">
        <v>0</v>
      </c>
      <c r="K184" s="81">
        <v>0.26455600000000001</v>
      </c>
      <c r="L184" s="85">
        <v>0</v>
      </c>
      <c r="M184" s="81">
        <v>13.102079647</v>
      </c>
      <c r="N184" s="85">
        <v>0</v>
      </c>
      <c r="O184" s="255">
        <v>66.340458480000009</v>
      </c>
      <c r="P184" s="81">
        <v>58.20962935</v>
      </c>
      <c r="Q184" s="81">
        <v>1.7424389999999998</v>
      </c>
      <c r="R184" s="81">
        <v>6.5881584000000271E-2</v>
      </c>
      <c r="S184" s="85">
        <v>0</v>
      </c>
      <c r="T184" s="81">
        <v>0.238644</v>
      </c>
      <c r="U184" s="85">
        <v>0</v>
      </c>
      <c r="V184" s="81">
        <v>6.083864546</v>
      </c>
      <c r="W184" s="85">
        <v>0</v>
      </c>
    </row>
    <row r="185" spans="1:23" ht="21" customHeight="1" x14ac:dyDescent="0.25">
      <c r="A185" s="121" t="s">
        <v>425</v>
      </c>
      <c r="B185" s="244" t="s">
        <v>223</v>
      </c>
      <c r="C185" s="77" t="s">
        <v>76</v>
      </c>
      <c r="D185" s="77" t="s">
        <v>79</v>
      </c>
      <c r="E185" s="77" t="s">
        <v>54</v>
      </c>
      <c r="F185" s="255">
        <v>80.934801786999998</v>
      </c>
      <c r="G185" s="81">
        <v>75.741312082000007</v>
      </c>
      <c r="H185" s="81">
        <v>1.741861071</v>
      </c>
      <c r="I185" s="81">
        <v>6.6038968000000003E-2</v>
      </c>
      <c r="J185" s="82">
        <v>5.6499999999999996E-3</v>
      </c>
      <c r="K185" s="81">
        <v>0.71988300000000005</v>
      </c>
      <c r="L185" s="85">
        <v>0</v>
      </c>
      <c r="M185" s="81">
        <v>2.5179068480000004</v>
      </c>
      <c r="N185" s="81">
        <v>0.14214981800000001</v>
      </c>
      <c r="O185" s="255">
        <v>118.721845526</v>
      </c>
      <c r="P185" s="81">
        <v>112.42476250199999</v>
      </c>
      <c r="Q185" s="81">
        <v>1.9461863190000002</v>
      </c>
      <c r="R185" s="81">
        <v>0.30253386700000001</v>
      </c>
      <c r="S185" s="82">
        <v>7.9000000000000008E-3</v>
      </c>
      <c r="T185" s="81">
        <v>0.92444400000000004</v>
      </c>
      <c r="U185" s="85">
        <v>0</v>
      </c>
      <c r="V185" s="81">
        <v>3.017363944</v>
      </c>
      <c r="W185" s="81">
        <v>9.8654894000000007E-2</v>
      </c>
    </row>
    <row r="186" spans="1:23" ht="43.5" customHeight="1" x14ac:dyDescent="0.25">
      <c r="A186" s="121" t="s">
        <v>234</v>
      </c>
      <c r="B186" s="121" t="s">
        <v>233</v>
      </c>
      <c r="C186" s="76" t="s">
        <v>76</v>
      </c>
      <c r="D186" s="76" t="s">
        <v>79</v>
      </c>
      <c r="E186" s="76" t="s">
        <v>54</v>
      </c>
      <c r="F186" s="253">
        <v>422.57444025330602</v>
      </c>
      <c r="G186" s="75">
        <v>90.608926162000003</v>
      </c>
      <c r="H186" s="75">
        <v>65.188549620999993</v>
      </c>
      <c r="I186" s="75">
        <v>18.131621880000004</v>
      </c>
      <c r="J186" s="75">
        <v>2.0894777609999999</v>
      </c>
      <c r="K186" s="75">
        <v>44.727779079306075</v>
      </c>
      <c r="L186" s="75">
        <v>4.0700340710000003</v>
      </c>
      <c r="M186" s="75">
        <v>195.39663908899999</v>
      </c>
      <c r="N186" s="75">
        <v>2.3614125899999996</v>
      </c>
      <c r="O186" s="253">
        <v>307.10723869700007</v>
      </c>
      <c r="P186" s="75">
        <v>75.088199659000026</v>
      </c>
      <c r="Q186" s="75">
        <v>47.530486635000003</v>
      </c>
      <c r="R186" s="75">
        <v>15.458540432999998</v>
      </c>
      <c r="S186" s="75">
        <v>2.8897404660000001</v>
      </c>
      <c r="T186" s="75">
        <v>28.747988873999994</v>
      </c>
      <c r="U186" s="75">
        <v>4.1405514449999989</v>
      </c>
      <c r="V186" s="75">
        <v>129.3716306280001</v>
      </c>
      <c r="W186" s="75">
        <v>3.8801005570000013</v>
      </c>
    </row>
    <row r="187" spans="1:23" ht="40.5" x14ac:dyDescent="0.25">
      <c r="A187" s="121" t="s">
        <v>286</v>
      </c>
      <c r="B187" s="244" t="s">
        <v>195</v>
      </c>
      <c r="C187" s="76" t="s">
        <v>76</v>
      </c>
      <c r="D187" s="76" t="s">
        <v>79</v>
      </c>
      <c r="E187" s="76" t="s">
        <v>54</v>
      </c>
      <c r="F187" s="255">
        <v>147.23506467999999</v>
      </c>
      <c r="G187" s="81">
        <v>28.019226219</v>
      </c>
      <c r="H187" s="81">
        <v>18.490006265000005</v>
      </c>
      <c r="I187" s="81">
        <v>9.4486494879999992</v>
      </c>
      <c r="J187" s="82">
        <v>9.6166968000000005E-2</v>
      </c>
      <c r="K187" s="81">
        <v>25.321159786999996</v>
      </c>
      <c r="L187" s="81">
        <v>0.47702444900000002</v>
      </c>
      <c r="M187" s="81">
        <v>65.363139782000005</v>
      </c>
      <c r="N187" s="82">
        <v>1.9691722000000002E-2</v>
      </c>
      <c r="O187" s="255">
        <v>109.603384417</v>
      </c>
      <c r="P187" s="81">
        <v>19.272332815999995</v>
      </c>
      <c r="Q187" s="81">
        <v>9.1919008289999979</v>
      </c>
      <c r="R187" s="81">
        <v>7.6321888560000009</v>
      </c>
      <c r="S187" s="82">
        <v>4.9469599999999996E-2</v>
      </c>
      <c r="T187" s="81">
        <v>14.030805190999999</v>
      </c>
      <c r="U187" s="81">
        <v>0.70460288500000001</v>
      </c>
      <c r="V187" s="81">
        <v>58.697336579999998</v>
      </c>
      <c r="W187" s="82">
        <v>2.4747660000000001E-2</v>
      </c>
    </row>
    <row r="188" spans="1:23" ht="40.5" x14ac:dyDescent="0.25">
      <c r="A188" s="121" t="s">
        <v>426</v>
      </c>
      <c r="B188" s="244" t="s">
        <v>196</v>
      </c>
      <c r="C188" s="76" t="s">
        <v>76</v>
      </c>
      <c r="D188" s="76" t="s">
        <v>79</v>
      </c>
      <c r="E188" s="76" t="s">
        <v>54</v>
      </c>
      <c r="F188" s="255">
        <v>36.489157612999996</v>
      </c>
      <c r="G188" s="81">
        <v>5.2000537159999993</v>
      </c>
      <c r="H188" s="81">
        <v>10.453300821999999</v>
      </c>
      <c r="I188" s="81">
        <v>2.0611424260000004</v>
      </c>
      <c r="J188" s="81">
        <v>1.7431503509999999</v>
      </c>
      <c r="K188" s="81">
        <v>10.389960645</v>
      </c>
      <c r="L188" s="81">
        <v>1.7517088420000002</v>
      </c>
      <c r="M188" s="81">
        <v>4.1426380789999993</v>
      </c>
      <c r="N188" s="81">
        <v>0.7472027320000002</v>
      </c>
      <c r="O188" s="255">
        <v>40.363373757999994</v>
      </c>
      <c r="P188" s="81">
        <v>5.2648050929999997</v>
      </c>
      <c r="Q188" s="81">
        <v>12.718437453999996</v>
      </c>
      <c r="R188" s="81">
        <v>1.9236990079999998</v>
      </c>
      <c r="S188" s="81">
        <v>2.4486243920000001</v>
      </c>
      <c r="T188" s="81">
        <v>6.787898319</v>
      </c>
      <c r="U188" s="81">
        <v>1.7650757560000008</v>
      </c>
      <c r="V188" s="81">
        <v>8.4403676629999982</v>
      </c>
      <c r="W188" s="81">
        <v>1.0144660729999999</v>
      </c>
    </row>
    <row r="189" spans="1:23" ht="20.25" x14ac:dyDescent="0.25">
      <c r="A189" s="121" t="s">
        <v>427</v>
      </c>
      <c r="B189" s="244" t="s">
        <v>222</v>
      </c>
      <c r="C189" s="77" t="s">
        <v>76</v>
      </c>
      <c r="D189" s="77" t="s">
        <v>79</v>
      </c>
      <c r="E189" s="77" t="s">
        <v>54</v>
      </c>
      <c r="F189" s="255">
        <v>156.68618773699998</v>
      </c>
      <c r="G189" s="81">
        <v>28.980463558</v>
      </c>
      <c r="H189" s="81">
        <v>14.891425466999999</v>
      </c>
      <c r="I189" s="81">
        <v>3.0670675169999999</v>
      </c>
      <c r="J189" s="82">
        <v>5.0863531999999996E-2</v>
      </c>
      <c r="K189" s="82">
        <v>1.1285017359999998</v>
      </c>
      <c r="L189" s="81">
        <v>0.42339232700000007</v>
      </c>
      <c r="M189" s="81">
        <v>108.1443376</v>
      </c>
      <c r="N189" s="84">
        <v>1.36E-4</v>
      </c>
      <c r="O189" s="255">
        <v>67.268479462000016</v>
      </c>
      <c r="P189" s="81">
        <v>23.307932279000006</v>
      </c>
      <c r="Q189" s="81">
        <v>8.7024211530000013</v>
      </c>
      <c r="R189" s="81">
        <v>2.7266581899999998</v>
      </c>
      <c r="S189" s="82">
        <v>1.7701499999999998E-2</v>
      </c>
      <c r="T189" s="82">
        <v>0.32307436500000009</v>
      </c>
      <c r="U189" s="81">
        <v>9.4211500000000004E-2</v>
      </c>
      <c r="V189" s="81">
        <v>32.095375475000004</v>
      </c>
      <c r="W189" s="83">
        <v>1.1050000000000001E-3</v>
      </c>
    </row>
    <row r="190" spans="1:23" ht="21" customHeight="1" x14ac:dyDescent="0.25">
      <c r="A190" s="121" t="s">
        <v>428</v>
      </c>
      <c r="B190" s="244" t="s">
        <v>223</v>
      </c>
      <c r="C190" s="77" t="s">
        <v>76</v>
      </c>
      <c r="D190" s="77" t="s">
        <v>79</v>
      </c>
      <c r="E190" s="77" t="s">
        <v>54</v>
      </c>
      <c r="F190" s="255">
        <v>82.164030223306085</v>
      </c>
      <c r="G190" s="81">
        <v>28.409182669000014</v>
      </c>
      <c r="H190" s="81">
        <v>21.353817067000001</v>
      </c>
      <c r="I190" s="81">
        <v>3.554762449</v>
      </c>
      <c r="J190" s="81">
        <v>0.19929691000000002</v>
      </c>
      <c r="K190" s="81">
        <v>7.8881569113060737</v>
      </c>
      <c r="L190" s="81">
        <v>1.4179084529999999</v>
      </c>
      <c r="M190" s="81">
        <v>17.746523628000006</v>
      </c>
      <c r="N190" s="81">
        <v>1.5943821359999999</v>
      </c>
      <c r="O190" s="255">
        <v>89.872001059999988</v>
      </c>
      <c r="P190" s="81">
        <v>27.243129470999992</v>
      </c>
      <c r="Q190" s="81">
        <v>16.917727198999998</v>
      </c>
      <c r="R190" s="81">
        <v>3.175994379</v>
      </c>
      <c r="S190" s="81">
        <v>0.37394497400000004</v>
      </c>
      <c r="T190" s="81">
        <v>7.6062109990000026</v>
      </c>
      <c r="U190" s="81">
        <v>1.5766613039999999</v>
      </c>
      <c r="V190" s="81">
        <v>30.138550909999992</v>
      </c>
      <c r="W190" s="81">
        <v>2.8397818240000006</v>
      </c>
    </row>
    <row r="191" spans="1:23" ht="40.5" x14ac:dyDescent="0.25">
      <c r="A191" s="77" t="s">
        <v>429</v>
      </c>
      <c r="B191" s="76" t="s">
        <v>235</v>
      </c>
      <c r="C191" s="76" t="s">
        <v>76</v>
      </c>
      <c r="D191" s="76" t="s">
        <v>79</v>
      </c>
      <c r="E191" s="76" t="s">
        <v>54</v>
      </c>
      <c r="F191" s="253">
        <v>20.157453643499995</v>
      </c>
      <c r="G191" s="80">
        <v>2.9101565159999945</v>
      </c>
      <c r="H191" s="80">
        <v>0.99946315399999996</v>
      </c>
      <c r="I191" s="80">
        <v>4.3786828189999989</v>
      </c>
      <c r="J191" s="80">
        <v>1.451727371</v>
      </c>
      <c r="K191" s="80">
        <v>1.8970510940000003</v>
      </c>
      <c r="L191" s="80">
        <v>1.3957675979999999</v>
      </c>
      <c r="M191" s="80">
        <v>3.9444384335000002</v>
      </c>
      <c r="N191" s="80">
        <v>3.1801666580000001</v>
      </c>
      <c r="O191" s="253">
        <v>20.517559070000004</v>
      </c>
      <c r="P191" s="80">
        <v>2.9337131929999982</v>
      </c>
      <c r="Q191" s="80">
        <v>1.3996956299999999</v>
      </c>
      <c r="R191" s="80">
        <v>3.6161165590000004</v>
      </c>
      <c r="S191" s="80">
        <v>2.4324395750000001</v>
      </c>
      <c r="T191" s="80">
        <v>1.5391226909999998</v>
      </c>
      <c r="U191" s="80">
        <v>1.3947886299999996</v>
      </c>
      <c r="V191" s="80">
        <v>1.5613669620000001</v>
      </c>
      <c r="W191" s="80">
        <v>5.6403158300000049</v>
      </c>
    </row>
    <row r="192" spans="1:23" ht="86.25" customHeight="1" x14ac:dyDescent="0.25">
      <c r="A192" s="76" t="s">
        <v>236</v>
      </c>
      <c r="B192" s="76" t="s">
        <v>587</v>
      </c>
      <c r="C192" s="76" t="s">
        <v>76</v>
      </c>
      <c r="D192" s="76" t="s">
        <v>79</v>
      </c>
      <c r="E192" s="76" t="s">
        <v>54</v>
      </c>
      <c r="F192" s="253">
        <f>F171+F172</f>
        <v>19287.146176185808</v>
      </c>
      <c r="G192" s="275">
        <f t="shared" ref="G192:N192" si="4">G171+G172</f>
        <v>6362.013703269</v>
      </c>
      <c r="H192" s="275">
        <f t="shared" si="4"/>
        <v>2244.3854574460001</v>
      </c>
      <c r="I192" s="275">
        <f t="shared" si="4"/>
        <v>1703.219897277</v>
      </c>
      <c r="J192" s="275">
        <f t="shared" si="4"/>
        <v>530.13370413200005</v>
      </c>
      <c r="K192" s="275">
        <f t="shared" si="4"/>
        <v>3191.5803002533062</v>
      </c>
      <c r="L192" s="275">
        <f t="shared" si="4"/>
        <v>1780.393703296</v>
      </c>
      <c r="M192" s="275">
        <f t="shared" si="4"/>
        <v>2344.3145088925003</v>
      </c>
      <c r="N192" s="275">
        <f t="shared" si="4"/>
        <v>1131.10390162</v>
      </c>
      <c r="O192" s="253">
        <f>O171+O172</f>
        <v>21765.077084684999</v>
      </c>
      <c r="P192" s="275">
        <f t="shared" ref="P192:W192" si="5">P171+P172</f>
        <v>7074.0138243609999</v>
      </c>
      <c r="Q192" s="275">
        <f t="shared" si="5"/>
        <v>2600.053795584</v>
      </c>
      <c r="R192" s="275">
        <f t="shared" si="5"/>
        <v>1857.8976382420001</v>
      </c>
      <c r="S192" s="275">
        <f t="shared" si="5"/>
        <v>577.07919704099993</v>
      </c>
      <c r="T192" s="275">
        <f t="shared" si="5"/>
        <v>3719.9090526139998</v>
      </c>
      <c r="U192" s="275">
        <f t="shared" si="5"/>
        <v>2054.8769931470001</v>
      </c>
      <c r="V192" s="275">
        <f t="shared" si="5"/>
        <v>2589.6884539150001</v>
      </c>
      <c r="W192" s="275">
        <f t="shared" si="5"/>
        <v>1291.5591297810001</v>
      </c>
    </row>
    <row r="193" spans="1:23" ht="24.95" customHeight="1" x14ac:dyDescent="0.25">
      <c r="A193" s="380" t="s">
        <v>661</v>
      </c>
      <c r="B193" s="381"/>
      <c r="C193" s="381"/>
      <c r="D193" s="381"/>
      <c r="E193" s="381"/>
      <c r="F193" s="338"/>
      <c r="G193" s="338"/>
      <c r="H193" s="338"/>
      <c r="I193" s="338"/>
      <c r="J193" s="338"/>
      <c r="K193" s="338"/>
      <c r="L193" s="338"/>
      <c r="M193" s="338"/>
      <c r="N193" s="338"/>
      <c r="O193" s="338"/>
      <c r="P193" s="340"/>
      <c r="Q193" s="340"/>
      <c r="R193" s="340"/>
      <c r="S193" s="340"/>
      <c r="T193" s="340"/>
      <c r="U193" s="340"/>
      <c r="V193" s="340"/>
      <c r="W193" s="340"/>
    </row>
    <row r="194" spans="1:23" ht="63" customHeight="1" x14ac:dyDescent="0.25">
      <c r="A194" s="121" t="s">
        <v>430</v>
      </c>
      <c r="B194" s="121" t="s">
        <v>237</v>
      </c>
      <c r="C194" s="76" t="s">
        <v>52</v>
      </c>
      <c r="D194" s="76" t="s">
        <v>53</v>
      </c>
      <c r="E194" s="76" t="s">
        <v>54</v>
      </c>
      <c r="F194" s="251">
        <v>482239</v>
      </c>
      <c r="G194" s="182" t="s">
        <v>80</v>
      </c>
      <c r="H194" s="182" t="s">
        <v>80</v>
      </c>
      <c r="I194" s="182" t="s">
        <v>80</v>
      </c>
      <c r="J194" s="182" t="s">
        <v>80</v>
      </c>
      <c r="K194" s="182" t="s">
        <v>80</v>
      </c>
      <c r="L194" s="182" t="s">
        <v>80</v>
      </c>
      <c r="M194" s="182" t="s">
        <v>80</v>
      </c>
      <c r="N194" s="182" t="s">
        <v>80</v>
      </c>
      <c r="O194" s="251">
        <v>420508</v>
      </c>
      <c r="P194" s="182" t="s">
        <v>80</v>
      </c>
      <c r="Q194" s="182" t="s">
        <v>80</v>
      </c>
      <c r="R194" s="182" t="s">
        <v>80</v>
      </c>
      <c r="S194" s="182" t="s">
        <v>80</v>
      </c>
      <c r="T194" s="182" t="s">
        <v>80</v>
      </c>
      <c r="U194" s="182" t="s">
        <v>80</v>
      </c>
      <c r="V194" s="182" t="s">
        <v>80</v>
      </c>
      <c r="W194" s="182" t="s">
        <v>80</v>
      </c>
    </row>
    <row r="195" spans="1:23" ht="20.25" x14ac:dyDescent="0.25">
      <c r="A195" s="77" t="s">
        <v>431</v>
      </c>
      <c r="B195" s="78" t="s">
        <v>238</v>
      </c>
      <c r="C195" s="76" t="s">
        <v>52</v>
      </c>
      <c r="D195" s="76" t="s">
        <v>53</v>
      </c>
      <c r="E195" s="76" t="s">
        <v>54</v>
      </c>
      <c r="F195" s="249">
        <v>298250</v>
      </c>
      <c r="G195" s="183" t="s">
        <v>80</v>
      </c>
      <c r="H195" s="183" t="s">
        <v>80</v>
      </c>
      <c r="I195" s="183" t="s">
        <v>80</v>
      </c>
      <c r="J195" s="183" t="s">
        <v>80</v>
      </c>
      <c r="K195" s="183" t="s">
        <v>80</v>
      </c>
      <c r="L195" s="183" t="s">
        <v>80</v>
      </c>
      <c r="M195" s="183" t="s">
        <v>80</v>
      </c>
      <c r="N195" s="183" t="s">
        <v>80</v>
      </c>
      <c r="O195" s="249">
        <v>252357</v>
      </c>
      <c r="P195" s="183" t="s">
        <v>80</v>
      </c>
      <c r="Q195" s="183" t="s">
        <v>80</v>
      </c>
      <c r="R195" s="183" t="s">
        <v>80</v>
      </c>
      <c r="S195" s="183" t="s">
        <v>80</v>
      </c>
      <c r="T195" s="183" t="s">
        <v>80</v>
      </c>
      <c r="U195" s="183" t="s">
        <v>80</v>
      </c>
      <c r="V195" s="183" t="s">
        <v>80</v>
      </c>
      <c r="W195" s="183" t="s">
        <v>80</v>
      </c>
    </row>
    <row r="196" spans="1:23" ht="63" customHeight="1" x14ac:dyDescent="0.25">
      <c r="A196" s="77" t="s">
        <v>432</v>
      </c>
      <c r="B196" s="76" t="s">
        <v>239</v>
      </c>
      <c r="C196" s="76" t="s">
        <v>52</v>
      </c>
      <c r="D196" s="76" t="s">
        <v>53</v>
      </c>
      <c r="E196" s="76" t="s">
        <v>54</v>
      </c>
      <c r="F196" s="251">
        <v>46084</v>
      </c>
      <c r="G196" s="182" t="s">
        <v>80</v>
      </c>
      <c r="H196" s="182" t="s">
        <v>80</v>
      </c>
      <c r="I196" s="182" t="s">
        <v>80</v>
      </c>
      <c r="J196" s="182" t="s">
        <v>80</v>
      </c>
      <c r="K196" s="182" t="s">
        <v>80</v>
      </c>
      <c r="L196" s="182" t="s">
        <v>80</v>
      </c>
      <c r="M196" s="182" t="s">
        <v>80</v>
      </c>
      <c r="N196" s="182" t="s">
        <v>80</v>
      </c>
      <c r="O196" s="251">
        <v>35754</v>
      </c>
      <c r="P196" s="182" t="s">
        <v>80</v>
      </c>
      <c r="Q196" s="182" t="s">
        <v>80</v>
      </c>
      <c r="R196" s="182" t="s">
        <v>80</v>
      </c>
      <c r="S196" s="182" t="s">
        <v>80</v>
      </c>
      <c r="T196" s="182" t="s">
        <v>80</v>
      </c>
      <c r="U196" s="182" t="s">
        <v>80</v>
      </c>
      <c r="V196" s="182" t="s">
        <v>80</v>
      </c>
      <c r="W196" s="182" t="s">
        <v>80</v>
      </c>
    </row>
    <row r="197" spans="1:23" ht="20.25" x14ac:dyDescent="0.25">
      <c r="A197" s="77" t="s">
        <v>433</v>
      </c>
      <c r="B197" s="78" t="s">
        <v>238</v>
      </c>
      <c r="C197" s="76" t="s">
        <v>52</v>
      </c>
      <c r="D197" s="76" t="s">
        <v>53</v>
      </c>
      <c r="E197" s="76" t="s">
        <v>54</v>
      </c>
      <c r="F197" s="249">
        <v>31122</v>
      </c>
      <c r="G197" s="183" t="s">
        <v>80</v>
      </c>
      <c r="H197" s="183" t="s">
        <v>80</v>
      </c>
      <c r="I197" s="183" t="s">
        <v>80</v>
      </c>
      <c r="J197" s="183" t="s">
        <v>80</v>
      </c>
      <c r="K197" s="183" t="s">
        <v>80</v>
      </c>
      <c r="L197" s="183" t="s">
        <v>80</v>
      </c>
      <c r="M197" s="183" t="s">
        <v>80</v>
      </c>
      <c r="N197" s="183" t="s">
        <v>80</v>
      </c>
      <c r="O197" s="249">
        <v>23152</v>
      </c>
      <c r="P197" s="183" t="s">
        <v>80</v>
      </c>
      <c r="Q197" s="183" t="s">
        <v>80</v>
      </c>
      <c r="R197" s="183" t="s">
        <v>80</v>
      </c>
      <c r="S197" s="183" t="s">
        <v>80</v>
      </c>
      <c r="T197" s="183" t="s">
        <v>80</v>
      </c>
      <c r="U197" s="183" t="s">
        <v>80</v>
      </c>
      <c r="V197" s="183" t="s">
        <v>80</v>
      </c>
      <c r="W197" s="183" t="s">
        <v>80</v>
      </c>
    </row>
    <row r="198" spans="1:23" ht="65.25" customHeight="1" x14ac:dyDescent="0.25">
      <c r="A198" s="121" t="s">
        <v>434</v>
      </c>
      <c r="B198" s="76" t="s">
        <v>590</v>
      </c>
      <c r="C198" s="76" t="s">
        <v>52</v>
      </c>
      <c r="D198" s="76" t="s">
        <v>53</v>
      </c>
      <c r="E198" s="76" t="s">
        <v>54</v>
      </c>
      <c r="F198" s="251">
        <v>48276</v>
      </c>
      <c r="G198" s="289">
        <v>12461</v>
      </c>
      <c r="H198" s="289">
        <v>5430</v>
      </c>
      <c r="I198" s="289">
        <v>5807</v>
      </c>
      <c r="J198" s="289">
        <v>2369</v>
      </c>
      <c r="K198" s="289">
        <v>9096</v>
      </c>
      <c r="L198" s="289">
        <v>3829</v>
      </c>
      <c r="M198" s="289">
        <v>4698</v>
      </c>
      <c r="N198" s="289">
        <v>4586</v>
      </c>
      <c r="O198" s="251">
        <v>43953</v>
      </c>
      <c r="P198" s="289">
        <v>8242</v>
      </c>
      <c r="Q198" s="289">
        <v>5037</v>
      </c>
      <c r="R198" s="289">
        <v>5746</v>
      </c>
      <c r="S198" s="289">
        <v>2528</v>
      </c>
      <c r="T198" s="289">
        <v>9533</v>
      </c>
      <c r="U198" s="289">
        <v>3770</v>
      </c>
      <c r="V198" s="289">
        <v>4529</v>
      </c>
      <c r="W198" s="289">
        <v>4568</v>
      </c>
    </row>
    <row r="199" spans="1:23" ht="20.25" x14ac:dyDescent="0.25">
      <c r="A199" s="121" t="s">
        <v>588</v>
      </c>
      <c r="B199" s="78" t="s">
        <v>182</v>
      </c>
      <c r="C199" s="76" t="s">
        <v>52</v>
      </c>
      <c r="D199" s="76" t="s">
        <v>53</v>
      </c>
      <c r="E199" s="76" t="s">
        <v>54</v>
      </c>
      <c r="F199" s="249">
        <v>47685</v>
      </c>
      <c r="G199" s="290">
        <v>12368</v>
      </c>
      <c r="H199" s="290">
        <v>5371</v>
      </c>
      <c r="I199" s="290">
        <v>5750</v>
      </c>
      <c r="J199" s="290">
        <v>2368</v>
      </c>
      <c r="K199" s="290">
        <v>8920</v>
      </c>
      <c r="L199" s="290">
        <v>3797</v>
      </c>
      <c r="M199" s="290">
        <v>4595</v>
      </c>
      <c r="N199" s="290">
        <v>4516</v>
      </c>
      <c r="O199" s="249">
        <v>43378</v>
      </c>
      <c r="P199" s="290">
        <v>8132</v>
      </c>
      <c r="Q199" s="290">
        <v>4970</v>
      </c>
      <c r="R199" s="290">
        <v>5672</v>
      </c>
      <c r="S199" s="290">
        <v>2526</v>
      </c>
      <c r="T199" s="290">
        <v>9341</v>
      </c>
      <c r="U199" s="290">
        <v>3728</v>
      </c>
      <c r="V199" s="290">
        <v>4459</v>
      </c>
      <c r="W199" s="290">
        <v>4550</v>
      </c>
    </row>
    <row r="200" spans="1:23" ht="20.25" x14ac:dyDescent="0.25">
      <c r="A200" s="121" t="s">
        <v>589</v>
      </c>
      <c r="B200" s="79" t="s">
        <v>238</v>
      </c>
      <c r="C200" s="77" t="s">
        <v>52</v>
      </c>
      <c r="D200" s="77" t="s">
        <v>53</v>
      </c>
      <c r="E200" s="77" t="s">
        <v>54</v>
      </c>
      <c r="F200" s="249">
        <v>29224</v>
      </c>
      <c r="G200" s="85">
        <v>7775</v>
      </c>
      <c r="H200" s="85">
        <v>2452</v>
      </c>
      <c r="I200" s="85">
        <v>4045</v>
      </c>
      <c r="J200" s="85">
        <v>1747</v>
      </c>
      <c r="K200" s="85">
        <v>5156</v>
      </c>
      <c r="L200" s="85">
        <v>2383</v>
      </c>
      <c r="M200" s="85">
        <v>2604</v>
      </c>
      <c r="N200" s="85">
        <v>3062</v>
      </c>
      <c r="O200" s="249">
        <v>25773</v>
      </c>
      <c r="P200" s="85">
        <v>4476</v>
      </c>
      <c r="Q200" s="85">
        <v>2270</v>
      </c>
      <c r="R200" s="85">
        <v>3906</v>
      </c>
      <c r="S200" s="85">
        <v>1856</v>
      </c>
      <c r="T200" s="85">
        <v>5356</v>
      </c>
      <c r="U200" s="85">
        <v>2352</v>
      </c>
      <c r="V200" s="85">
        <v>2512</v>
      </c>
      <c r="W200" s="85">
        <v>3045</v>
      </c>
    </row>
    <row r="201" spans="1:23" ht="21" customHeight="1" x14ac:dyDescent="0.25">
      <c r="A201" s="121" t="s">
        <v>591</v>
      </c>
      <c r="B201" s="246" t="s">
        <v>24</v>
      </c>
      <c r="C201" s="77" t="s">
        <v>52</v>
      </c>
      <c r="D201" s="77" t="s">
        <v>53</v>
      </c>
      <c r="E201" s="77" t="s">
        <v>54</v>
      </c>
      <c r="F201" s="249">
        <v>591</v>
      </c>
      <c r="G201" s="247">
        <v>93</v>
      </c>
      <c r="H201" s="247">
        <v>59</v>
      </c>
      <c r="I201" s="247">
        <v>57</v>
      </c>
      <c r="J201" s="247">
        <v>1</v>
      </c>
      <c r="K201" s="247">
        <v>176</v>
      </c>
      <c r="L201" s="247">
        <v>32</v>
      </c>
      <c r="M201" s="247">
        <v>103</v>
      </c>
      <c r="N201" s="247">
        <v>70</v>
      </c>
      <c r="O201" s="249">
        <v>575</v>
      </c>
      <c r="P201" s="247">
        <v>110</v>
      </c>
      <c r="Q201" s="247">
        <v>67</v>
      </c>
      <c r="R201" s="247">
        <v>74</v>
      </c>
      <c r="S201" s="247">
        <v>2</v>
      </c>
      <c r="T201" s="247">
        <v>192</v>
      </c>
      <c r="U201" s="247">
        <v>42</v>
      </c>
      <c r="V201" s="247">
        <v>70</v>
      </c>
      <c r="W201" s="247">
        <v>18</v>
      </c>
    </row>
    <row r="202" spans="1:23" ht="62.25" customHeight="1" x14ac:dyDescent="0.25">
      <c r="A202" s="76" t="s">
        <v>435</v>
      </c>
      <c r="B202" s="76" t="s">
        <v>240</v>
      </c>
      <c r="C202" s="76" t="s">
        <v>52</v>
      </c>
      <c r="D202" s="76" t="s">
        <v>53</v>
      </c>
      <c r="E202" s="76" t="s">
        <v>54</v>
      </c>
      <c r="F202" s="251">
        <v>2886</v>
      </c>
      <c r="G202" s="89">
        <v>110</v>
      </c>
      <c r="H202" s="89">
        <v>0</v>
      </c>
      <c r="I202" s="89">
        <v>1066</v>
      </c>
      <c r="J202" s="89">
        <v>212</v>
      </c>
      <c r="K202" s="89">
        <v>1436</v>
      </c>
      <c r="L202" s="89">
        <v>0</v>
      </c>
      <c r="M202" s="89">
        <v>39</v>
      </c>
      <c r="N202" s="89">
        <v>23</v>
      </c>
      <c r="O202" s="251">
        <v>2930</v>
      </c>
      <c r="P202" s="89">
        <v>155</v>
      </c>
      <c r="Q202" s="89">
        <v>0</v>
      </c>
      <c r="R202" s="89">
        <v>1101</v>
      </c>
      <c r="S202" s="89">
        <v>170</v>
      </c>
      <c r="T202" s="89">
        <v>1441</v>
      </c>
      <c r="U202" s="89">
        <v>0</v>
      </c>
      <c r="V202" s="89">
        <v>36</v>
      </c>
      <c r="W202" s="89">
        <v>27</v>
      </c>
    </row>
    <row r="203" spans="1:23" ht="20.25" x14ac:dyDescent="0.25">
      <c r="A203" s="76" t="s">
        <v>436</v>
      </c>
      <c r="B203" s="79" t="s">
        <v>238</v>
      </c>
      <c r="C203" s="77" t="s">
        <v>52</v>
      </c>
      <c r="D203" s="77" t="s">
        <v>53</v>
      </c>
      <c r="E203" s="77" t="s">
        <v>54</v>
      </c>
      <c r="F203" s="249">
        <v>1894</v>
      </c>
      <c r="G203" s="85">
        <v>23</v>
      </c>
      <c r="H203" s="85">
        <v>0</v>
      </c>
      <c r="I203" s="85">
        <v>726</v>
      </c>
      <c r="J203" s="85">
        <v>146</v>
      </c>
      <c r="K203" s="85">
        <v>985</v>
      </c>
      <c r="L203" s="85">
        <v>0</v>
      </c>
      <c r="M203" s="85">
        <v>5</v>
      </c>
      <c r="N203" s="85">
        <v>9</v>
      </c>
      <c r="O203" s="249">
        <v>1871</v>
      </c>
      <c r="P203" s="85">
        <v>53</v>
      </c>
      <c r="Q203" s="85">
        <v>0</v>
      </c>
      <c r="R203" s="85">
        <v>713</v>
      </c>
      <c r="S203" s="85">
        <v>114</v>
      </c>
      <c r="T203" s="85">
        <v>974</v>
      </c>
      <c r="U203" s="85">
        <v>0</v>
      </c>
      <c r="V203" s="85">
        <v>7</v>
      </c>
      <c r="W203" s="85">
        <v>10</v>
      </c>
    </row>
    <row r="204" spans="1:23" ht="66.75" customHeight="1" x14ac:dyDescent="0.25">
      <c r="A204" s="76" t="s">
        <v>437</v>
      </c>
      <c r="B204" s="76" t="s">
        <v>241</v>
      </c>
      <c r="C204" s="76" t="s">
        <v>52</v>
      </c>
      <c r="D204" s="76" t="s">
        <v>53</v>
      </c>
      <c r="E204" s="76" t="s">
        <v>54</v>
      </c>
      <c r="F204" s="251">
        <v>44799</v>
      </c>
      <c r="G204" s="89">
        <v>12258</v>
      </c>
      <c r="H204" s="89">
        <v>5371</v>
      </c>
      <c r="I204" s="89">
        <v>4684</v>
      </c>
      <c r="J204" s="89">
        <v>2156</v>
      </c>
      <c r="K204" s="89">
        <v>7484</v>
      </c>
      <c r="L204" s="89">
        <v>3797</v>
      </c>
      <c r="M204" s="89">
        <v>4556</v>
      </c>
      <c r="N204" s="89">
        <v>4493</v>
      </c>
      <c r="O204" s="251">
        <v>40448</v>
      </c>
      <c r="P204" s="89">
        <v>7977</v>
      </c>
      <c r="Q204" s="89">
        <v>4970</v>
      </c>
      <c r="R204" s="89">
        <v>4571</v>
      </c>
      <c r="S204" s="89">
        <v>2356</v>
      </c>
      <c r="T204" s="89">
        <v>7900</v>
      </c>
      <c r="U204" s="89">
        <v>3728</v>
      </c>
      <c r="V204" s="89">
        <v>4423</v>
      </c>
      <c r="W204" s="89">
        <v>4523</v>
      </c>
    </row>
    <row r="205" spans="1:23" ht="20.25" x14ac:dyDescent="0.25">
      <c r="A205" s="76" t="s">
        <v>438</v>
      </c>
      <c r="B205" s="79" t="s">
        <v>238</v>
      </c>
      <c r="C205" s="77" t="s">
        <v>52</v>
      </c>
      <c r="D205" s="77" t="s">
        <v>53</v>
      </c>
      <c r="E205" s="77" t="s">
        <v>54</v>
      </c>
      <c r="F205" s="249">
        <v>27330</v>
      </c>
      <c r="G205" s="85">
        <v>7752</v>
      </c>
      <c r="H205" s="85">
        <v>2452</v>
      </c>
      <c r="I205" s="85">
        <v>3319</v>
      </c>
      <c r="J205" s="85">
        <v>1601</v>
      </c>
      <c r="K205" s="85">
        <v>4171</v>
      </c>
      <c r="L205" s="85">
        <v>2383</v>
      </c>
      <c r="M205" s="85">
        <v>2599</v>
      </c>
      <c r="N205" s="85">
        <v>3053</v>
      </c>
      <c r="O205" s="249">
        <v>23902</v>
      </c>
      <c r="P205" s="85">
        <v>4423</v>
      </c>
      <c r="Q205" s="85">
        <v>2270</v>
      </c>
      <c r="R205" s="85">
        <v>3193</v>
      </c>
      <c r="S205" s="85">
        <v>1742</v>
      </c>
      <c r="T205" s="85">
        <v>4382</v>
      </c>
      <c r="U205" s="85">
        <v>2352</v>
      </c>
      <c r="V205" s="85">
        <v>2505</v>
      </c>
      <c r="W205" s="85">
        <v>3035</v>
      </c>
    </row>
    <row r="206" spans="1:23" ht="60.75" x14ac:dyDescent="0.25">
      <c r="A206" s="91" t="s">
        <v>439</v>
      </c>
      <c r="B206" s="91" t="s">
        <v>593</v>
      </c>
      <c r="C206" s="91" t="s">
        <v>52</v>
      </c>
      <c r="D206" s="91" t="s">
        <v>53</v>
      </c>
      <c r="E206" s="91" t="s">
        <v>54</v>
      </c>
      <c r="F206" s="251">
        <v>68707</v>
      </c>
      <c r="G206" s="277">
        <v>18891</v>
      </c>
      <c r="H206" s="277">
        <v>7727</v>
      </c>
      <c r="I206" s="277">
        <v>7375</v>
      </c>
      <c r="J206" s="277">
        <v>3044</v>
      </c>
      <c r="K206" s="277">
        <v>12390</v>
      </c>
      <c r="L206" s="277">
        <v>4706</v>
      </c>
      <c r="M206" s="277">
        <v>7945</v>
      </c>
      <c r="N206" s="277">
        <v>6629</v>
      </c>
      <c r="O206" s="251">
        <v>60971</v>
      </c>
      <c r="P206" s="277">
        <v>12181</v>
      </c>
      <c r="Q206" s="277">
        <v>7289</v>
      </c>
      <c r="R206" s="277">
        <v>7448</v>
      </c>
      <c r="S206" s="277">
        <v>3115</v>
      </c>
      <c r="T206" s="277">
        <v>12785</v>
      </c>
      <c r="U206" s="277">
        <v>4831</v>
      </c>
      <c r="V206" s="277">
        <v>6409</v>
      </c>
      <c r="W206" s="277">
        <v>6913</v>
      </c>
    </row>
    <row r="207" spans="1:23" ht="20.25" x14ac:dyDescent="0.25">
      <c r="A207" s="92" t="s">
        <v>440</v>
      </c>
      <c r="B207" s="93" t="s">
        <v>182</v>
      </c>
      <c r="C207" s="92" t="s">
        <v>52</v>
      </c>
      <c r="D207" s="92" t="s">
        <v>53</v>
      </c>
      <c r="E207" s="92" t="s">
        <v>54</v>
      </c>
      <c r="F207" s="249">
        <v>63113</v>
      </c>
      <c r="G207" s="94">
        <v>17520</v>
      </c>
      <c r="H207" s="94">
        <v>7361</v>
      </c>
      <c r="I207" s="94">
        <v>6854</v>
      </c>
      <c r="J207" s="94">
        <v>3043</v>
      </c>
      <c r="K207" s="94">
        <v>11868</v>
      </c>
      <c r="L207" s="94">
        <v>4433</v>
      </c>
      <c r="M207" s="94">
        <v>5753</v>
      </c>
      <c r="N207" s="94">
        <v>6281</v>
      </c>
      <c r="O207" s="249">
        <v>56316</v>
      </c>
      <c r="P207" s="94">
        <v>10506</v>
      </c>
      <c r="Q207" s="94">
        <v>6994</v>
      </c>
      <c r="R207" s="94">
        <v>7029</v>
      </c>
      <c r="S207" s="94">
        <v>3113</v>
      </c>
      <c r="T207" s="94">
        <v>12218</v>
      </c>
      <c r="U207" s="94">
        <v>4495</v>
      </c>
      <c r="V207" s="94">
        <v>5506</v>
      </c>
      <c r="W207" s="94">
        <v>6455</v>
      </c>
    </row>
    <row r="208" spans="1:23" ht="20.25" x14ac:dyDescent="0.25">
      <c r="A208" s="92" t="s">
        <v>441</v>
      </c>
      <c r="B208" s="93" t="s">
        <v>242</v>
      </c>
      <c r="C208" s="92" t="s">
        <v>52</v>
      </c>
      <c r="D208" s="92" t="s">
        <v>53</v>
      </c>
      <c r="E208" s="92" t="s">
        <v>54</v>
      </c>
      <c r="F208" s="249">
        <v>34676</v>
      </c>
      <c r="G208" s="94">
        <v>7238</v>
      </c>
      <c r="H208" s="94">
        <v>3389</v>
      </c>
      <c r="I208" s="94">
        <v>4789</v>
      </c>
      <c r="J208" s="94">
        <v>2220</v>
      </c>
      <c r="K208" s="94">
        <v>6788</v>
      </c>
      <c r="L208" s="94">
        <v>2796</v>
      </c>
      <c r="M208" s="94">
        <v>3233</v>
      </c>
      <c r="N208" s="94">
        <v>4223</v>
      </c>
      <c r="O208" s="249">
        <v>33103</v>
      </c>
      <c r="P208" s="94">
        <v>5717</v>
      </c>
      <c r="Q208" s="94">
        <v>3279</v>
      </c>
      <c r="R208" s="94">
        <v>4823</v>
      </c>
      <c r="S208" s="94">
        <v>2285</v>
      </c>
      <c r="T208" s="94">
        <v>6852</v>
      </c>
      <c r="U208" s="94">
        <v>2840</v>
      </c>
      <c r="V208" s="94">
        <v>3045</v>
      </c>
      <c r="W208" s="94">
        <v>4262</v>
      </c>
    </row>
    <row r="209" spans="1:23" ht="21" customHeight="1" x14ac:dyDescent="0.25">
      <c r="A209" s="122" t="s">
        <v>442</v>
      </c>
      <c r="B209" s="93" t="s">
        <v>595</v>
      </c>
      <c r="C209" s="92" t="s">
        <v>52</v>
      </c>
      <c r="D209" s="92" t="s">
        <v>53</v>
      </c>
      <c r="E209" s="92" t="s">
        <v>54</v>
      </c>
      <c r="F209" s="249">
        <v>2025</v>
      </c>
      <c r="G209" s="94">
        <v>451</v>
      </c>
      <c r="H209" s="94">
        <v>173</v>
      </c>
      <c r="I209" s="94">
        <v>208</v>
      </c>
      <c r="J209" s="94">
        <v>1</v>
      </c>
      <c r="K209" s="94">
        <v>473</v>
      </c>
      <c r="L209" s="94">
        <v>72</v>
      </c>
      <c r="M209" s="94">
        <v>401</v>
      </c>
      <c r="N209" s="94">
        <v>246</v>
      </c>
      <c r="O209" s="249">
        <v>2416</v>
      </c>
      <c r="P209" s="94">
        <v>681</v>
      </c>
      <c r="Q209" s="94">
        <v>170</v>
      </c>
      <c r="R209" s="94">
        <v>259</v>
      </c>
      <c r="S209" s="94">
        <v>2</v>
      </c>
      <c r="T209" s="94">
        <v>495</v>
      </c>
      <c r="U209" s="94">
        <v>113</v>
      </c>
      <c r="V209" s="94">
        <v>400</v>
      </c>
      <c r="W209" s="94">
        <v>296</v>
      </c>
    </row>
    <row r="210" spans="1:23" ht="20.25" x14ac:dyDescent="0.25">
      <c r="A210" s="122" t="s">
        <v>594</v>
      </c>
      <c r="B210" s="93" t="s">
        <v>242</v>
      </c>
      <c r="C210" s="92" t="s">
        <v>52</v>
      </c>
      <c r="D210" s="92" t="s">
        <v>53</v>
      </c>
      <c r="E210" s="92" t="s">
        <v>54</v>
      </c>
      <c r="F210" s="249">
        <v>786</v>
      </c>
      <c r="G210" s="250">
        <v>253</v>
      </c>
      <c r="H210" s="250">
        <v>53</v>
      </c>
      <c r="I210" s="250">
        <v>116</v>
      </c>
      <c r="J210" s="250">
        <v>0</v>
      </c>
      <c r="K210" s="250">
        <v>131</v>
      </c>
      <c r="L210" s="250">
        <v>21</v>
      </c>
      <c r="M210" s="250">
        <v>148</v>
      </c>
      <c r="N210" s="250">
        <v>64</v>
      </c>
      <c r="O210" s="249">
        <v>816</v>
      </c>
      <c r="P210" s="250">
        <v>204</v>
      </c>
      <c r="Q210" s="250">
        <v>51</v>
      </c>
      <c r="R210" s="250">
        <v>162</v>
      </c>
      <c r="S210" s="250">
        <v>0</v>
      </c>
      <c r="T210" s="250">
        <v>131</v>
      </c>
      <c r="U210" s="250">
        <v>35</v>
      </c>
      <c r="V210" s="250">
        <v>138</v>
      </c>
      <c r="W210" s="250">
        <v>95</v>
      </c>
    </row>
    <row r="211" spans="1:23" ht="21" customHeight="1" x14ac:dyDescent="0.25">
      <c r="A211" s="291" t="s">
        <v>592</v>
      </c>
      <c r="B211" s="248" t="s">
        <v>22</v>
      </c>
      <c r="C211" s="92" t="s">
        <v>52</v>
      </c>
      <c r="D211" s="92" t="s">
        <v>53</v>
      </c>
      <c r="E211" s="92" t="s">
        <v>54</v>
      </c>
      <c r="F211" s="249">
        <v>3569</v>
      </c>
      <c r="G211" s="250">
        <v>920</v>
      </c>
      <c r="H211" s="250">
        <v>193</v>
      </c>
      <c r="I211" s="250">
        <v>313</v>
      </c>
      <c r="J211" s="250">
        <v>0</v>
      </c>
      <c r="K211" s="250">
        <v>49</v>
      </c>
      <c r="L211" s="250">
        <v>201</v>
      </c>
      <c r="M211" s="250">
        <v>1791</v>
      </c>
      <c r="N211" s="250">
        <v>102</v>
      </c>
      <c r="O211" s="249">
        <v>2239</v>
      </c>
      <c r="P211" s="250">
        <v>994</v>
      </c>
      <c r="Q211" s="250">
        <v>125</v>
      </c>
      <c r="R211" s="250">
        <v>160</v>
      </c>
      <c r="S211" s="250">
        <v>0</v>
      </c>
      <c r="T211" s="250">
        <v>72</v>
      </c>
      <c r="U211" s="250">
        <v>223</v>
      </c>
      <c r="V211" s="250">
        <v>503</v>
      </c>
      <c r="W211" s="250">
        <v>162</v>
      </c>
    </row>
    <row r="212" spans="1:23" ht="40.5" x14ac:dyDescent="0.25">
      <c r="A212" s="122" t="s">
        <v>443</v>
      </c>
      <c r="B212" s="91" t="s">
        <v>243</v>
      </c>
      <c r="C212" s="91" t="s">
        <v>52</v>
      </c>
      <c r="D212" s="91" t="s">
        <v>53</v>
      </c>
      <c r="E212" s="91" t="s">
        <v>54</v>
      </c>
      <c r="F212" s="251">
        <v>59461</v>
      </c>
      <c r="G212" s="95">
        <v>17391</v>
      </c>
      <c r="H212" s="95">
        <v>7361</v>
      </c>
      <c r="I212" s="95">
        <v>5565</v>
      </c>
      <c r="J212" s="95">
        <v>2800</v>
      </c>
      <c r="K212" s="95">
        <v>9946</v>
      </c>
      <c r="L212" s="95">
        <v>4433</v>
      </c>
      <c r="M212" s="95">
        <v>5710</v>
      </c>
      <c r="N212" s="95">
        <v>6255</v>
      </c>
      <c r="O212" s="251">
        <v>52626</v>
      </c>
      <c r="P212" s="95">
        <v>10304</v>
      </c>
      <c r="Q212" s="95">
        <v>6994</v>
      </c>
      <c r="R212" s="95">
        <v>5716</v>
      </c>
      <c r="S212" s="95">
        <v>2918</v>
      </c>
      <c r="T212" s="95">
        <v>10317</v>
      </c>
      <c r="U212" s="95">
        <v>4495</v>
      </c>
      <c r="V212" s="95">
        <v>5458</v>
      </c>
      <c r="W212" s="95">
        <v>6424</v>
      </c>
    </row>
    <row r="213" spans="1:23" ht="20.25" x14ac:dyDescent="0.25">
      <c r="A213" s="92" t="s">
        <v>444</v>
      </c>
      <c r="B213" s="93" t="s">
        <v>242</v>
      </c>
      <c r="C213" s="92" t="s">
        <v>52</v>
      </c>
      <c r="D213" s="92" t="s">
        <v>53</v>
      </c>
      <c r="E213" s="92" t="s">
        <v>54</v>
      </c>
      <c r="F213" s="249">
        <v>32305</v>
      </c>
      <c r="G213" s="94">
        <v>7210</v>
      </c>
      <c r="H213" s="94">
        <v>3389</v>
      </c>
      <c r="I213" s="94">
        <v>3911</v>
      </c>
      <c r="J213" s="94">
        <v>2049</v>
      </c>
      <c r="K213" s="94">
        <v>5510</v>
      </c>
      <c r="L213" s="94">
        <v>2796</v>
      </c>
      <c r="M213" s="94">
        <v>3227</v>
      </c>
      <c r="N213" s="94">
        <v>4213</v>
      </c>
      <c r="O213" s="249">
        <v>30777</v>
      </c>
      <c r="P213" s="94">
        <v>5643</v>
      </c>
      <c r="Q213" s="94">
        <v>3279</v>
      </c>
      <c r="R213" s="94">
        <v>3980</v>
      </c>
      <c r="S213" s="94">
        <v>2148</v>
      </c>
      <c r="T213" s="94">
        <v>5608</v>
      </c>
      <c r="U213" s="94">
        <v>2840</v>
      </c>
      <c r="V213" s="94">
        <v>3029</v>
      </c>
      <c r="W213" s="94">
        <v>4250</v>
      </c>
    </row>
    <row r="214" spans="1:23" ht="40.5" x14ac:dyDescent="0.25">
      <c r="A214" s="91" t="s">
        <v>445</v>
      </c>
      <c r="B214" s="91" t="s">
        <v>244</v>
      </c>
      <c r="C214" s="91" t="s">
        <v>52</v>
      </c>
      <c r="D214" s="91" t="s">
        <v>53</v>
      </c>
      <c r="E214" s="91" t="s">
        <v>54</v>
      </c>
      <c r="F214" s="251">
        <v>3652</v>
      </c>
      <c r="G214" s="95">
        <v>129</v>
      </c>
      <c r="H214" s="95">
        <v>0</v>
      </c>
      <c r="I214" s="95">
        <v>1289</v>
      </c>
      <c r="J214" s="95">
        <v>243</v>
      </c>
      <c r="K214" s="95">
        <v>1922</v>
      </c>
      <c r="L214" s="95">
        <v>0</v>
      </c>
      <c r="M214" s="95">
        <v>43</v>
      </c>
      <c r="N214" s="95">
        <v>26</v>
      </c>
      <c r="O214" s="251">
        <v>3690</v>
      </c>
      <c r="P214" s="95">
        <v>202</v>
      </c>
      <c r="Q214" s="95">
        <v>0</v>
      </c>
      <c r="R214" s="95">
        <v>1313</v>
      </c>
      <c r="S214" s="95">
        <v>195</v>
      </c>
      <c r="T214" s="95">
        <v>1901</v>
      </c>
      <c r="U214" s="95">
        <v>0</v>
      </c>
      <c r="V214" s="95">
        <v>48</v>
      </c>
      <c r="W214" s="95">
        <v>31</v>
      </c>
    </row>
    <row r="215" spans="1:23" ht="20.25" x14ac:dyDescent="0.25">
      <c r="A215" s="92" t="s">
        <v>446</v>
      </c>
      <c r="B215" s="93" t="s">
        <v>242</v>
      </c>
      <c r="C215" s="92" t="s">
        <v>52</v>
      </c>
      <c r="D215" s="92" t="s">
        <v>53</v>
      </c>
      <c r="E215" s="92" t="s">
        <v>54</v>
      </c>
      <c r="F215" s="249">
        <v>2371</v>
      </c>
      <c r="G215" s="94">
        <v>28</v>
      </c>
      <c r="H215" s="94">
        <v>0</v>
      </c>
      <c r="I215" s="94">
        <v>878</v>
      </c>
      <c r="J215" s="94">
        <v>171</v>
      </c>
      <c r="K215" s="94">
        <v>1278</v>
      </c>
      <c r="L215" s="94">
        <v>0</v>
      </c>
      <c r="M215" s="94">
        <v>6</v>
      </c>
      <c r="N215" s="94">
        <v>10</v>
      </c>
      <c r="O215" s="249">
        <v>2326</v>
      </c>
      <c r="P215" s="94">
        <v>74</v>
      </c>
      <c r="Q215" s="94">
        <v>0</v>
      </c>
      <c r="R215" s="94">
        <v>843</v>
      </c>
      <c r="S215" s="94">
        <v>137</v>
      </c>
      <c r="T215" s="94">
        <v>1244</v>
      </c>
      <c r="U215" s="94">
        <v>0</v>
      </c>
      <c r="V215" s="94">
        <v>16</v>
      </c>
      <c r="W215" s="94">
        <v>12</v>
      </c>
    </row>
    <row r="216" spans="1:23" ht="84.6" customHeight="1" x14ac:dyDescent="0.25">
      <c r="A216" s="184" t="s">
        <v>449</v>
      </c>
      <c r="B216" s="122" t="s">
        <v>447</v>
      </c>
      <c r="C216" s="76" t="s">
        <v>52</v>
      </c>
      <c r="D216" s="92" t="s">
        <v>53</v>
      </c>
      <c r="E216" s="92" t="s">
        <v>54</v>
      </c>
      <c r="F216" s="251">
        <v>790655</v>
      </c>
      <c r="G216" s="95" t="s">
        <v>80</v>
      </c>
      <c r="H216" s="95" t="s">
        <v>80</v>
      </c>
      <c r="I216" s="95" t="s">
        <v>80</v>
      </c>
      <c r="J216" s="95" t="s">
        <v>80</v>
      </c>
      <c r="K216" s="95" t="s">
        <v>80</v>
      </c>
      <c r="L216" s="95" t="s">
        <v>80</v>
      </c>
      <c r="M216" s="95" t="s">
        <v>80</v>
      </c>
      <c r="N216" s="95" t="s">
        <v>80</v>
      </c>
      <c r="O216" s="251">
        <v>671590</v>
      </c>
      <c r="P216" s="95" t="s">
        <v>80</v>
      </c>
      <c r="Q216" s="95" t="s">
        <v>80</v>
      </c>
      <c r="R216" s="95" t="s">
        <v>80</v>
      </c>
      <c r="S216" s="95" t="s">
        <v>80</v>
      </c>
      <c r="T216" s="95" t="s">
        <v>80</v>
      </c>
      <c r="U216" s="95" t="s">
        <v>80</v>
      </c>
      <c r="V216" s="95" t="s">
        <v>80</v>
      </c>
      <c r="W216" s="95" t="s">
        <v>80</v>
      </c>
    </row>
    <row r="217" spans="1:23" ht="20.25" x14ac:dyDescent="0.25">
      <c r="A217" s="122" t="s">
        <v>450</v>
      </c>
      <c r="B217" s="160" t="s">
        <v>238</v>
      </c>
      <c r="C217" s="76" t="s">
        <v>52</v>
      </c>
      <c r="D217" s="92" t="s">
        <v>53</v>
      </c>
      <c r="E217" s="92" t="s">
        <v>54</v>
      </c>
      <c r="F217" s="249">
        <v>463115</v>
      </c>
      <c r="G217" s="94" t="s">
        <v>80</v>
      </c>
      <c r="H217" s="94" t="s">
        <v>80</v>
      </c>
      <c r="I217" s="94" t="s">
        <v>80</v>
      </c>
      <c r="J217" s="94" t="s">
        <v>80</v>
      </c>
      <c r="K217" s="94" t="s">
        <v>80</v>
      </c>
      <c r="L217" s="94" t="s">
        <v>80</v>
      </c>
      <c r="M217" s="94" t="s">
        <v>80</v>
      </c>
      <c r="N217" s="94" t="s">
        <v>80</v>
      </c>
      <c r="O217" s="249">
        <v>381416</v>
      </c>
      <c r="P217" s="94" t="s">
        <v>80</v>
      </c>
      <c r="Q217" s="94" t="s">
        <v>80</v>
      </c>
      <c r="R217" s="94" t="s">
        <v>80</v>
      </c>
      <c r="S217" s="94" t="s">
        <v>80</v>
      </c>
      <c r="T217" s="94" t="s">
        <v>80</v>
      </c>
      <c r="U217" s="94" t="s">
        <v>80</v>
      </c>
      <c r="V217" s="94" t="s">
        <v>80</v>
      </c>
      <c r="W217" s="94" t="s">
        <v>80</v>
      </c>
    </row>
    <row r="218" spans="1:23" ht="60.75" x14ac:dyDescent="0.25">
      <c r="A218" s="185" t="s">
        <v>451</v>
      </c>
      <c r="B218" s="122" t="s">
        <v>448</v>
      </c>
      <c r="C218" s="76" t="s">
        <v>52</v>
      </c>
      <c r="D218" s="92" t="s">
        <v>53</v>
      </c>
      <c r="E218" s="92" t="s">
        <v>54</v>
      </c>
      <c r="F218" s="251">
        <v>70533</v>
      </c>
      <c r="G218" s="95" t="s">
        <v>80</v>
      </c>
      <c r="H218" s="95" t="s">
        <v>80</v>
      </c>
      <c r="I218" s="95" t="s">
        <v>80</v>
      </c>
      <c r="J218" s="95" t="s">
        <v>80</v>
      </c>
      <c r="K218" s="95" t="s">
        <v>80</v>
      </c>
      <c r="L218" s="95" t="s">
        <v>80</v>
      </c>
      <c r="M218" s="95" t="s">
        <v>80</v>
      </c>
      <c r="N218" s="95" t="s">
        <v>80</v>
      </c>
      <c r="O218" s="251">
        <v>53933</v>
      </c>
      <c r="P218" s="95" t="s">
        <v>80</v>
      </c>
      <c r="Q218" s="95" t="s">
        <v>80</v>
      </c>
      <c r="R218" s="95" t="s">
        <v>80</v>
      </c>
      <c r="S218" s="95" t="s">
        <v>80</v>
      </c>
      <c r="T218" s="95" t="s">
        <v>80</v>
      </c>
      <c r="U218" s="95" t="s">
        <v>80</v>
      </c>
      <c r="V218" s="95" t="s">
        <v>80</v>
      </c>
      <c r="W218" s="95" t="s">
        <v>80</v>
      </c>
    </row>
    <row r="219" spans="1:23" ht="20.25" x14ac:dyDescent="0.25">
      <c r="A219" s="185" t="s">
        <v>452</v>
      </c>
      <c r="B219" s="159" t="s">
        <v>238</v>
      </c>
      <c r="C219" s="76" t="s">
        <v>52</v>
      </c>
      <c r="D219" s="92" t="s">
        <v>53</v>
      </c>
      <c r="E219" s="92" t="s">
        <v>54</v>
      </c>
      <c r="F219" s="249">
        <v>46164</v>
      </c>
      <c r="G219" s="94" t="s">
        <v>80</v>
      </c>
      <c r="H219" s="94" t="s">
        <v>80</v>
      </c>
      <c r="I219" s="94" t="s">
        <v>80</v>
      </c>
      <c r="J219" s="94" t="s">
        <v>80</v>
      </c>
      <c r="K219" s="94" t="s">
        <v>80</v>
      </c>
      <c r="L219" s="94" t="s">
        <v>80</v>
      </c>
      <c r="M219" s="94" t="s">
        <v>80</v>
      </c>
      <c r="N219" s="94" t="s">
        <v>80</v>
      </c>
      <c r="O219" s="249">
        <v>33798</v>
      </c>
      <c r="P219" s="94" t="s">
        <v>80</v>
      </c>
      <c r="Q219" s="94" t="s">
        <v>80</v>
      </c>
      <c r="R219" s="94" t="s">
        <v>80</v>
      </c>
      <c r="S219" s="94" t="s">
        <v>80</v>
      </c>
      <c r="T219" s="94" t="s">
        <v>80</v>
      </c>
      <c r="U219" s="94" t="s">
        <v>80</v>
      </c>
      <c r="V219" s="94" t="s">
        <v>80</v>
      </c>
      <c r="W219" s="94" t="s">
        <v>80</v>
      </c>
    </row>
    <row r="220" spans="1:23" ht="67.5" customHeight="1" x14ac:dyDescent="0.25">
      <c r="A220" s="92" t="s">
        <v>453</v>
      </c>
      <c r="B220" s="91" t="s">
        <v>598</v>
      </c>
      <c r="C220" s="91" t="s">
        <v>76</v>
      </c>
      <c r="D220" s="91" t="s">
        <v>53</v>
      </c>
      <c r="E220" s="91" t="s">
        <v>54</v>
      </c>
      <c r="F220" s="251">
        <v>50705.835820895525</v>
      </c>
      <c r="G220" s="277">
        <v>24242</v>
      </c>
      <c r="H220" s="277">
        <v>3677</v>
      </c>
      <c r="I220" s="277">
        <v>4024</v>
      </c>
      <c r="J220" s="277">
        <v>1050</v>
      </c>
      <c r="K220" s="277">
        <v>7705.8358208955224</v>
      </c>
      <c r="L220" s="277">
        <v>2397</v>
      </c>
      <c r="M220" s="277">
        <v>4376</v>
      </c>
      <c r="N220" s="277">
        <v>3234</v>
      </c>
      <c r="O220" s="251">
        <v>34310</v>
      </c>
      <c r="P220" s="277">
        <v>10054</v>
      </c>
      <c r="Q220" s="277">
        <v>3215</v>
      </c>
      <c r="R220" s="277">
        <v>3865</v>
      </c>
      <c r="S220" s="277">
        <v>986</v>
      </c>
      <c r="T220" s="277">
        <v>7408</v>
      </c>
      <c r="U220" s="277">
        <v>2079</v>
      </c>
      <c r="V220" s="277">
        <v>3794</v>
      </c>
      <c r="W220" s="277">
        <v>2909</v>
      </c>
    </row>
    <row r="221" spans="1:23" ht="20.25" x14ac:dyDescent="0.25">
      <c r="A221" s="92" t="s">
        <v>454</v>
      </c>
      <c r="B221" s="93" t="s">
        <v>182</v>
      </c>
      <c r="C221" s="92" t="s">
        <v>76</v>
      </c>
      <c r="D221" s="92" t="s">
        <v>53</v>
      </c>
      <c r="E221" s="92" t="s">
        <v>54</v>
      </c>
      <c r="F221" s="249">
        <v>46399.835820895525</v>
      </c>
      <c r="G221" s="94">
        <v>22725</v>
      </c>
      <c r="H221" s="94">
        <v>3524</v>
      </c>
      <c r="I221" s="94">
        <v>3604</v>
      </c>
      <c r="J221" s="94">
        <v>1048</v>
      </c>
      <c r="K221" s="94">
        <v>7103.8358208955224</v>
      </c>
      <c r="L221" s="94">
        <v>2211</v>
      </c>
      <c r="M221" s="94">
        <v>3195</v>
      </c>
      <c r="N221" s="94">
        <v>2989</v>
      </c>
      <c r="O221" s="249">
        <v>29829</v>
      </c>
      <c r="P221" s="94">
        <v>8264</v>
      </c>
      <c r="Q221" s="94">
        <v>2900</v>
      </c>
      <c r="R221" s="94">
        <v>3491</v>
      </c>
      <c r="S221" s="94">
        <v>921</v>
      </c>
      <c r="T221" s="94">
        <v>6782</v>
      </c>
      <c r="U221" s="94">
        <v>1867</v>
      </c>
      <c r="V221" s="94">
        <v>3063</v>
      </c>
      <c r="W221" s="94">
        <v>2541</v>
      </c>
    </row>
    <row r="222" spans="1:23" ht="20.25" x14ac:dyDescent="0.25">
      <c r="A222" s="92" t="s">
        <v>455</v>
      </c>
      <c r="B222" s="93" t="s">
        <v>242</v>
      </c>
      <c r="C222" s="92" t="s">
        <v>76</v>
      </c>
      <c r="D222" s="92" t="s">
        <v>53</v>
      </c>
      <c r="E222" s="92" t="s">
        <v>54</v>
      </c>
      <c r="F222" s="249">
        <v>28258.074626865673</v>
      </c>
      <c r="G222" s="94">
        <v>14359</v>
      </c>
      <c r="H222" s="94">
        <v>1740</v>
      </c>
      <c r="I222" s="94">
        <v>2548</v>
      </c>
      <c r="J222" s="94">
        <v>762</v>
      </c>
      <c r="K222" s="94">
        <v>3748.0746268656717</v>
      </c>
      <c r="L222" s="94">
        <v>1378</v>
      </c>
      <c r="M222" s="94">
        <v>1732</v>
      </c>
      <c r="N222" s="94">
        <v>1991</v>
      </c>
      <c r="O222" s="249">
        <v>16707</v>
      </c>
      <c r="P222" s="94">
        <v>4157</v>
      </c>
      <c r="Q222" s="94">
        <v>1379</v>
      </c>
      <c r="R222" s="94">
        <v>2472</v>
      </c>
      <c r="S222" s="94">
        <v>685</v>
      </c>
      <c r="T222" s="94">
        <v>3512</v>
      </c>
      <c r="U222" s="94">
        <v>1179</v>
      </c>
      <c r="V222" s="94">
        <v>1653</v>
      </c>
      <c r="W222" s="94">
        <v>1670</v>
      </c>
    </row>
    <row r="223" spans="1:23" ht="20.25" x14ac:dyDescent="0.25">
      <c r="A223" s="122" t="s">
        <v>456</v>
      </c>
      <c r="B223" s="93" t="s">
        <v>24</v>
      </c>
      <c r="C223" s="92" t="s">
        <v>76</v>
      </c>
      <c r="D223" s="92" t="s">
        <v>53</v>
      </c>
      <c r="E223" s="92" t="s">
        <v>54</v>
      </c>
      <c r="F223" s="249">
        <v>2079</v>
      </c>
      <c r="G223" s="94">
        <v>352</v>
      </c>
      <c r="H223" s="94">
        <v>75</v>
      </c>
      <c r="I223" s="94">
        <v>255</v>
      </c>
      <c r="J223" s="94">
        <v>2</v>
      </c>
      <c r="K223" s="94">
        <v>569</v>
      </c>
      <c r="L223" s="94">
        <v>69</v>
      </c>
      <c r="M223" s="94">
        <v>559</v>
      </c>
      <c r="N223" s="94">
        <v>198</v>
      </c>
      <c r="O223" s="249">
        <v>2309</v>
      </c>
      <c r="P223" s="94">
        <v>588</v>
      </c>
      <c r="Q223" s="94">
        <v>129</v>
      </c>
      <c r="R223" s="94">
        <v>217</v>
      </c>
      <c r="S223" s="94">
        <v>63</v>
      </c>
      <c r="T223" s="94">
        <v>571</v>
      </c>
      <c r="U223" s="94">
        <v>108</v>
      </c>
      <c r="V223" s="94">
        <v>402</v>
      </c>
      <c r="W223" s="94">
        <v>231</v>
      </c>
    </row>
    <row r="224" spans="1:23" ht="20.25" x14ac:dyDescent="0.25">
      <c r="A224" s="291" t="s">
        <v>597</v>
      </c>
      <c r="B224" s="93" t="s">
        <v>242</v>
      </c>
      <c r="C224" s="92" t="s">
        <v>76</v>
      </c>
      <c r="D224" s="92" t="s">
        <v>53</v>
      </c>
      <c r="E224" s="92" t="s">
        <v>54</v>
      </c>
      <c r="F224" s="249">
        <v>1006</v>
      </c>
      <c r="G224" s="250">
        <v>186</v>
      </c>
      <c r="H224" s="250">
        <v>33</v>
      </c>
      <c r="I224" s="250">
        <v>97</v>
      </c>
      <c r="J224" s="250">
        <v>0</v>
      </c>
      <c r="K224" s="250">
        <v>222</v>
      </c>
      <c r="L224" s="250">
        <v>23</v>
      </c>
      <c r="M224" s="250">
        <v>363</v>
      </c>
      <c r="N224" s="250">
        <v>82</v>
      </c>
      <c r="O224" s="249">
        <v>818</v>
      </c>
      <c r="P224" s="250">
        <v>222</v>
      </c>
      <c r="Q224" s="250">
        <v>41</v>
      </c>
      <c r="R224" s="250">
        <v>121</v>
      </c>
      <c r="S224" s="250">
        <v>62</v>
      </c>
      <c r="T224" s="250">
        <v>141</v>
      </c>
      <c r="U224" s="250">
        <v>24</v>
      </c>
      <c r="V224" s="250">
        <v>130</v>
      </c>
      <c r="W224" s="250">
        <v>77</v>
      </c>
    </row>
    <row r="225" spans="1:23" ht="21" customHeight="1" x14ac:dyDescent="0.25">
      <c r="A225" s="291" t="s">
        <v>596</v>
      </c>
      <c r="B225" s="248" t="s">
        <v>22</v>
      </c>
      <c r="C225" s="92" t="s">
        <v>76</v>
      </c>
      <c r="D225" s="92" t="s">
        <v>53</v>
      </c>
      <c r="E225" s="92" t="s">
        <v>54</v>
      </c>
      <c r="F225" s="249">
        <v>2227</v>
      </c>
      <c r="G225" s="250">
        <v>1165</v>
      </c>
      <c r="H225" s="250">
        <v>78</v>
      </c>
      <c r="I225" s="250">
        <v>165</v>
      </c>
      <c r="J225" s="250">
        <v>0</v>
      </c>
      <c r="K225" s="250">
        <v>33</v>
      </c>
      <c r="L225" s="250">
        <v>117</v>
      </c>
      <c r="M225" s="250">
        <v>622</v>
      </c>
      <c r="N225" s="250">
        <v>47</v>
      </c>
      <c r="O225" s="249">
        <v>2172</v>
      </c>
      <c r="P225" s="250">
        <v>1202</v>
      </c>
      <c r="Q225" s="250">
        <v>186</v>
      </c>
      <c r="R225" s="250">
        <v>157</v>
      </c>
      <c r="S225" s="250">
        <v>2</v>
      </c>
      <c r="T225" s="250">
        <v>55</v>
      </c>
      <c r="U225" s="250">
        <v>104</v>
      </c>
      <c r="V225" s="250">
        <v>329</v>
      </c>
      <c r="W225" s="250">
        <v>137</v>
      </c>
    </row>
    <row r="226" spans="1:23" ht="40.5" x14ac:dyDescent="0.25">
      <c r="A226" s="122" t="s">
        <v>457</v>
      </c>
      <c r="B226" s="91" t="s">
        <v>245</v>
      </c>
      <c r="C226" s="91" t="s">
        <v>76</v>
      </c>
      <c r="D226" s="91" t="s">
        <v>53</v>
      </c>
      <c r="E226" s="91" t="s">
        <v>54</v>
      </c>
      <c r="F226" s="251">
        <v>2371</v>
      </c>
      <c r="G226" s="95">
        <v>309</v>
      </c>
      <c r="H226" s="95">
        <v>0</v>
      </c>
      <c r="I226" s="95">
        <v>678</v>
      </c>
      <c r="J226" s="95">
        <v>125</v>
      </c>
      <c r="K226" s="95">
        <v>1151</v>
      </c>
      <c r="L226" s="95">
        <v>0</v>
      </c>
      <c r="M226" s="95">
        <v>96</v>
      </c>
      <c r="N226" s="95">
        <v>12</v>
      </c>
      <c r="O226" s="251">
        <v>2333</v>
      </c>
      <c r="P226" s="95">
        <v>344</v>
      </c>
      <c r="Q226" s="95">
        <v>0</v>
      </c>
      <c r="R226" s="95">
        <v>550</v>
      </c>
      <c r="S226" s="95">
        <v>96</v>
      </c>
      <c r="T226" s="95">
        <v>1238</v>
      </c>
      <c r="U226" s="95">
        <v>0</v>
      </c>
      <c r="V226" s="95">
        <v>87</v>
      </c>
      <c r="W226" s="95">
        <v>18</v>
      </c>
    </row>
    <row r="227" spans="1:23" ht="20.25" x14ac:dyDescent="0.25">
      <c r="A227" s="92" t="s">
        <v>458</v>
      </c>
      <c r="B227" s="93" t="s">
        <v>242</v>
      </c>
      <c r="C227" s="92" t="s">
        <v>76</v>
      </c>
      <c r="D227" s="92" t="s">
        <v>53</v>
      </c>
      <c r="E227" s="92" t="s">
        <v>54</v>
      </c>
      <c r="F227" s="249">
        <v>1285</v>
      </c>
      <c r="G227" s="94">
        <v>22</v>
      </c>
      <c r="H227" s="94">
        <v>0</v>
      </c>
      <c r="I227" s="94">
        <v>469</v>
      </c>
      <c r="J227" s="94">
        <v>89</v>
      </c>
      <c r="K227" s="94">
        <v>698</v>
      </c>
      <c r="L227" s="94">
        <v>0</v>
      </c>
      <c r="M227" s="94">
        <v>5</v>
      </c>
      <c r="N227" s="94">
        <v>2</v>
      </c>
      <c r="O227" s="249">
        <v>1257</v>
      </c>
      <c r="P227" s="94">
        <v>78</v>
      </c>
      <c r="Q227" s="94">
        <v>0</v>
      </c>
      <c r="R227" s="94">
        <v>346</v>
      </c>
      <c r="S227" s="94">
        <v>73</v>
      </c>
      <c r="T227" s="94">
        <v>737</v>
      </c>
      <c r="U227" s="94">
        <v>0</v>
      </c>
      <c r="V227" s="94">
        <v>19</v>
      </c>
      <c r="W227" s="94">
        <v>4</v>
      </c>
    </row>
    <row r="228" spans="1:23" ht="40.5" x14ac:dyDescent="0.25">
      <c r="A228" s="92" t="s">
        <v>459</v>
      </c>
      <c r="B228" s="91" t="s">
        <v>246</v>
      </c>
      <c r="C228" s="91" t="s">
        <v>76</v>
      </c>
      <c r="D228" s="91" t="s">
        <v>53</v>
      </c>
      <c r="E228" s="91" t="s">
        <v>54</v>
      </c>
      <c r="F228" s="251">
        <v>44028.835820895525</v>
      </c>
      <c r="G228" s="95">
        <v>22416</v>
      </c>
      <c r="H228" s="95">
        <v>3524</v>
      </c>
      <c r="I228" s="95">
        <v>2926</v>
      </c>
      <c r="J228" s="95">
        <v>923</v>
      </c>
      <c r="K228" s="95">
        <v>5952.8358208955224</v>
      </c>
      <c r="L228" s="95">
        <v>2211</v>
      </c>
      <c r="M228" s="95">
        <v>3099</v>
      </c>
      <c r="N228" s="95">
        <v>2977</v>
      </c>
      <c r="O228" s="251">
        <v>27496</v>
      </c>
      <c r="P228" s="95">
        <v>7920</v>
      </c>
      <c r="Q228" s="95">
        <v>2900</v>
      </c>
      <c r="R228" s="95">
        <v>2941</v>
      </c>
      <c r="S228" s="95">
        <v>825</v>
      </c>
      <c r="T228" s="95">
        <v>5544</v>
      </c>
      <c r="U228" s="95">
        <v>1867</v>
      </c>
      <c r="V228" s="95">
        <v>2976</v>
      </c>
      <c r="W228" s="95">
        <v>2523</v>
      </c>
    </row>
    <row r="229" spans="1:23" ht="20.25" x14ac:dyDescent="0.25">
      <c r="A229" s="92" t="s">
        <v>460</v>
      </c>
      <c r="B229" s="93" t="s">
        <v>242</v>
      </c>
      <c r="C229" s="92" t="s">
        <v>76</v>
      </c>
      <c r="D229" s="92" t="s">
        <v>53</v>
      </c>
      <c r="E229" s="92" t="s">
        <v>54</v>
      </c>
      <c r="F229" s="249">
        <v>26973.074626865673</v>
      </c>
      <c r="G229" s="94">
        <v>14337</v>
      </c>
      <c r="H229" s="94">
        <v>1740</v>
      </c>
      <c r="I229" s="94">
        <v>2079</v>
      </c>
      <c r="J229" s="94">
        <v>673</v>
      </c>
      <c r="K229" s="94">
        <v>3050.0746268656717</v>
      </c>
      <c r="L229" s="94">
        <v>1378</v>
      </c>
      <c r="M229" s="94">
        <v>1727</v>
      </c>
      <c r="N229" s="94">
        <v>1989</v>
      </c>
      <c r="O229" s="249">
        <v>15450</v>
      </c>
      <c r="P229" s="94">
        <v>4079</v>
      </c>
      <c r="Q229" s="94">
        <v>1379</v>
      </c>
      <c r="R229" s="94">
        <v>2126</v>
      </c>
      <c r="S229" s="94">
        <v>612</v>
      </c>
      <c r="T229" s="94">
        <v>2775</v>
      </c>
      <c r="U229" s="94">
        <v>1179</v>
      </c>
      <c r="V229" s="94">
        <v>1634</v>
      </c>
      <c r="W229" s="94">
        <v>1666</v>
      </c>
    </row>
    <row r="230" spans="1:23" ht="60.75" x14ac:dyDescent="0.25">
      <c r="A230" s="92" t="s">
        <v>461</v>
      </c>
      <c r="B230" s="98" t="s">
        <v>662</v>
      </c>
      <c r="C230" s="91" t="s">
        <v>52</v>
      </c>
      <c r="D230" s="91" t="s">
        <v>79</v>
      </c>
      <c r="E230" s="91" t="s">
        <v>54</v>
      </c>
      <c r="F230" s="253">
        <v>9610.6380000000008</v>
      </c>
      <c r="G230" s="100">
        <v>4320.3519999999999</v>
      </c>
      <c r="H230" s="100">
        <v>1119.8</v>
      </c>
      <c r="I230" s="100">
        <v>895.61300000000006</v>
      </c>
      <c r="J230" s="100">
        <v>198.55199999999999</v>
      </c>
      <c r="K230" s="100">
        <v>1197.752</v>
      </c>
      <c r="L230" s="100">
        <v>607.90599999999995</v>
      </c>
      <c r="M230" s="100">
        <v>744.41399999999999</v>
      </c>
      <c r="N230" s="100">
        <v>526.24900000000002</v>
      </c>
      <c r="O230" s="253">
        <v>7410.49</v>
      </c>
      <c r="P230" s="100">
        <v>3327.8789999999999</v>
      </c>
      <c r="Q230" s="100">
        <v>789.11300000000006</v>
      </c>
      <c r="R230" s="100">
        <v>639.00300000000004</v>
      </c>
      <c r="S230" s="100">
        <v>153.203</v>
      </c>
      <c r="T230" s="100">
        <v>986.10299999999995</v>
      </c>
      <c r="U230" s="100">
        <v>490.666</v>
      </c>
      <c r="V230" s="100">
        <v>570.62300000000005</v>
      </c>
      <c r="W230" s="100">
        <v>453.9</v>
      </c>
    </row>
    <row r="231" spans="1:23" ht="21" customHeight="1" x14ac:dyDescent="0.25">
      <c r="A231" s="92" t="s">
        <v>462</v>
      </c>
      <c r="B231" s="93" t="s">
        <v>247</v>
      </c>
      <c r="C231" s="92" t="s">
        <v>52</v>
      </c>
      <c r="D231" s="92" t="s">
        <v>79</v>
      </c>
      <c r="E231" s="99" t="s">
        <v>54</v>
      </c>
      <c r="F231" s="255">
        <v>759.87699999999995</v>
      </c>
      <c r="G231" s="101">
        <v>202.494</v>
      </c>
      <c r="H231" s="101">
        <v>57.332000000000001</v>
      </c>
      <c r="I231" s="101">
        <v>121.983</v>
      </c>
      <c r="J231" s="101">
        <v>30.425999999999998</v>
      </c>
      <c r="K231" s="101">
        <v>134.48400000000001</v>
      </c>
      <c r="L231" s="101">
        <v>61.906999999999996</v>
      </c>
      <c r="M231" s="101">
        <v>93.537000000000006</v>
      </c>
      <c r="N231" s="101">
        <v>57.713999999999999</v>
      </c>
      <c r="O231" s="255">
        <v>656.06500000000005</v>
      </c>
      <c r="P231" s="101">
        <v>176.32599999999999</v>
      </c>
      <c r="Q231" s="101">
        <v>50.374000000000002</v>
      </c>
      <c r="R231" s="101">
        <v>102.274</v>
      </c>
      <c r="S231" s="101">
        <v>25.568000000000001</v>
      </c>
      <c r="T231" s="101">
        <v>117.95099999999999</v>
      </c>
      <c r="U231" s="101">
        <v>52.276000000000003</v>
      </c>
      <c r="V231" s="101">
        <v>79.674000000000007</v>
      </c>
      <c r="W231" s="101">
        <v>51.621000000000002</v>
      </c>
    </row>
    <row r="232" spans="1:23" ht="60.75" x14ac:dyDescent="0.25">
      <c r="A232" s="92" t="s">
        <v>463</v>
      </c>
      <c r="B232" s="91" t="s">
        <v>248</v>
      </c>
      <c r="C232" s="91" t="s">
        <v>52</v>
      </c>
      <c r="D232" s="91" t="s">
        <v>79</v>
      </c>
      <c r="E232" s="91" t="s">
        <v>54</v>
      </c>
      <c r="F232" s="253">
        <v>537.95500000000004</v>
      </c>
      <c r="G232" s="100">
        <v>288.048</v>
      </c>
      <c r="H232" s="100">
        <v>45.948999999999998</v>
      </c>
      <c r="I232" s="100">
        <v>52.307000000000002</v>
      </c>
      <c r="J232" s="100">
        <v>21.27</v>
      </c>
      <c r="K232" s="100">
        <v>62.89</v>
      </c>
      <c r="L232" s="100">
        <v>21.221</v>
      </c>
      <c r="M232" s="100">
        <v>32.545000000000002</v>
      </c>
      <c r="N232" s="100">
        <v>13.725</v>
      </c>
      <c r="O232" s="253">
        <v>609.95000000000005</v>
      </c>
      <c r="P232" s="100">
        <v>331.15699999999998</v>
      </c>
      <c r="Q232" s="100">
        <v>50.003999999999998</v>
      </c>
      <c r="R232" s="100">
        <v>54.856999999999999</v>
      </c>
      <c r="S232" s="100">
        <v>21.757000000000001</v>
      </c>
      <c r="T232" s="100">
        <v>58.41</v>
      </c>
      <c r="U232" s="100">
        <v>23.074999999999999</v>
      </c>
      <c r="V232" s="100">
        <v>43.442999999999998</v>
      </c>
      <c r="W232" s="100">
        <v>27.245999999999999</v>
      </c>
    </row>
    <row r="233" spans="1:23" ht="21" customHeight="1" x14ac:dyDescent="0.25">
      <c r="A233" s="92" t="s">
        <v>464</v>
      </c>
      <c r="B233" s="93" t="s">
        <v>247</v>
      </c>
      <c r="C233" s="92" t="s">
        <v>52</v>
      </c>
      <c r="D233" s="92" t="s">
        <v>79</v>
      </c>
      <c r="E233" s="92" t="s">
        <v>54</v>
      </c>
      <c r="F233" s="255">
        <v>28.73</v>
      </c>
      <c r="G233" s="101">
        <v>8.4290000000000003</v>
      </c>
      <c r="H233" s="101">
        <v>1.893</v>
      </c>
      <c r="I233" s="101">
        <v>3.8490000000000002</v>
      </c>
      <c r="J233" s="101">
        <v>2.266</v>
      </c>
      <c r="K233" s="101">
        <v>4.3280000000000003</v>
      </c>
      <c r="L233" s="101">
        <v>2.0910000000000002</v>
      </c>
      <c r="M233" s="101">
        <v>3.8380000000000001</v>
      </c>
      <c r="N233" s="101">
        <v>2.0369999999999999</v>
      </c>
      <c r="O233" s="255">
        <v>27.324999999999999</v>
      </c>
      <c r="P233" s="101">
        <v>8.3650000000000002</v>
      </c>
      <c r="Q233" s="101">
        <v>1.7669999999999999</v>
      </c>
      <c r="R233" s="101">
        <v>3.8130000000000002</v>
      </c>
      <c r="S233" s="101">
        <v>2.468</v>
      </c>
      <c r="T233" s="101">
        <v>4.1100000000000003</v>
      </c>
      <c r="U233" s="101">
        <v>1.946</v>
      </c>
      <c r="V233" s="101">
        <v>2.8340000000000001</v>
      </c>
      <c r="W233" s="101">
        <v>2.0230000000000001</v>
      </c>
    </row>
    <row r="234" spans="1:23" ht="84.75" customHeight="1" x14ac:dyDescent="0.25">
      <c r="A234" s="92" t="s">
        <v>465</v>
      </c>
      <c r="B234" s="91" t="s">
        <v>249</v>
      </c>
      <c r="C234" s="91" t="s">
        <v>52</v>
      </c>
      <c r="D234" s="91" t="s">
        <v>72</v>
      </c>
      <c r="E234" s="91" t="s">
        <v>54</v>
      </c>
      <c r="F234" s="254">
        <v>18.899999999999999</v>
      </c>
      <c r="G234" s="96">
        <v>16.2</v>
      </c>
      <c r="H234" s="96">
        <v>16.78</v>
      </c>
      <c r="I234" s="96">
        <v>31.35</v>
      </c>
      <c r="J234" s="96">
        <v>38.25</v>
      </c>
      <c r="K234" s="96">
        <v>28.04</v>
      </c>
      <c r="L234" s="96">
        <v>13.43</v>
      </c>
      <c r="M234" s="96">
        <v>28.06</v>
      </c>
      <c r="N234" s="96">
        <v>19.739999999999998</v>
      </c>
      <c r="O234" s="254">
        <v>17.340703176282901</v>
      </c>
      <c r="P234" s="96">
        <v>14.3476378046904</v>
      </c>
      <c r="Q234" s="96">
        <v>17.1267976584849</v>
      </c>
      <c r="R234" s="96">
        <v>27.997409941437201</v>
      </c>
      <c r="S234" s="96">
        <v>40.161397159836</v>
      </c>
      <c r="T234" s="96">
        <v>25.462107295465401</v>
      </c>
      <c r="U234" s="96">
        <v>12.772219053567699</v>
      </c>
      <c r="V234" s="96">
        <v>24.3190989639996</v>
      </c>
      <c r="W234" s="96">
        <v>20.558512002570801</v>
      </c>
    </row>
    <row r="235" spans="1:23" ht="64.5" x14ac:dyDescent="0.25">
      <c r="A235" s="92" t="s">
        <v>466</v>
      </c>
      <c r="B235" s="92" t="s">
        <v>250</v>
      </c>
      <c r="C235" s="91" t="s">
        <v>52</v>
      </c>
      <c r="D235" s="91" t="s">
        <v>79</v>
      </c>
      <c r="E235" s="91" t="s">
        <v>54</v>
      </c>
      <c r="F235" s="253">
        <v>81.059765489</v>
      </c>
      <c r="G235" s="100">
        <v>16.926042976000005</v>
      </c>
      <c r="H235" s="100">
        <v>12.334790457000002</v>
      </c>
      <c r="I235" s="100">
        <v>11.717688122</v>
      </c>
      <c r="J235" s="100">
        <v>3.2979124880000001</v>
      </c>
      <c r="K235" s="100">
        <v>14.197345516000002</v>
      </c>
      <c r="L235" s="100">
        <v>6.5334904389999995</v>
      </c>
      <c r="M235" s="100">
        <v>8.0050927640000022</v>
      </c>
      <c r="N235" s="100">
        <v>8.0474027269999997</v>
      </c>
      <c r="O235" s="253">
        <v>71.139306098000006</v>
      </c>
      <c r="P235" s="100">
        <v>12.482862492000001</v>
      </c>
      <c r="Q235" s="100">
        <v>11.377489205</v>
      </c>
      <c r="R235" s="100">
        <v>10.417120881999999</v>
      </c>
      <c r="S235" s="100">
        <v>3.1475954309999996</v>
      </c>
      <c r="T235" s="100">
        <v>13.896913034999995</v>
      </c>
      <c r="U235" s="100">
        <v>5.7359351099999998</v>
      </c>
      <c r="V235" s="100">
        <v>6.9875626510000011</v>
      </c>
      <c r="W235" s="100">
        <v>7.0938272920000012</v>
      </c>
    </row>
    <row r="236" spans="1:23" ht="20.25" x14ac:dyDescent="0.25">
      <c r="A236" s="92" t="s">
        <v>467</v>
      </c>
      <c r="B236" s="93" t="s">
        <v>182</v>
      </c>
      <c r="C236" s="92" t="s">
        <v>52</v>
      </c>
      <c r="D236" s="92" t="s">
        <v>79</v>
      </c>
      <c r="E236" s="92" t="s">
        <v>54</v>
      </c>
      <c r="F236" s="255">
        <v>72.151069008000007</v>
      </c>
      <c r="G236" s="101">
        <v>16.151627193000007</v>
      </c>
      <c r="H236" s="101">
        <v>9.5675347630000029</v>
      </c>
      <c r="I236" s="101">
        <v>10.319643113</v>
      </c>
      <c r="J236" s="101">
        <v>3.2979124880000001</v>
      </c>
      <c r="K236" s="101">
        <v>13.537620819000002</v>
      </c>
      <c r="L236" s="101">
        <v>5.3704594829999994</v>
      </c>
      <c r="M236" s="101">
        <v>6.4958270830000018</v>
      </c>
      <c r="N236" s="101">
        <v>7.4104440660000002</v>
      </c>
      <c r="O236" s="255">
        <v>61.891157690999997</v>
      </c>
      <c r="P236" s="101">
        <v>11.167632548</v>
      </c>
      <c r="Q236" s="101">
        <v>8.7596122569999988</v>
      </c>
      <c r="R236" s="101">
        <v>9.3959763089999999</v>
      </c>
      <c r="S236" s="101">
        <v>3.1300554309999997</v>
      </c>
      <c r="T236" s="101">
        <v>12.889053787999996</v>
      </c>
      <c r="U236" s="101">
        <v>4.8068536719999999</v>
      </c>
      <c r="V236" s="101">
        <v>5.6417698610000002</v>
      </c>
      <c r="W236" s="101">
        <v>6.1002038250000012</v>
      </c>
    </row>
    <row r="237" spans="1:23" ht="20.25" x14ac:dyDescent="0.25">
      <c r="A237" s="92" t="s">
        <v>468</v>
      </c>
      <c r="B237" s="93" t="s">
        <v>242</v>
      </c>
      <c r="C237" s="92" t="s">
        <v>52</v>
      </c>
      <c r="D237" s="92" t="s">
        <v>79</v>
      </c>
      <c r="E237" s="92" t="s">
        <v>54</v>
      </c>
      <c r="F237" s="255">
        <v>37.584226162</v>
      </c>
      <c r="G237" s="101">
        <v>8.4989647819999963</v>
      </c>
      <c r="H237" s="101">
        <v>3.2841690239999992</v>
      </c>
      <c r="I237" s="101">
        <v>6.7300586490000009</v>
      </c>
      <c r="J237" s="101">
        <v>2.2628196579999997</v>
      </c>
      <c r="K237" s="101">
        <v>6.3509681599999999</v>
      </c>
      <c r="L237" s="101">
        <v>2.8895905829999999</v>
      </c>
      <c r="M237" s="101">
        <v>3.0915714759999995</v>
      </c>
      <c r="N237" s="101">
        <v>4.4760838300000003</v>
      </c>
      <c r="O237" s="255">
        <v>31.015451306999999</v>
      </c>
      <c r="P237" s="101">
        <v>5.1058761869999998</v>
      </c>
      <c r="Q237" s="101">
        <v>2.7801747309999989</v>
      </c>
      <c r="R237" s="101">
        <v>6.0099541309999998</v>
      </c>
      <c r="S237" s="101">
        <v>2.1002256729999997</v>
      </c>
      <c r="T237" s="101">
        <v>6.0748068860000011</v>
      </c>
      <c r="U237" s="101">
        <v>2.6840068420000001</v>
      </c>
      <c r="V237" s="101">
        <v>2.641389696000001</v>
      </c>
      <c r="W237" s="101">
        <v>3.6190171609999999</v>
      </c>
    </row>
    <row r="238" spans="1:23" ht="60.75" x14ac:dyDescent="0.25">
      <c r="A238" s="91" t="s">
        <v>469</v>
      </c>
      <c r="B238" s="91" t="s">
        <v>251</v>
      </c>
      <c r="C238" s="91" t="s">
        <v>52</v>
      </c>
      <c r="D238" s="91" t="s">
        <v>79</v>
      </c>
      <c r="E238" s="91" t="s">
        <v>54</v>
      </c>
      <c r="F238" s="253">
        <v>4.2879676739999999</v>
      </c>
      <c r="G238" s="100">
        <v>1.4746074199999997</v>
      </c>
      <c r="H238" s="100">
        <v>0.47201043300000012</v>
      </c>
      <c r="I238" s="100">
        <v>0.41665474299999994</v>
      </c>
      <c r="J238" s="100">
        <v>0.597449436</v>
      </c>
      <c r="K238" s="100">
        <v>0.38438661999999996</v>
      </c>
      <c r="L238" s="100">
        <v>0.11693989099999998</v>
      </c>
      <c r="M238" s="100">
        <v>0.391496752</v>
      </c>
      <c r="N238" s="100">
        <v>0.43442237899999991</v>
      </c>
      <c r="O238" s="253">
        <v>4.2408382729999987</v>
      </c>
      <c r="P238" s="100">
        <v>0.84398573099999996</v>
      </c>
      <c r="Q238" s="100">
        <v>0.41521621499999989</v>
      </c>
      <c r="R238" s="100">
        <v>0.31102417100000002</v>
      </c>
      <c r="S238" s="100">
        <v>0.56503991100000006</v>
      </c>
      <c r="T238" s="100">
        <v>0.47809633299999993</v>
      </c>
      <c r="U238" s="100">
        <v>0.114231397</v>
      </c>
      <c r="V238" s="100">
        <v>0.39646270399999989</v>
      </c>
      <c r="W238" s="100">
        <v>1.1167818110000001</v>
      </c>
    </row>
    <row r="239" spans="1:23" ht="20.25" x14ac:dyDescent="0.25">
      <c r="A239" s="92" t="s">
        <v>470</v>
      </c>
      <c r="B239" s="93" t="s">
        <v>24</v>
      </c>
      <c r="C239" s="92" t="s">
        <v>52</v>
      </c>
      <c r="D239" s="92" t="s">
        <v>79</v>
      </c>
      <c r="E239" s="92" t="s">
        <v>54</v>
      </c>
      <c r="F239" s="255">
        <v>5.8054430000000004</v>
      </c>
      <c r="G239" s="101">
        <v>0.28861399999999993</v>
      </c>
      <c r="H239" s="101">
        <v>2.4903719999999998</v>
      </c>
      <c r="I239" s="101">
        <v>0.72146300000000008</v>
      </c>
      <c r="J239" s="97">
        <v>0</v>
      </c>
      <c r="K239" s="101">
        <v>0.38825100000000001</v>
      </c>
      <c r="L239" s="101">
        <v>0.13941100000000001</v>
      </c>
      <c r="M239" s="101">
        <v>1.383141</v>
      </c>
      <c r="N239" s="101">
        <v>0.39419100000000001</v>
      </c>
      <c r="O239" s="255">
        <v>6.1594489999999995</v>
      </c>
      <c r="P239" s="101">
        <v>0.81849599999999989</v>
      </c>
      <c r="Q239" s="101">
        <v>2.3594599999999999</v>
      </c>
      <c r="R239" s="101">
        <v>0.45739599999999991</v>
      </c>
      <c r="S239" s="97">
        <v>1.754E-2</v>
      </c>
      <c r="T239" s="101">
        <v>0.58047799999999994</v>
      </c>
      <c r="U239" s="101">
        <v>0.25849700000000009</v>
      </c>
      <c r="V239" s="101">
        <v>1.2088680000000003</v>
      </c>
      <c r="W239" s="101">
        <v>0.45871400000000001</v>
      </c>
    </row>
    <row r="240" spans="1:23" ht="60.75" x14ac:dyDescent="0.25">
      <c r="A240" s="122" t="s">
        <v>471</v>
      </c>
      <c r="B240" s="91" t="s">
        <v>252</v>
      </c>
      <c r="C240" s="92" t="s">
        <v>52</v>
      </c>
      <c r="D240" s="92" t="s">
        <v>79</v>
      </c>
      <c r="E240" s="92" t="s">
        <v>54</v>
      </c>
      <c r="F240" s="255">
        <v>0.48795857000000004</v>
      </c>
      <c r="G240" s="101">
        <v>0.120648581</v>
      </c>
      <c r="H240" s="97">
        <v>0.13571390100000003</v>
      </c>
      <c r="I240" s="101">
        <v>2.5341799000000002E-2</v>
      </c>
      <c r="J240" s="94">
        <v>0</v>
      </c>
      <c r="K240" s="101">
        <v>0.12389402999999997</v>
      </c>
      <c r="L240" s="97">
        <v>2.7774401000000001E-2</v>
      </c>
      <c r="M240" s="97">
        <v>4.4433262000000008E-2</v>
      </c>
      <c r="N240" s="97">
        <v>1.0152596E-2</v>
      </c>
      <c r="O240" s="255">
        <v>0.67510177400000004</v>
      </c>
      <c r="P240" s="101">
        <v>0.39492907799999999</v>
      </c>
      <c r="Q240" s="97">
        <v>7.5370920000000004E-3</v>
      </c>
      <c r="R240" s="101">
        <v>0.10502652800000002</v>
      </c>
      <c r="S240" s="94">
        <v>0</v>
      </c>
      <c r="T240" s="101">
        <v>8.2650445000000003E-2</v>
      </c>
      <c r="U240" s="101">
        <v>5.6839173000000007E-2</v>
      </c>
      <c r="V240" s="97">
        <v>2.3118356000000003E-2</v>
      </c>
      <c r="W240" s="97">
        <v>5.0011019999999995E-3</v>
      </c>
    </row>
    <row r="241" spans="1:23" ht="18" customHeight="1" x14ac:dyDescent="0.25">
      <c r="A241" s="122" t="s">
        <v>472</v>
      </c>
      <c r="B241" s="93" t="s">
        <v>184</v>
      </c>
      <c r="C241" s="92" t="s">
        <v>52</v>
      </c>
      <c r="D241" s="92" t="s">
        <v>79</v>
      </c>
      <c r="E241" s="92" t="s">
        <v>54</v>
      </c>
      <c r="F241" s="255">
        <v>3.1032534809999994</v>
      </c>
      <c r="G241" s="101">
        <v>0.48580178300000004</v>
      </c>
      <c r="H241" s="101">
        <v>0.27688369400000001</v>
      </c>
      <c r="I241" s="101">
        <v>0.67658200899999998</v>
      </c>
      <c r="J241" s="94">
        <v>0</v>
      </c>
      <c r="K241" s="101">
        <v>0.27147369699999996</v>
      </c>
      <c r="L241" s="101">
        <v>1.0236199559999999</v>
      </c>
      <c r="M241" s="101">
        <v>0.12612468099999999</v>
      </c>
      <c r="N241" s="101">
        <v>0.24276766100000002</v>
      </c>
      <c r="O241" s="255">
        <v>3.0886994070000005</v>
      </c>
      <c r="P241" s="101">
        <v>0.49673394400000009</v>
      </c>
      <c r="Q241" s="101">
        <v>0.25841694799999992</v>
      </c>
      <c r="R241" s="101">
        <v>0.56374857300000014</v>
      </c>
      <c r="S241" s="94">
        <v>0</v>
      </c>
      <c r="T241" s="101">
        <v>0.42738124699999991</v>
      </c>
      <c r="U241" s="101">
        <v>0.67058443799999989</v>
      </c>
      <c r="V241" s="101">
        <v>0.13692478999999996</v>
      </c>
      <c r="W241" s="101">
        <v>0.53490946699999997</v>
      </c>
    </row>
    <row r="242" spans="1:23" ht="18" customHeight="1" x14ac:dyDescent="0.25">
      <c r="A242" s="122" t="s">
        <v>599</v>
      </c>
      <c r="B242" s="93" t="s">
        <v>242</v>
      </c>
      <c r="C242" s="92" t="s">
        <v>52</v>
      </c>
      <c r="D242" s="92" t="s">
        <v>79</v>
      </c>
      <c r="E242" s="92" t="s">
        <v>54</v>
      </c>
      <c r="F242" s="255">
        <v>0.7832139199999999</v>
      </c>
      <c r="G242" s="250">
        <v>0</v>
      </c>
      <c r="H242" s="256">
        <v>6.9874433999999999E-2</v>
      </c>
      <c r="I242" s="256">
        <v>0.30025688999999989</v>
      </c>
      <c r="J242" s="250">
        <v>0</v>
      </c>
      <c r="K242" s="256">
        <v>5.4069602000000001E-2</v>
      </c>
      <c r="L242" s="256">
        <v>0.11639252499999998</v>
      </c>
      <c r="M242" s="257">
        <v>4.4022773000000001E-2</v>
      </c>
      <c r="N242" s="256">
        <v>0.19859769600000002</v>
      </c>
      <c r="O242" s="255">
        <v>0.96874253700000001</v>
      </c>
      <c r="P242" s="256">
        <v>8.8000000000000003E-4</v>
      </c>
      <c r="Q242" s="256">
        <v>5.9800229999999996E-2</v>
      </c>
      <c r="R242" s="256">
        <v>0.32405252200000001</v>
      </c>
      <c r="S242" s="250">
        <v>0</v>
      </c>
      <c r="T242" s="256">
        <v>0.103348441</v>
      </c>
      <c r="U242" s="256">
        <v>8.5442292999999989E-2</v>
      </c>
      <c r="V242" s="256">
        <v>5.0217518999999995E-2</v>
      </c>
      <c r="W242" s="256">
        <v>0.345001532</v>
      </c>
    </row>
    <row r="243" spans="1:23" ht="60.75" x14ac:dyDescent="0.25">
      <c r="A243" s="122" t="s">
        <v>473</v>
      </c>
      <c r="B243" s="91" t="s">
        <v>253</v>
      </c>
      <c r="C243" s="91" t="s">
        <v>52</v>
      </c>
      <c r="D243" s="91" t="s">
        <v>79</v>
      </c>
      <c r="E243" s="91" t="s">
        <v>54</v>
      </c>
      <c r="F243" s="253">
        <v>4.5311187809999991</v>
      </c>
      <c r="G243" s="100">
        <v>0.31195541099999996</v>
      </c>
      <c r="H243" s="95">
        <v>0</v>
      </c>
      <c r="I243" s="100">
        <v>1.8610042940000002</v>
      </c>
      <c r="J243" s="100">
        <v>0.48384724699999998</v>
      </c>
      <c r="K243" s="100">
        <v>1.792907</v>
      </c>
      <c r="L243" s="95">
        <v>0</v>
      </c>
      <c r="M243" s="95">
        <v>3.3226789000000007E-2</v>
      </c>
      <c r="N243" s="102">
        <v>4.8178039999999998E-2</v>
      </c>
      <c r="O243" s="253">
        <v>4.263767403000001</v>
      </c>
      <c r="P243" s="100">
        <v>0.33862379000000004</v>
      </c>
      <c r="Q243" s="95">
        <v>0</v>
      </c>
      <c r="R243" s="100">
        <v>1.7583848850000001</v>
      </c>
      <c r="S243" s="100">
        <v>0.302064632</v>
      </c>
      <c r="T243" s="100">
        <v>1.78383</v>
      </c>
      <c r="U243" s="95">
        <v>0</v>
      </c>
      <c r="V243" s="95">
        <v>2.5168008000000002E-2</v>
      </c>
      <c r="W243" s="100">
        <v>5.5696087999999998E-2</v>
      </c>
    </row>
    <row r="244" spans="1:23" ht="20.25" x14ac:dyDescent="0.25">
      <c r="A244" s="92" t="s">
        <v>474</v>
      </c>
      <c r="B244" s="93" t="s">
        <v>242</v>
      </c>
      <c r="C244" s="92" t="s">
        <v>52</v>
      </c>
      <c r="D244" s="92" t="s">
        <v>79</v>
      </c>
      <c r="E244" s="92" t="s">
        <v>54</v>
      </c>
      <c r="F244" s="255">
        <v>2.4145704930000003</v>
      </c>
      <c r="G244" s="97">
        <v>2.7254358999999999E-2</v>
      </c>
      <c r="H244" s="94">
        <v>0</v>
      </c>
      <c r="I244" s="101">
        <v>1.0953803590000002</v>
      </c>
      <c r="J244" s="101">
        <v>0.323876477</v>
      </c>
      <c r="K244" s="101">
        <v>0.95689199999999996</v>
      </c>
      <c r="L244" s="94">
        <v>0</v>
      </c>
      <c r="M244" s="292">
        <v>4.33082E-3</v>
      </c>
      <c r="N244" s="97">
        <v>6.836478E-3</v>
      </c>
      <c r="O244" s="255">
        <v>2.2168614839999998</v>
      </c>
      <c r="P244" s="101">
        <v>5.9941016000000007E-2</v>
      </c>
      <c r="Q244" s="94">
        <v>0</v>
      </c>
      <c r="R244" s="101">
        <v>1.000492181</v>
      </c>
      <c r="S244" s="101">
        <v>0.19772071100000002</v>
      </c>
      <c r="T244" s="101">
        <v>0.94540999999999997</v>
      </c>
      <c r="U244" s="94">
        <v>0</v>
      </c>
      <c r="V244" s="97">
        <v>6.3960630000000004E-3</v>
      </c>
      <c r="W244" s="97">
        <v>6.9015129999999997E-3</v>
      </c>
    </row>
    <row r="245" spans="1:23" ht="60.75" x14ac:dyDescent="0.25">
      <c r="A245" s="91" t="s">
        <v>475</v>
      </c>
      <c r="B245" s="91" t="s">
        <v>254</v>
      </c>
      <c r="C245" s="91" t="s">
        <v>52</v>
      </c>
      <c r="D245" s="91" t="s">
        <v>79</v>
      </c>
      <c r="E245" s="91" t="s">
        <v>54</v>
      </c>
      <c r="F245" s="253">
        <v>0.12648000300000001</v>
      </c>
      <c r="G245" s="102">
        <v>2.8043777000000002E-2</v>
      </c>
      <c r="H245" s="95">
        <v>0</v>
      </c>
      <c r="I245" s="102">
        <v>2.2017276999999998E-2</v>
      </c>
      <c r="J245" s="102">
        <v>1.7573044000000003E-2</v>
      </c>
      <c r="K245" s="102">
        <v>4.4859330000000003E-2</v>
      </c>
      <c r="L245" s="95">
        <v>0</v>
      </c>
      <c r="M245" s="102">
        <v>7.1796300000000002E-3</v>
      </c>
      <c r="N245" s="102">
        <v>6.806945E-3</v>
      </c>
      <c r="O245" s="253">
        <v>0.15683364699999999</v>
      </c>
      <c r="P245" s="102">
        <v>3.7880817000000004E-2</v>
      </c>
      <c r="Q245" s="95">
        <v>0</v>
      </c>
      <c r="R245" s="102">
        <v>3.9724315000000003E-2</v>
      </c>
      <c r="S245" s="102">
        <v>7.0468360000000008E-3</v>
      </c>
      <c r="T245" s="100">
        <v>5.5756814999999994E-2</v>
      </c>
      <c r="U245" s="95">
        <v>0</v>
      </c>
      <c r="V245" s="102">
        <v>6.5824090000000009E-3</v>
      </c>
      <c r="W245" s="102">
        <v>9.842455E-3</v>
      </c>
    </row>
    <row r="246" spans="1:23" ht="60.75" x14ac:dyDescent="0.25">
      <c r="A246" s="91" t="s">
        <v>476</v>
      </c>
      <c r="B246" s="91" t="s">
        <v>255</v>
      </c>
      <c r="C246" s="91" t="s">
        <v>52</v>
      </c>
      <c r="D246" s="91" t="s">
        <v>79</v>
      </c>
      <c r="E246" s="91" t="s">
        <v>54</v>
      </c>
      <c r="F246" s="253">
        <v>67.619950227000004</v>
      </c>
      <c r="G246" s="100">
        <v>15.839671782000007</v>
      </c>
      <c r="H246" s="100">
        <v>9.5675347630000029</v>
      </c>
      <c r="I246" s="100">
        <v>8.4586388190000008</v>
      </c>
      <c r="J246" s="100">
        <v>2.8140652410000002</v>
      </c>
      <c r="K246" s="100">
        <v>11.744713819000001</v>
      </c>
      <c r="L246" s="100">
        <v>5.3704594829999994</v>
      </c>
      <c r="M246" s="100">
        <v>6.4626002940000014</v>
      </c>
      <c r="N246" s="100">
        <v>7.3622660260000004</v>
      </c>
      <c r="O246" s="253">
        <v>57.627390288000001</v>
      </c>
      <c r="P246" s="100">
        <v>10.829008758000001</v>
      </c>
      <c r="Q246" s="100">
        <v>8.7596122569999988</v>
      </c>
      <c r="R246" s="100">
        <v>7.6375914240000009</v>
      </c>
      <c r="S246" s="100">
        <v>2.8279907990000002</v>
      </c>
      <c r="T246" s="100">
        <v>11.105223787999996</v>
      </c>
      <c r="U246" s="100">
        <v>4.8068536719999999</v>
      </c>
      <c r="V246" s="100">
        <v>5.6166018529999997</v>
      </c>
      <c r="W246" s="100">
        <v>6.0445077370000009</v>
      </c>
    </row>
    <row r="247" spans="1:23" ht="20.25" x14ac:dyDescent="0.25">
      <c r="A247" s="92" t="s">
        <v>477</v>
      </c>
      <c r="B247" s="93" t="s">
        <v>242</v>
      </c>
      <c r="C247" s="92" t="s">
        <v>52</v>
      </c>
      <c r="D247" s="92" t="s">
        <v>79</v>
      </c>
      <c r="E247" s="92" t="s">
        <v>54</v>
      </c>
      <c r="F247" s="255">
        <v>35.169655669000001</v>
      </c>
      <c r="G247" s="101">
        <v>8.4717104229999975</v>
      </c>
      <c r="H247" s="101">
        <v>3.2841690239999992</v>
      </c>
      <c r="I247" s="101">
        <v>5.634678290000001</v>
      </c>
      <c r="J247" s="101">
        <v>1.938943181</v>
      </c>
      <c r="K247" s="101">
        <v>5.39407616</v>
      </c>
      <c r="L247" s="101">
        <v>2.8895905829999999</v>
      </c>
      <c r="M247" s="101">
        <v>3.0872406559999996</v>
      </c>
      <c r="N247" s="101">
        <v>4.469247352</v>
      </c>
      <c r="O247" s="255">
        <v>28.798589823</v>
      </c>
      <c r="P247" s="101">
        <v>5.0459351709999991</v>
      </c>
      <c r="Q247" s="101">
        <v>2.7801747309999989</v>
      </c>
      <c r="R247" s="101">
        <v>5.0094619500000004</v>
      </c>
      <c r="S247" s="101">
        <v>1.9025049620000001</v>
      </c>
      <c r="T247" s="101">
        <v>5.1293968860000012</v>
      </c>
      <c r="U247" s="101">
        <v>2.6840068420000001</v>
      </c>
      <c r="V247" s="101">
        <v>2.634993633000001</v>
      </c>
      <c r="W247" s="101">
        <v>3.6121156480000001</v>
      </c>
    </row>
    <row r="248" spans="1:23" ht="60.75" x14ac:dyDescent="0.25">
      <c r="A248" s="91" t="s">
        <v>478</v>
      </c>
      <c r="B248" s="91" t="s">
        <v>256</v>
      </c>
      <c r="C248" s="91" t="s">
        <v>52</v>
      </c>
      <c r="D248" s="91" t="s">
        <v>79</v>
      </c>
      <c r="E248" s="91" t="s">
        <v>54</v>
      </c>
      <c r="F248" s="253">
        <v>4.1614876709999997</v>
      </c>
      <c r="G248" s="100">
        <v>1.4465636429999997</v>
      </c>
      <c r="H248" s="100">
        <v>0.47201043300000012</v>
      </c>
      <c r="I248" s="100">
        <v>0.39463746599999994</v>
      </c>
      <c r="J248" s="100">
        <v>0.57987639199999996</v>
      </c>
      <c r="K248" s="100">
        <v>0.33952728999999993</v>
      </c>
      <c r="L248" s="100">
        <v>0.11693989099999998</v>
      </c>
      <c r="M248" s="100">
        <v>0.38431712199999996</v>
      </c>
      <c r="N248" s="100">
        <v>0.42761543399999991</v>
      </c>
      <c r="O248" s="253">
        <v>4.0840046259999996</v>
      </c>
      <c r="P248" s="100">
        <v>0.80610491399999984</v>
      </c>
      <c r="Q248" s="100">
        <v>0.41521621499999989</v>
      </c>
      <c r="R248" s="100">
        <v>0.27129985600000001</v>
      </c>
      <c r="S248" s="100">
        <v>0.55799307500000006</v>
      </c>
      <c r="T248" s="100">
        <v>0.42233951799999991</v>
      </c>
      <c r="U248" s="100">
        <v>0.114231397</v>
      </c>
      <c r="V248" s="100">
        <v>0.38988029499999993</v>
      </c>
      <c r="W248" s="100">
        <v>1.1069393559999998</v>
      </c>
    </row>
    <row r="249" spans="1:23" ht="60.75" x14ac:dyDescent="0.25">
      <c r="A249" s="91" t="s">
        <v>479</v>
      </c>
      <c r="B249" s="92" t="s">
        <v>257</v>
      </c>
      <c r="C249" s="91" t="s">
        <v>52</v>
      </c>
      <c r="D249" s="91" t="s">
        <v>79</v>
      </c>
      <c r="E249" s="91" t="s">
        <v>54</v>
      </c>
      <c r="F249" s="253">
        <f>F230+F235</f>
        <v>9691.6977654890015</v>
      </c>
      <c r="G249" s="103">
        <f t="shared" ref="G249:N249" si="6">G230+G235</f>
        <v>4337.2780429759996</v>
      </c>
      <c r="H249" s="103">
        <f t="shared" si="6"/>
        <v>1132.134790457</v>
      </c>
      <c r="I249" s="103">
        <f t="shared" si="6"/>
        <v>907.33068812200008</v>
      </c>
      <c r="J249" s="103">
        <f t="shared" si="6"/>
        <v>201.849912488</v>
      </c>
      <c r="K249" s="103">
        <f t="shared" si="6"/>
        <v>1211.949345516</v>
      </c>
      <c r="L249" s="103">
        <f t="shared" si="6"/>
        <v>614.439490439</v>
      </c>
      <c r="M249" s="103">
        <f t="shared" si="6"/>
        <v>752.41909276399997</v>
      </c>
      <c r="N249" s="103">
        <f t="shared" si="6"/>
        <v>534.29640272699999</v>
      </c>
      <c r="O249" s="253">
        <f>O230+O235</f>
        <v>7481.6293060979997</v>
      </c>
      <c r="P249" s="103">
        <f t="shared" ref="P249:W249" si="7">P230+P235</f>
        <v>3340.361862492</v>
      </c>
      <c r="Q249" s="103">
        <f t="shared" si="7"/>
        <v>800.49048920500002</v>
      </c>
      <c r="R249" s="103">
        <f t="shared" si="7"/>
        <v>649.42012088199999</v>
      </c>
      <c r="S249" s="103">
        <f t="shared" si="7"/>
        <v>156.35059543100002</v>
      </c>
      <c r="T249" s="103">
        <f t="shared" si="7"/>
        <v>999.99991303499996</v>
      </c>
      <c r="U249" s="103">
        <f t="shared" si="7"/>
        <v>496.40193511000001</v>
      </c>
      <c r="V249" s="103">
        <f t="shared" si="7"/>
        <v>577.61056265100001</v>
      </c>
      <c r="W249" s="103">
        <f t="shared" si="7"/>
        <v>460.99382729199999</v>
      </c>
    </row>
    <row r="250" spans="1:23" ht="40.5" x14ac:dyDescent="0.25">
      <c r="A250" s="91" t="s">
        <v>480</v>
      </c>
      <c r="B250" s="91" t="s">
        <v>186</v>
      </c>
      <c r="C250" s="91" t="s">
        <v>52</v>
      </c>
      <c r="D250" s="91" t="s">
        <v>72</v>
      </c>
      <c r="E250" s="91" t="s">
        <v>58</v>
      </c>
      <c r="F250" s="253">
        <f>F249/Справочно!$D$14*100</f>
        <v>6.3164780609481417</v>
      </c>
      <c r="G250" s="275">
        <f>G249/Справочно!$D$14*100</f>
        <v>2.8267824962768731</v>
      </c>
      <c r="H250" s="275">
        <f>H249/Справочно!$D$14*100</f>
        <v>0.7378588085383766</v>
      </c>
      <c r="I250" s="275">
        <f>I249/Справочно!$D$14*100</f>
        <v>0.59134472867648546</v>
      </c>
      <c r="J250" s="275">
        <f>J249/Справочно!$D$14*100</f>
        <v>0.13155389021465469</v>
      </c>
      <c r="K250" s="275">
        <f>K249/Справочно!$D$14*100</f>
        <v>0.78987723690597589</v>
      </c>
      <c r="L250" s="275">
        <f>L249/Справочно!$D$14*100</f>
        <v>0.40045548830032829</v>
      </c>
      <c r="M250" s="275">
        <f>M249/Справочно!$D$14*100</f>
        <v>0.49038247034548466</v>
      </c>
      <c r="N250" s="275">
        <f>N249/Справочно!$D$14*100</f>
        <v>0.34822294168996165</v>
      </c>
      <c r="O250" s="253">
        <f>O249/Справочно!$M$14*100</f>
        <v>5.5298648965095447</v>
      </c>
      <c r="P250" s="193">
        <f>P249/Справочно!$M$14*100</f>
        <v>2.4689474777877742</v>
      </c>
      <c r="Q250" s="193">
        <f>Q249/Справочно!$M$14*100</f>
        <v>0.5916631358140827</v>
      </c>
      <c r="R250" s="193">
        <f>R249/Справочно!$M$14*100</f>
        <v>0.4800031360315189</v>
      </c>
      <c r="S250" s="193">
        <f>S249/Справочно!$M$14*100</f>
        <v>0.11556275162116772</v>
      </c>
      <c r="T250" s="193">
        <f>T249/Справочно!$M$14*100</f>
        <v>0.73912568898564057</v>
      </c>
      <c r="U250" s="193">
        <f>U249/Справочно!$M$14*100</f>
        <v>0.36690345420974291</v>
      </c>
      <c r="V250" s="193">
        <f>V249/Справочно!$M$14*100</f>
        <v>0.42692684221249666</v>
      </c>
      <c r="W250" s="193">
        <f>W249/Справочно!$M$14*100</f>
        <v>0.34073240984712089</v>
      </c>
    </row>
    <row r="251" spans="1:23" ht="40.5" x14ac:dyDescent="0.25">
      <c r="A251" s="104" t="s">
        <v>481</v>
      </c>
      <c r="B251" s="105" t="s">
        <v>663</v>
      </c>
      <c r="C251" s="106" t="s">
        <v>76</v>
      </c>
      <c r="D251" s="106" t="s">
        <v>79</v>
      </c>
      <c r="E251" s="106" t="s">
        <v>54</v>
      </c>
      <c r="F251" s="253">
        <v>11408.76</v>
      </c>
      <c r="G251" s="108">
        <v>4567.5609999999997</v>
      </c>
      <c r="H251" s="108">
        <v>1400.3009999999999</v>
      </c>
      <c r="I251" s="108">
        <v>1057.7729999999999</v>
      </c>
      <c r="J251" s="108">
        <v>212.589</v>
      </c>
      <c r="K251" s="108">
        <v>1692.473</v>
      </c>
      <c r="L251" s="108">
        <v>852.87400000000002</v>
      </c>
      <c r="M251" s="108">
        <v>1074.8530000000001</v>
      </c>
      <c r="N251" s="108">
        <v>550.33399999999995</v>
      </c>
      <c r="O251" s="253">
        <v>10612.584000000001</v>
      </c>
      <c r="P251" s="108">
        <v>4242.0879999999997</v>
      </c>
      <c r="Q251" s="108">
        <v>1338.079</v>
      </c>
      <c r="R251" s="108">
        <v>890.94399999999996</v>
      </c>
      <c r="S251" s="108">
        <v>177.52799999999999</v>
      </c>
      <c r="T251" s="108">
        <v>1644.5429999999999</v>
      </c>
      <c r="U251" s="108">
        <v>838.38099999999997</v>
      </c>
      <c r="V251" s="108">
        <v>1022.282</v>
      </c>
      <c r="W251" s="108">
        <v>458.73899999999998</v>
      </c>
    </row>
    <row r="252" spans="1:23" ht="20.25" x14ac:dyDescent="0.25">
      <c r="A252" s="104" t="s">
        <v>482</v>
      </c>
      <c r="B252" s="107" t="s">
        <v>258</v>
      </c>
      <c r="C252" s="104" t="s">
        <v>76</v>
      </c>
      <c r="D252" s="104" t="s">
        <v>79</v>
      </c>
      <c r="E252" s="104" t="s">
        <v>54</v>
      </c>
      <c r="F252" s="255">
        <v>862.20699999999999</v>
      </c>
      <c r="G252" s="109">
        <v>212.45</v>
      </c>
      <c r="H252" s="109">
        <v>80.228999999999999</v>
      </c>
      <c r="I252" s="109">
        <v>135.66999999999999</v>
      </c>
      <c r="J252" s="109">
        <v>31.067</v>
      </c>
      <c r="K252" s="109">
        <v>151.58600000000001</v>
      </c>
      <c r="L252" s="109">
        <v>73.748999999999995</v>
      </c>
      <c r="M252" s="109">
        <v>113.30800000000001</v>
      </c>
      <c r="N252" s="109">
        <v>64.138999999999996</v>
      </c>
      <c r="O252" s="255">
        <v>851.35599999999999</v>
      </c>
      <c r="P252" s="109">
        <v>211.58099999999999</v>
      </c>
      <c r="Q252" s="109">
        <v>79.12</v>
      </c>
      <c r="R252" s="109">
        <v>127.251</v>
      </c>
      <c r="S252" s="109">
        <v>28.960999999999999</v>
      </c>
      <c r="T252" s="109">
        <v>152.90199999999999</v>
      </c>
      <c r="U252" s="109">
        <v>73.475999999999999</v>
      </c>
      <c r="V252" s="109">
        <v>113.32</v>
      </c>
      <c r="W252" s="109">
        <v>64.762</v>
      </c>
    </row>
    <row r="253" spans="1:23" ht="60.75" x14ac:dyDescent="0.25">
      <c r="A253" s="104" t="s">
        <v>483</v>
      </c>
      <c r="B253" s="106" t="s">
        <v>600</v>
      </c>
      <c r="C253" s="106" t="s">
        <v>76</v>
      </c>
      <c r="D253" s="106" t="s">
        <v>79</v>
      </c>
      <c r="E253" s="106" t="s">
        <v>54</v>
      </c>
      <c r="F253" s="253">
        <v>79.881428170527101</v>
      </c>
      <c r="G253" s="275">
        <v>23.378090535999998</v>
      </c>
      <c r="H253" s="275">
        <v>8.0669186319999984</v>
      </c>
      <c r="I253" s="275">
        <v>9.8105229810000001</v>
      </c>
      <c r="J253" s="275">
        <v>1.8976467370000003</v>
      </c>
      <c r="K253" s="275">
        <v>13.553790849527093</v>
      </c>
      <c r="L253" s="275">
        <v>5.7479899979999995</v>
      </c>
      <c r="M253" s="275">
        <v>10.100808039</v>
      </c>
      <c r="N253" s="275">
        <v>7.3256603980000001</v>
      </c>
      <c r="O253" s="253">
        <f>O254+O256+O257</f>
        <v>60.981849420999993</v>
      </c>
      <c r="P253" s="275">
        <f t="shared" ref="P253:W253" si="8">P254+P256+P257</f>
        <v>14.725358846999999</v>
      </c>
      <c r="Q253" s="275">
        <f t="shared" si="8"/>
        <v>6.319510534</v>
      </c>
      <c r="R253" s="275">
        <f t="shared" si="8"/>
        <v>7.9742893029999999</v>
      </c>
      <c r="S253" s="275">
        <f t="shared" si="8"/>
        <v>1.4523287669999998</v>
      </c>
      <c r="T253" s="275">
        <f t="shared" si="8"/>
        <v>11.626978906999996</v>
      </c>
      <c r="U253" s="275">
        <f t="shared" si="8"/>
        <v>4.6520998639999993</v>
      </c>
      <c r="V253" s="275">
        <f t="shared" si="8"/>
        <v>7.3528709559999985</v>
      </c>
      <c r="W253" s="275">
        <f t="shared" si="8"/>
        <v>6.8784122429999996</v>
      </c>
    </row>
    <row r="254" spans="1:23" ht="20.25" x14ac:dyDescent="0.25">
      <c r="A254" s="104" t="s">
        <v>484</v>
      </c>
      <c r="B254" s="107" t="s">
        <v>182</v>
      </c>
      <c r="C254" s="104" t="s">
        <v>76</v>
      </c>
      <c r="D254" s="104" t="s">
        <v>79</v>
      </c>
      <c r="E254" s="104" t="s">
        <v>54</v>
      </c>
      <c r="F254" s="255">
        <v>68.764681044527094</v>
      </c>
      <c r="G254" s="109">
        <v>21.919834785999999</v>
      </c>
      <c r="H254" s="109">
        <v>7.1709626319999993</v>
      </c>
      <c r="I254" s="109">
        <v>8.3712633350000001</v>
      </c>
      <c r="J254" s="109">
        <v>1.8654467370000003</v>
      </c>
      <c r="K254" s="109">
        <v>12.535602589527093</v>
      </c>
      <c r="L254" s="109">
        <v>4.7681506249999996</v>
      </c>
      <c r="M254" s="109">
        <v>6.0561723389999997</v>
      </c>
      <c r="N254" s="109">
        <v>6.0772480010000001</v>
      </c>
      <c r="O254" s="255">
        <v>49.874478212</v>
      </c>
      <c r="P254" s="109">
        <v>12.658611228</v>
      </c>
      <c r="Q254" s="109">
        <v>5.409753534</v>
      </c>
      <c r="R254" s="109">
        <v>7.2221079020000003</v>
      </c>
      <c r="S254" s="109">
        <v>1.4350287669999997</v>
      </c>
      <c r="T254" s="109">
        <v>10.615869855999996</v>
      </c>
      <c r="U254" s="109">
        <v>3.4876529359999999</v>
      </c>
      <c r="V254" s="109">
        <v>4.8629697459999992</v>
      </c>
      <c r="W254" s="109">
        <v>4.1824842430000002</v>
      </c>
    </row>
    <row r="255" spans="1:23" ht="20.25" x14ac:dyDescent="0.25">
      <c r="A255" s="104" t="s">
        <v>485</v>
      </c>
      <c r="B255" s="107" t="s">
        <v>242</v>
      </c>
      <c r="C255" s="104" t="s">
        <v>76</v>
      </c>
      <c r="D255" s="104" t="s">
        <v>79</v>
      </c>
      <c r="E255" s="104" t="s">
        <v>54</v>
      </c>
      <c r="F255" s="255">
        <v>35.516922690672367</v>
      </c>
      <c r="G255" s="109">
        <v>11.453719211999999</v>
      </c>
      <c r="H255" s="109">
        <v>2.7235083990000004</v>
      </c>
      <c r="I255" s="109">
        <v>5.4301474140000012</v>
      </c>
      <c r="J255" s="109">
        <v>1.30993092</v>
      </c>
      <c r="K255" s="109">
        <v>5.6730375326723603</v>
      </c>
      <c r="L255" s="109">
        <v>2.4997370650000001</v>
      </c>
      <c r="M255" s="109">
        <v>2.7860897340000004</v>
      </c>
      <c r="N255" s="109">
        <v>3.6407524140000005</v>
      </c>
      <c r="O255" s="255">
        <v>24.445734204000004</v>
      </c>
      <c r="P255" s="109">
        <v>5.260233275</v>
      </c>
      <c r="Q255" s="109">
        <v>1.891990284</v>
      </c>
      <c r="R255" s="109">
        <v>4.6835750220000003</v>
      </c>
      <c r="S255" s="109">
        <v>1.00777458</v>
      </c>
      <c r="T255" s="109">
        <v>4.9419498589999993</v>
      </c>
      <c r="U255" s="109">
        <v>1.9556559070000001</v>
      </c>
      <c r="V255" s="109">
        <v>2.2617249620000002</v>
      </c>
      <c r="W255" s="109">
        <v>2.4428303150000001</v>
      </c>
    </row>
    <row r="256" spans="1:23" ht="20.25" x14ac:dyDescent="0.25">
      <c r="A256" s="104" t="s">
        <v>486</v>
      </c>
      <c r="B256" s="107" t="s">
        <v>24</v>
      </c>
      <c r="C256" s="104" t="s">
        <v>76</v>
      </c>
      <c r="D256" s="104" t="s">
        <v>79</v>
      </c>
      <c r="E256" s="104" t="s">
        <v>54</v>
      </c>
      <c r="F256" s="255">
        <v>4.7738990000000001</v>
      </c>
      <c r="G256" s="109">
        <v>0.92935100000000015</v>
      </c>
      <c r="H256" s="109">
        <v>0.76722899999999994</v>
      </c>
      <c r="I256" s="109">
        <v>0.76792599999999989</v>
      </c>
      <c r="J256" s="110">
        <v>3.2199999999999999E-2</v>
      </c>
      <c r="K256" s="109">
        <v>0.84258000000000022</v>
      </c>
      <c r="L256" s="109">
        <v>0.135993</v>
      </c>
      <c r="M256" s="109">
        <v>0.70086899999999996</v>
      </c>
      <c r="N256" s="109">
        <v>0.59775099999999992</v>
      </c>
      <c r="O256" s="255">
        <v>5.8606029999999993</v>
      </c>
      <c r="P256" s="109">
        <v>1.4428309999999998</v>
      </c>
      <c r="Q256" s="109">
        <v>0.73919800000000002</v>
      </c>
      <c r="R256" s="109">
        <v>0.55104299999999995</v>
      </c>
      <c r="S256" s="110">
        <v>1.7299999999999999E-2</v>
      </c>
      <c r="T256" s="109">
        <v>0.89149500000000004</v>
      </c>
      <c r="U256" s="109">
        <v>0.41156100000000007</v>
      </c>
      <c r="V256" s="109">
        <v>1.2814979999999994</v>
      </c>
      <c r="W256" s="109">
        <v>0.52567700000000017</v>
      </c>
    </row>
    <row r="257" spans="1:23" ht="20.25" x14ac:dyDescent="0.25">
      <c r="A257" s="291" t="s">
        <v>487</v>
      </c>
      <c r="B257" s="248" t="s">
        <v>22</v>
      </c>
      <c r="C257" s="104" t="s">
        <v>76</v>
      </c>
      <c r="D257" s="104" t="s">
        <v>79</v>
      </c>
      <c r="E257" s="104" t="s">
        <v>54</v>
      </c>
      <c r="F257" s="255">
        <v>6.3428481259999998</v>
      </c>
      <c r="G257" s="256">
        <v>0.52890474999999992</v>
      </c>
      <c r="H257" s="256">
        <v>0.12872700000000001</v>
      </c>
      <c r="I257" s="256">
        <v>0.67133364600000001</v>
      </c>
      <c r="J257" s="250">
        <v>0</v>
      </c>
      <c r="K257" s="256">
        <v>0.17560826000000002</v>
      </c>
      <c r="L257" s="256">
        <v>0.84384637299999998</v>
      </c>
      <c r="M257" s="256">
        <v>3.3437667000000002</v>
      </c>
      <c r="N257" s="256">
        <v>0.65066139699999992</v>
      </c>
      <c r="O257" s="255">
        <v>5.246768208999999</v>
      </c>
      <c r="P257" s="256">
        <v>0.62391661899999995</v>
      </c>
      <c r="Q257" s="256">
        <v>0.17055899999999999</v>
      </c>
      <c r="R257" s="256">
        <v>0.20113840099999997</v>
      </c>
      <c r="S257" s="250">
        <v>0</v>
      </c>
      <c r="T257" s="256">
        <v>0.11961405100000004</v>
      </c>
      <c r="U257" s="256">
        <v>0.75288592799999976</v>
      </c>
      <c r="V257" s="256">
        <v>1.2084032099999999</v>
      </c>
      <c r="W257" s="256">
        <v>2.1702509999999999</v>
      </c>
    </row>
    <row r="258" spans="1:23" ht="40.5" x14ac:dyDescent="0.25">
      <c r="A258" s="106" t="s">
        <v>487</v>
      </c>
      <c r="B258" s="106" t="s">
        <v>259</v>
      </c>
      <c r="C258" s="106" t="s">
        <v>76</v>
      </c>
      <c r="D258" s="106" t="s">
        <v>79</v>
      </c>
      <c r="E258" s="106" t="s">
        <v>54</v>
      </c>
      <c r="F258" s="253">
        <v>4.8974213560000006</v>
      </c>
      <c r="G258" s="108">
        <v>1.025654069</v>
      </c>
      <c r="H258" s="111">
        <v>0</v>
      </c>
      <c r="I258" s="108">
        <v>1.6976412870000002</v>
      </c>
      <c r="J258" s="108">
        <v>0.41600999999999999</v>
      </c>
      <c r="K258" s="108">
        <v>1.6223970000000001</v>
      </c>
      <c r="L258" s="111">
        <v>0</v>
      </c>
      <c r="M258" s="108">
        <v>8.8649000000000006E-2</v>
      </c>
      <c r="N258" s="293">
        <v>4.7070000000000001E-2</v>
      </c>
      <c r="O258" s="253">
        <v>4.1654572180000002</v>
      </c>
      <c r="P258" s="108">
        <v>0.81651289000000005</v>
      </c>
      <c r="Q258" s="111">
        <v>0</v>
      </c>
      <c r="R258" s="108">
        <v>1.2906800059999999</v>
      </c>
      <c r="S258" s="108">
        <v>0.19647382199999999</v>
      </c>
      <c r="T258" s="108">
        <v>1.747681</v>
      </c>
      <c r="U258" s="111">
        <v>0</v>
      </c>
      <c r="V258" s="108">
        <v>5.93295E-2</v>
      </c>
      <c r="W258" s="108">
        <v>5.4780000000000002E-2</v>
      </c>
    </row>
    <row r="259" spans="1:23" ht="20.25" x14ac:dyDescent="0.25">
      <c r="A259" s="104" t="s">
        <v>488</v>
      </c>
      <c r="B259" s="107" t="s">
        <v>242</v>
      </c>
      <c r="C259" s="104" t="s">
        <v>76</v>
      </c>
      <c r="D259" s="104" t="s">
        <v>79</v>
      </c>
      <c r="E259" s="104" t="s">
        <v>54</v>
      </c>
      <c r="F259" s="255">
        <v>2.1362586129999999</v>
      </c>
      <c r="G259" s="109">
        <v>5.6398675000000002E-2</v>
      </c>
      <c r="H259" s="112">
        <v>0</v>
      </c>
      <c r="I259" s="109">
        <v>1.0341449380000001</v>
      </c>
      <c r="J259" s="109">
        <v>0.28006999999999999</v>
      </c>
      <c r="K259" s="109">
        <v>0.75399499999999997</v>
      </c>
      <c r="L259" s="112">
        <v>0</v>
      </c>
      <c r="M259" s="110">
        <v>7.5300000000000002E-3</v>
      </c>
      <c r="N259" s="294">
        <v>4.1200000000000004E-3</v>
      </c>
      <c r="O259" s="255">
        <v>1.738074101</v>
      </c>
      <c r="P259" s="109">
        <v>0.100229179</v>
      </c>
      <c r="Q259" s="112">
        <v>0</v>
      </c>
      <c r="R259" s="109">
        <v>0.71137709999999998</v>
      </c>
      <c r="S259" s="109">
        <v>0.13532382199999998</v>
      </c>
      <c r="T259" s="109">
        <v>0.77663199999999999</v>
      </c>
      <c r="U259" s="112">
        <v>0</v>
      </c>
      <c r="V259" s="110">
        <v>9.4120000000000002E-3</v>
      </c>
      <c r="W259" s="110">
        <v>5.1000000000000004E-3</v>
      </c>
    </row>
    <row r="260" spans="1:23" ht="40.5" x14ac:dyDescent="0.25">
      <c r="A260" s="106" t="s">
        <v>489</v>
      </c>
      <c r="B260" s="106" t="s">
        <v>260</v>
      </c>
      <c r="C260" s="106" t="s">
        <v>76</v>
      </c>
      <c r="D260" s="106" t="s">
        <v>79</v>
      </c>
      <c r="E260" s="106" t="s">
        <v>54</v>
      </c>
      <c r="F260" s="253">
        <v>63.867259688527099</v>
      </c>
      <c r="G260" s="108">
        <v>20.894180717000001</v>
      </c>
      <c r="H260" s="108">
        <v>7.1709626319999993</v>
      </c>
      <c r="I260" s="108">
        <v>6.6736220480000004</v>
      </c>
      <c r="J260" s="108">
        <v>1.4494367370000003</v>
      </c>
      <c r="K260" s="108">
        <v>10.913205589527093</v>
      </c>
      <c r="L260" s="108">
        <v>4.7681506249999996</v>
      </c>
      <c r="M260" s="108">
        <v>5.9675233389999995</v>
      </c>
      <c r="N260" s="108">
        <v>6.0301780010000003</v>
      </c>
      <c r="O260" s="253">
        <v>45.709020993999992</v>
      </c>
      <c r="P260" s="108">
        <v>11.842098338</v>
      </c>
      <c r="Q260" s="108">
        <v>5.409753534</v>
      </c>
      <c r="R260" s="108">
        <v>5.9314278960000006</v>
      </c>
      <c r="S260" s="108">
        <v>1.2385549449999997</v>
      </c>
      <c r="T260" s="108">
        <v>8.8681888559999962</v>
      </c>
      <c r="U260" s="108">
        <v>3.4876529359999999</v>
      </c>
      <c r="V260" s="108">
        <v>4.8036402459999996</v>
      </c>
      <c r="W260" s="108">
        <v>4.1277042430000002</v>
      </c>
    </row>
    <row r="261" spans="1:23" ht="20.25" x14ac:dyDescent="0.25">
      <c r="A261" s="104" t="s">
        <v>490</v>
      </c>
      <c r="B261" s="107" t="s">
        <v>242</v>
      </c>
      <c r="C261" s="104" t="s">
        <v>76</v>
      </c>
      <c r="D261" s="104" t="s">
        <v>79</v>
      </c>
      <c r="E261" s="104" t="s">
        <v>54</v>
      </c>
      <c r="F261" s="255">
        <v>33.380664077672364</v>
      </c>
      <c r="G261" s="109">
        <v>11.397320536999999</v>
      </c>
      <c r="H261" s="109">
        <v>2.7235083990000004</v>
      </c>
      <c r="I261" s="109">
        <v>4.3960024760000005</v>
      </c>
      <c r="J261" s="109">
        <v>1.02986092</v>
      </c>
      <c r="K261" s="109">
        <v>4.9190425326723606</v>
      </c>
      <c r="L261" s="109">
        <v>2.4997370650000001</v>
      </c>
      <c r="M261" s="109">
        <v>2.7785597340000003</v>
      </c>
      <c r="N261" s="109">
        <v>3.6366324140000001</v>
      </c>
      <c r="O261" s="255">
        <v>22.707660103000006</v>
      </c>
      <c r="P261" s="109">
        <v>5.1600040959999998</v>
      </c>
      <c r="Q261" s="109">
        <v>1.891990284</v>
      </c>
      <c r="R261" s="109">
        <v>3.9721979220000003</v>
      </c>
      <c r="S261" s="109">
        <v>0.87245075800000005</v>
      </c>
      <c r="T261" s="109">
        <v>4.165317859</v>
      </c>
      <c r="U261" s="109">
        <v>1.9556559070000001</v>
      </c>
      <c r="V261" s="109">
        <v>2.2523129620000004</v>
      </c>
      <c r="W261" s="109">
        <v>2.437730315</v>
      </c>
    </row>
    <row r="262" spans="1:23" ht="63" customHeight="1" x14ac:dyDescent="0.25">
      <c r="A262" s="106" t="s">
        <v>491</v>
      </c>
      <c r="B262" s="106" t="s">
        <v>601</v>
      </c>
      <c r="C262" s="106" t="s">
        <v>76</v>
      </c>
      <c r="D262" s="106" t="s">
        <v>79</v>
      </c>
      <c r="E262" s="106" t="s">
        <v>54</v>
      </c>
      <c r="F262" s="253">
        <f>F251+F253</f>
        <v>11488.641428170527</v>
      </c>
      <c r="G262" s="113">
        <f t="shared" ref="G262:N262" si="9">G251+G253</f>
        <v>4590.9390905359996</v>
      </c>
      <c r="H262" s="113">
        <f t="shared" si="9"/>
        <v>1408.3679186319998</v>
      </c>
      <c r="I262" s="113">
        <f t="shared" si="9"/>
        <v>1067.583522981</v>
      </c>
      <c r="J262" s="113">
        <f t="shared" si="9"/>
        <v>214.486646737</v>
      </c>
      <c r="K262" s="113">
        <f t="shared" si="9"/>
        <v>1706.0267908495271</v>
      </c>
      <c r="L262" s="113">
        <f t="shared" si="9"/>
        <v>858.621989998</v>
      </c>
      <c r="M262" s="113">
        <f t="shared" si="9"/>
        <v>1084.953808039</v>
      </c>
      <c r="N262" s="113">
        <f t="shared" si="9"/>
        <v>557.65966039799991</v>
      </c>
      <c r="O262" s="253">
        <f>O251+O253</f>
        <v>10673.565849421</v>
      </c>
      <c r="P262" s="113">
        <f t="shared" ref="P262:W262" si="10">P251+P253</f>
        <v>4256.813358847</v>
      </c>
      <c r="Q262" s="113">
        <f t="shared" si="10"/>
        <v>1344.398510534</v>
      </c>
      <c r="R262" s="113">
        <f t="shared" si="10"/>
        <v>898.91828930299994</v>
      </c>
      <c r="S262" s="113">
        <f t="shared" si="10"/>
        <v>178.980328767</v>
      </c>
      <c r="T262" s="113">
        <f t="shared" si="10"/>
        <v>1656.1699789069999</v>
      </c>
      <c r="U262" s="113">
        <f t="shared" si="10"/>
        <v>843.03309986399995</v>
      </c>
      <c r="V262" s="113">
        <f t="shared" si="10"/>
        <v>1029.634870956</v>
      </c>
      <c r="W262" s="113">
        <f t="shared" si="10"/>
        <v>465.61741224299999</v>
      </c>
    </row>
    <row r="263" spans="1:23" ht="68.25" customHeight="1" x14ac:dyDescent="0.25">
      <c r="A263" s="202" t="s">
        <v>492</v>
      </c>
      <c r="B263" s="196" t="s">
        <v>524</v>
      </c>
      <c r="C263" s="196" t="s">
        <v>76</v>
      </c>
      <c r="D263" s="194" t="s">
        <v>79</v>
      </c>
      <c r="E263" s="194" t="s">
        <v>54</v>
      </c>
      <c r="F263" s="253">
        <v>5.6</v>
      </c>
      <c r="G263" s="198" t="s">
        <v>80</v>
      </c>
      <c r="H263" s="198" t="s">
        <v>80</v>
      </c>
      <c r="I263" s="198" t="s">
        <v>80</v>
      </c>
      <c r="J263" s="198" t="s">
        <v>80</v>
      </c>
      <c r="K263" s="198" t="s">
        <v>80</v>
      </c>
      <c r="L263" s="198" t="s">
        <v>80</v>
      </c>
      <c r="M263" s="198" t="s">
        <v>80</v>
      </c>
      <c r="N263" s="198" t="s">
        <v>80</v>
      </c>
      <c r="O263" s="253">
        <v>7.91</v>
      </c>
      <c r="P263" s="198" t="s">
        <v>80</v>
      </c>
      <c r="Q263" s="198" t="s">
        <v>80</v>
      </c>
      <c r="R263" s="198" t="s">
        <v>80</v>
      </c>
      <c r="S263" s="198" t="s">
        <v>80</v>
      </c>
      <c r="T263" s="198" t="s">
        <v>80</v>
      </c>
      <c r="U263" s="198" t="s">
        <v>80</v>
      </c>
      <c r="V263" s="198" t="s">
        <v>80</v>
      </c>
      <c r="W263" s="198" t="s">
        <v>80</v>
      </c>
    </row>
    <row r="264" spans="1:23" ht="60.75" x14ac:dyDescent="0.25">
      <c r="A264" s="202" t="s">
        <v>493</v>
      </c>
      <c r="B264" s="196" t="s">
        <v>525</v>
      </c>
      <c r="C264" s="196" t="s">
        <v>76</v>
      </c>
      <c r="D264" s="194" t="s">
        <v>79</v>
      </c>
      <c r="E264" s="194" t="s">
        <v>54</v>
      </c>
      <c r="F264" s="253">
        <v>14.3</v>
      </c>
      <c r="G264" s="198" t="s">
        <v>80</v>
      </c>
      <c r="H264" s="198" t="s">
        <v>80</v>
      </c>
      <c r="I264" s="198" t="s">
        <v>80</v>
      </c>
      <c r="J264" s="198" t="s">
        <v>80</v>
      </c>
      <c r="K264" s="198" t="s">
        <v>80</v>
      </c>
      <c r="L264" s="198" t="s">
        <v>80</v>
      </c>
      <c r="M264" s="198" t="s">
        <v>80</v>
      </c>
      <c r="N264" s="198" t="s">
        <v>80</v>
      </c>
      <c r="O264" s="253">
        <v>10</v>
      </c>
      <c r="P264" s="198" t="s">
        <v>80</v>
      </c>
      <c r="Q264" s="198" t="s">
        <v>80</v>
      </c>
      <c r="R264" s="198" t="s">
        <v>80</v>
      </c>
      <c r="S264" s="198" t="s">
        <v>80</v>
      </c>
      <c r="T264" s="198" t="s">
        <v>80</v>
      </c>
      <c r="U264" s="198" t="s">
        <v>80</v>
      </c>
      <c r="V264" s="198" t="s">
        <v>80</v>
      </c>
      <c r="W264" s="198" t="s">
        <v>80</v>
      </c>
    </row>
    <row r="265" spans="1:23" ht="24.95" customHeight="1" x14ac:dyDescent="0.25">
      <c r="A265" s="379" t="s">
        <v>261</v>
      </c>
      <c r="B265" s="379"/>
      <c r="C265" s="379"/>
      <c r="D265" s="379"/>
      <c r="E265" s="379"/>
      <c r="F265" s="338"/>
      <c r="G265" s="338"/>
      <c r="H265" s="338"/>
      <c r="I265" s="338"/>
      <c r="J265" s="338"/>
      <c r="K265" s="338"/>
      <c r="L265" s="338"/>
      <c r="M265" s="338"/>
      <c r="N265" s="338"/>
      <c r="O265" s="338"/>
      <c r="P265" s="341"/>
      <c r="Q265" s="341"/>
      <c r="R265" s="341"/>
      <c r="S265" s="341"/>
      <c r="T265" s="341"/>
      <c r="U265" s="341"/>
      <c r="V265" s="341"/>
      <c r="W265" s="341"/>
    </row>
    <row r="266" spans="1:23" ht="40.5" x14ac:dyDescent="0.25">
      <c r="A266" s="123" t="s">
        <v>494</v>
      </c>
      <c r="B266" s="105" t="s">
        <v>664</v>
      </c>
      <c r="C266" s="106" t="s">
        <v>52</v>
      </c>
      <c r="D266" s="106" t="s">
        <v>78</v>
      </c>
      <c r="E266" s="106" t="s">
        <v>54</v>
      </c>
      <c r="F266" s="251">
        <v>511435178</v>
      </c>
      <c r="G266" s="111">
        <v>487002816</v>
      </c>
      <c r="H266" s="111">
        <v>14557134</v>
      </c>
      <c r="I266" s="111">
        <v>0</v>
      </c>
      <c r="J266" s="111">
        <v>0</v>
      </c>
      <c r="K266" s="111">
        <v>2928021</v>
      </c>
      <c r="L266" s="111">
        <v>88507</v>
      </c>
      <c r="M266" s="111">
        <v>2713784</v>
      </c>
      <c r="N266" s="111">
        <v>4144916</v>
      </c>
      <c r="O266" s="251">
        <v>394494699</v>
      </c>
      <c r="P266" s="111">
        <v>374725273</v>
      </c>
      <c r="Q266" s="111">
        <v>7275084</v>
      </c>
      <c r="R266" s="111">
        <v>1592071</v>
      </c>
      <c r="S266" s="111">
        <v>0</v>
      </c>
      <c r="T266" s="111">
        <v>2132510</v>
      </c>
      <c r="U266" s="111">
        <v>81586</v>
      </c>
      <c r="V266" s="111">
        <v>4132912</v>
      </c>
      <c r="W266" s="111">
        <v>4555263</v>
      </c>
    </row>
    <row r="267" spans="1:23" ht="60.75" x14ac:dyDescent="0.25">
      <c r="A267" s="123" t="s">
        <v>495</v>
      </c>
      <c r="B267" s="105" t="s">
        <v>665</v>
      </c>
      <c r="C267" s="106" t="s">
        <v>76</v>
      </c>
      <c r="D267" s="106" t="s">
        <v>78</v>
      </c>
      <c r="E267" s="106" t="s">
        <v>54</v>
      </c>
      <c r="F267" s="251">
        <v>284507302</v>
      </c>
      <c r="G267" s="111">
        <v>270248487</v>
      </c>
      <c r="H267" s="111">
        <v>7123976</v>
      </c>
      <c r="I267" s="111">
        <v>0</v>
      </c>
      <c r="J267" s="111">
        <v>0</v>
      </c>
      <c r="K267" s="111">
        <v>962363</v>
      </c>
      <c r="L267" s="111">
        <v>60545</v>
      </c>
      <c r="M267" s="111">
        <v>5100183</v>
      </c>
      <c r="N267" s="111">
        <v>1011748</v>
      </c>
      <c r="O267" s="251">
        <v>335161286</v>
      </c>
      <c r="P267" s="111">
        <v>320705619</v>
      </c>
      <c r="Q267" s="111">
        <v>4636347</v>
      </c>
      <c r="R267" s="111">
        <v>2086446</v>
      </c>
      <c r="S267" s="111">
        <v>0</v>
      </c>
      <c r="T267" s="111">
        <v>514170</v>
      </c>
      <c r="U267" s="111">
        <v>195860</v>
      </c>
      <c r="V267" s="111">
        <v>6075354</v>
      </c>
      <c r="W267" s="111">
        <v>947490</v>
      </c>
    </row>
    <row r="268" spans="1:23" ht="42" customHeight="1" x14ac:dyDescent="0.25">
      <c r="A268" s="123" t="s">
        <v>496</v>
      </c>
      <c r="B268" s="105" t="s">
        <v>666</v>
      </c>
      <c r="C268" s="106" t="s">
        <v>76</v>
      </c>
      <c r="D268" s="106" t="s">
        <v>78</v>
      </c>
      <c r="E268" s="106" t="s">
        <v>54</v>
      </c>
      <c r="F268" s="251">
        <v>75741844400</v>
      </c>
      <c r="G268" s="111">
        <v>27812249009</v>
      </c>
      <c r="H268" s="111">
        <v>8310131585</v>
      </c>
      <c r="I268" s="111">
        <v>6462971952</v>
      </c>
      <c r="J268" s="111">
        <v>2020794256</v>
      </c>
      <c r="K268" s="111">
        <v>12883735293</v>
      </c>
      <c r="L268" s="111">
        <v>6213025654</v>
      </c>
      <c r="M268" s="111">
        <v>7922227424</v>
      </c>
      <c r="N268" s="111">
        <v>4115241658</v>
      </c>
      <c r="O268" s="251">
        <v>66910295148</v>
      </c>
      <c r="P268" s="111">
        <v>23807032171</v>
      </c>
      <c r="Q268" s="111">
        <v>7380296393</v>
      </c>
      <c r="R268" s="111">
        <v>5651726594</v>
      </c>
      <c r="S268" s="111">
        <v>1707688829</v>
      </c>
      <c r="T268" s="111">
        <v>11717571175</v>
      </c>
      <c r="U268" s="111">
        <v>5665370975</v>
      </c>
      <c r="V268" s="111">
        <v>7198413460</v>
      </c>
      <c r="W268" s="111">
        <v>3782195541</v>
      </c>
    </row>
    <row r="269" spans="1:23" ht="94.5" customHeight="1" x14ac:dyDescent="0.25">
      <c r="A269" s="123" t="s">
        <v>497</v>
      </c>
      <c r="B269" s="105" t="s">
        <v>667</v>
      </c>
      <c r="C269" s="106" t="s">
        <v>76</v>
      </c>
      <c r="D269" s="106" t="s">
        <v>78</v>
      </c>
      <c r="E269" s="106" t="s">
        <v>54</v>
      </c>
      <c r="F269" s="251">
        <v>54358579784</v>
      </c>
      <c r="G269" s="111">
        <v>17034347969</v>
      </c>
      <c r="H269" s="111">
        <v>6413506420</v>
      </c>
      <c r="I269" s="111">
        <v>4976725236</v>
      </c>
      <c r="J269" s="111">
        <v>1199953070</v>
      </c>
      <c r="K269" s="111">
        <v>10352957477</v>
      </c>
      <c r="L269" s="111">
        <v>4994187164</v>
      </c>
      <c r="M269" s="111">
        <v>6243931512</v>
      </c>
      <c r="N269" s="111">
        <v>3141868110</v>
      </c>
      <c r="O269" s="251">
        <v>48443594683</v>
      </c>
      <c r="P269" s="111">
        <v>15227600551</v>
      </c>
      <c r="Q269" s="111">
        <v>5756597788</v>
      </c>
      <c r="R269" s="111">
        <v>4253826107</v>
      </c>
      <c r="S269" s="111">
        <v>1028241344</v>
      </c>
      <c r="T269" s="111">
        <v>9282390110</v>
      </c>
      <c r="U269" s="111">
        <v>4481750226</v>
      </c>
      <c r="V269" s="111">
        <v>5570112181</v>
      </c>
      <c r="W269" s="111">
        <v>2843076376</v>
      </c>
    </row>
    <row r="270" spans="1:23" ht="42" customHeight="1" x14ac:dyDescent="0.25">
      <c r="A270" s="123" t="s">
        <v>498</v>
      </c>
      <c r="B270" s="105" t="s">
        <v>668</v>
      </c>
      <c r="C270" s="106" t="s">
        <v>76</v>
      </c>
      <c r="D270" s="106" t="s">
        <v>79</v>
      </c>
      <c r="E270" s="106" t="s">
        <v>54</v>
      </c>
      <c r="F270" s="253">
        <v>170639.99583763996</v>
      </c>
      <c r="G270" s="108">
        <v>83003.196866180006</v>
      </c>
      <c r="H270" s="108">
        <v>17797.46004917</v>
      </c>
      <c r="I270" s="108">
        <v>11851.600907530001</v>
      </c>
      <c r="J270" s="108">
        <v>4741.9728792799997</v>
      </c>
      <c r="K270" s="108">
        <v>19894.831412349999</v>
      </c>
      <c r="L270" s="108">
        <v>11422.709439190001</v>
      </c>
      <c r="M270" s="108">
        <v>13308.61061998</v>
      </c>
      <c r="N270" s="108">
        <v>8612.1936064300007</v>
      </c>
      <c r="O270" s="253">
        <v>137056.48688655</v>
      </c>
      <c r="P270" s="108">
        <v>62941.868556370006</v>
      </c>
      <c r="Q270" s="108">
        <v>14862.337088479999</v>
      </c>
      <c r="R270" s="108">
        <v>9892.3934414899995</v>
      </c>
      <c r="S270" s="108">
        <v>3593.1403743299998</v>
      </c>
      <c r="T270" s="108">
        <v>17008.99765746</v>
      </c>
      <c r="U270" s="108">
        <v>9935.0324422799986</v>
      </c>
      <c r="V270" s="108">
        <v>11376.131414619998</v>
      </c>
      <c r="W270" s="108">
        <v>7446.5859115199992</v>
      </c>
    </row>
    <row r="271" spans="1:23" ht="81" x14ac:dyDescent="0.25">
      <c r="A271" s="123" t="s">
        <v>499</v>
      </c>
      <c r="B271" s="105" t="s">
        <v>669</v>
      </c>
      <c r="C271" s="106" t="s">
        <v>76</v>
      </c>
      <c r="D271" s="106" t="s">
        <v>79</v>
      </c>
      <c r="E271" s="106" t="s">
        <v>54</v>
      </c>
      <c r="F271" s="253">
        <v>47423.854718639996</v>
      </c>
      <c r="G271" s="174">
        <v>17781.26505193</v>
      </c>
      <c r="H271" s="174">
        <v>5859.5496505800002</v>
      </c>
      <c r="I271" s="174">
        <v>3844.18831929</v>
      </c>
      <c r="J271" s="174">
        <v>1035.07375815</v>
      </c>
      <c r="K271" s="174">
        <v>7131.6261142100002</v>
      </c>
      <c r="L271" s="174">
        <v>4118.3713430300004</v>
      </c>
      <c r="M271" s="174">
        <v>4746.0427135899999</v>
      </c>
      <c r="N271" s="174">
        <v>2905.96154957</v>
      </c>
      <c r="O271" s="253">
        <v>40834.428010540003</v>
      </c>
      <c r="P271" s="174">
        <v>15458.82421169</v>
      </c>
      <c r="Q271" s="174">
        <v>5177.7306221400004</v>
      </c>
      <c r="R271" s="174">
        <v>3200.4746647800002</v>
      </c>
      <c r="S271" s="174">
        <v>819.38719642000001</v>
      </c>
      <c r="T271" s="174">
        <v>6100.6351599700001</v>
      </c>
      <c r="U271" s="174">
        <v>3531.2710769800001</v>
      </c>
      <c r="V271" s="174">
        <v>4044.85718941</v>
      </c>
      <c r="W271" s="174">
        <v>2501.24788915</v>
      </c>
    </row>
    <row r="272" spans="1:23" ht="85.15" customHeight="1" x14ac:dyDescent="0.25">
      <c r="A272" s="104" t="s">
        <v>529</v>
      </c>
      <c r="B272" s="106" t="s">
        <v>679</v>
      </c>
      <c r="C272" s="106" t="s">
        <v>76</v>
      </c>
      <c r="D272" s="106" t="s">
        <v>72</v>
      </c>
      <c r="E272" s="106" t="s">
        <v>58</v>
      </c>
      <c r="F272" s="254">
        <v>78.099999999999994</v>
      </c>
      <c r="G272" s="104" t="s">
        <v>80</v>
      </c>
      <c r="H272" s="104" t="s">
        <v>80</v>
      </c>
      <c r="I272" s="104" t="s">
        <v>80</v>
      </c>
      <c r="J272" s="104" t="s">
        <v>80</v>
      </c>
      <c r="K272" s="104" t="s">
        <v>80</v>
      </c>
      <c r="L272" s="104" t="s">
        <v>80</v>
      </c>
      <c r="M272" s="104" t="s">
        <v>80</v>
      </c>
      <c r="N272" s="104" t="s">
        <v>80</v>
      </c>
      <c r="O272" s="254">
        <v>74.3</v>
      </c>
      <c r="P272" s="104" t="s">
        <v>80</v>
      </c>
      <c r="Q272" s="104" t="s">
        <v>80</v>
      </c>
      <c r="R272" s="104" t="s">
        <v>80</v>
      </c>
      <c r="S272" s="104" t="s">
        <v>80</v>
      </c>
      <c r="T272" s="104" t="s">
        <v>80</v>
      </c>
      <c r="U272" s="104" t="s">
        <v>80</v>
      </c>
      <c r="V272" s="104" t="s">
        <v>80</v>
      </c>
      <c r="W272" s="104" t="s">
        <v>80</v>
      </c>
    </row>
    <row r="273" spans="1:23" ht="40.5" x14ac:dyDescent="0.25">
      <c r="A273" s="209" t="s">
        <v>500</v>
      </c>
      <c r="B273" s="210" t="s">
        <v>652</v>
      </c>
      <c r="C273" s="206" t="s">
        <v>52</v>
      </c>
      <c r="D273" s="206" t="s">
        <v>53</v>
      </c>
      <c r="E273" s="206" t="s">
        <v>54</v>
      </c>
      <c r="F273" s="149">
        <v>396477286</v>
      </c>
      <c r="G273" s="151">
        <v>136855263</v>
      </c>
      <c r="H273" s="151">
        <v>40434381</v>
      </c>
      <c r="I273" s="151">
        <v>36953591</v>
      </c>
      <c r="J273" s="151">
        <v>12971345</v>
      </c>
      <c r="K273" s="151">
        <v>71377229</v>
      </c>
      <c r="L273" s="151">
        <v>34099164</v>
      </c>
      <c r="M273" s="151">
        <v>43060227</v>
      </c>
      <c r="N273" s="151">
        <v>20406449</v>
      </c>
      <c r="O273" s="149">
        <v>334613114</v>
      </c>
      <c r="P273" s="151">
        <v>118825002</v>
      </c>
      <c r="Q273" s="151">
        <v>33529265</v>
      </c>
      <c r="R273" s="151">
        <v>30255091</v>
      </c>
      <c r="S273" s="151">
        <v>10931361</v>
      </c>
      <c r="T273" s="151">
        <v>58715987</v>
      </c>
      <c r="U273" s="151">
        <v>28465308</v>
      </c>
      <c r="V273" s="151">
        <v>37057876</v>
      </c>
      <c r="W273" s="151">
        <v>16833224</v>
      </c>
    </row>
    <row r="274" spans="1:23" ht="85.15" customHeight="1" x14ac:dyDescent="0.25">
      <c r="A274" s="104" t="s">
        <v>501</v>
      </c>
      <c r="B274" s="104" t="s">
        <v>262</v>
      </c>
      <c r="C274" s="104" t="s">
        <v>76</v>
      </c>
      <c r="D274" s="104" t="s">
        <v>53</v>
      </c>
      <c r="E274" s="104" t="s">
        <v>54</v>
      </c>
      <c r="F274" s="251">
        <v>255354265</v>
      </c>
      <c r="G274" s="111">
        <v>80605274</v>
      </c>
      <c r="H274" s="111">
        <v>27359706</v>
      </c>
      <c r="I274" s="111">
        <v>25308371</v>
      </c>
      <c r="J274" s="111">
        <v>9211700</v>
      </c>
      <c r="K274" s="111">
        <v>47528440</v>
      </c>
      <c r="L274" s="111">
        <v>22924128</v>
      </c>
      <c r="M274" s="111">
        <v>28660627</v>
      </c>
      <c r="N274" s="111">
        <v>13575235</v>
      </c>
      <c r="O274" s="251">
        <v>233978102</v>
      </c>
      <c r="P274" s="111">
        <v>75295235</v>
      </c>
      <c r="Q274" s="111">
        <v>25102519</v>
      </c>
      <c r="R274" s="111">
        <v>22769326</v>
      </c>
      <c r="S274" s="111">
        <v>8229212</v>
      </c>
      <c r="T274" s="111">
        <v>42553751</v>
      </c>
      <c r="U274" s="111">
        <v>20787838</v>
      </c>
      <c r="V274" s="111">
        <v>26854633</v>
      </c>
      <c r="W274" s="111">
        <v>12385588</v>
      </c>
    </row>
    <row r="275" spans="1:23" ht="21" customHeight="1" x14ac:dyDescent="0.25">
      <c r="A275" s="104" t="s">
        <v>715</v>
      </c>
      <c r="B275" s="107" t="s">
        <v>263</v>
      </c>
      <c r="C275" s="104" t="s">
        <v>76</v>
      </c>
      <c r="D275" s="104" t="s">
        <v>53</v>
      </c>
      <c r="E275" s="104" t="s">
        <v>54</v>
      </c>
      <c r="F275" s="249">
        <v>225144935</v>
      </c>
      <c r="G275" s="115">
        <v>70782834</v>
      </c>
      <c r="H275" s="115">
        <v>24231128</v>
      </c>
      <c r="I275" s="115">
        <v>22181719</v>
      </c>
      <c r="J275" s="115">
        <v>8372537</v>
      </c>
      <c r="K275" s="115">
        <v>42184259</v>
      </c>
      <c r="L275" s="115">
        <v>20203480</v>
      </c>
      <c r="M275" s="115">
        <v>24944178</v>
      </c>
      <c r="N275" s="115">
        <v>12064016</v>
      </c>
      <c r="O275" s="249">
        <v>205251206</v>
      </c>
      <c r="P275" s="115">
        <v>64507667</v>
      </c>
      <c r="Q275" s="115">
        <v>22307006</v>
      </c>
      <c r="R275" s="115">
        <v>20041436</v>
      </c>
      <c r="S275" s="115">
        <v>7581323</v>
      </c>
      <c r="T275" s="115">
        <v>37860812</v>
      </c>
      <c r="U275" s="115">
        <v>18338832</v>
      </c>
      <c r="V275" s="115">
        <v>23522502</v>
      </c>
      <c r="W275" s="115">
        <v>11091628</v>
      </c>
    </row>
    <row r="276" spans="1:23" ht="21" customHeight="1" x14ac:dyDescent="0.25">
      <c r="A276" s="104" t="s">
        <v>716</v>
      </c>
      <c r="B276" s="107" t="s">
        <v>264</v>
      </c>
      <c r="C276" s="104" t="s">
        <v>76</v>
      </c>
      <c r="D276" s="104" t="s">
        <v>53</v>
      </c>
      <c r="E276" s="104" t="s">
        <v>54</v>
      </c>
      <c r="F276" s="249">
        <v>30209330</v>
      </c>
      <c r="G276" s="115">
        <v>9822440</v>
      </c>
      <c r="H276" s="115">
        <v>3128578</v>
      </c>
      <c r="I276" s="115">
        <v>3126652</v>
      </c>
      <c r="J276" s="115">
        <v>839163</v>
      </c>
      <c r="K276" s="115">
        <v>5344181</v>
      </c>
      <c r="L276" s="115">
        <v>2720648</v>
      </c>
      <c r="M276" s="115">
        <v>3716449</v>
      </c>
      <c r="N276" s="115">
        <v>1511219</v>
      </c>
      <c r="O276" s="249">
        <v>28726896</v>
      </c>
      <c r="P276" s="115">
        <v>10787568</v>
      </c>
      <c r="Q276" s="115">
        <v>2795513</v>
      </c>
      <c r="R276" s="115">
        <v>2727890</v>
      </c>
      <c r="S276" s="115">
        <v>647889</v>
      </c>
      <c r="T276" s="115">
        <v>4692939</v>
      </c>
      <c r="U276" s="115">
        <v>2449006</v>
      </c>
      <c r="V276" s="115">
        <v>3332131</v>
      </c>
      <c r="W276" s="115">
        <v>1293960</v>
      </c>
    </row>
    <row r="277" spans="1:23" ht="42" customHeight="1" x14ac:dyDescent="0.25">
      <c r="A277" s="202" t="s">
        <v>530</v>
      </c>
      <c r="B277" s="105" t="s">
        <v>634</v>
      </c>
      <c r="C277" s="104" t="s">
        <v>76</v>
      </c>
      <c r="D277" s="104" t="s">
        <v>53</v>
      </c>
      <c r="E277" s="104" t="s">
        <v>54</v>
      </c>
      <c r="F277" s="267">
        <v>29892170960</v>
      </c>
      <c r="G277" s="198" t="s">
        <v>80</v>
      </c>
      <c r="H277" s="198" t="s">
        <v>80</v>
      </c>
      <c r="I277" s="198" t="s">
        <v>80</v>
      </c>
      <c r="J277" s="198" t="s">
        <v>80</v>
      </c>
      <c r="K277" s="198" t="s">
        <v>80</v>
      </c>
      <c r="L277" s="198" t="s">
        <v>80</v>
      </c>
      <c r="M277" s="198" t="s">
        <v>80</v>
      </c>
      <c r="N277" s="198" t="s">
        <v>80</v>
      </c>
      <c r="O277" s="267">
        <v>26707409601</v>
      </c>
      <c r="P277" s="198" t="s">
        <v>80</v>
      </c>
      <c r="Q277" s="198" t="s">
        <v>80</v>
      </c>
      <c r="R277" s="198" t="s">
        <v>80</v>
      </c>
      <c r="S277" s="198" t="s">
        <v>80</v>
      </c>
      <c r="T277" s="198" t="s">
        <v>80</v>
      </c>
      <c r="U277" s="198" t="s">
        <v>80</v>
      </c>
      <c r="V277" s="198" t="s">
        <v>80</v>
      </c>
      <c r="W277" s="198" t="s">
        <v>80</v>
      </c>
    </row>
    <row r="278" spans="1:23" ht="42" customHeight="1" x14ac:dyDescent="0.25">
      <c r="A278" s="202" t="s">
        <v>606</v>
      </c>
      <c r="B278" s="105" t="s">
        <v>635</v>
      </c>
      <c r="C278" s="104" t="s">
        <v>76</v>
      </c>
      <c r="D278" s="259" t="s">
        <v>79</v>
      </c>
      <c r="E278" s="104" t="s">
        <v>54</v>
      </c>
      <c r="F278" s="268">
        <v>1338712.01808368</v>
      </c>
      <c r="G278" s="198" t="s">
        <v>80</v>
      </c>
      <c r="H278" s="198" t="s">
        <v>80</v>
      </c>
      <c r="I278" s="198" t="s">
        <v>80</v>
      </c>
      <c r="J278" s="198" t="s">
        <v>80</v>
      </c>
      <c r="K278" s="198" t="s">
        <v>80</v>
      </c>
      <c r="L278" s="198" t="s">
        <v>80</v>
      </c>
      <c r="M278" s="198" t="s">
        <v>80</v>
      </c>
      <c r="N278" s="198" t="s">
        <v>80</v>
      </c>
      <c r="O278" s="268">
        <v>903927.49683793006</v>
      </c>
      <c r="P278" s="198" t="s">
        <v>80</v>
      </c>
      <c r="Q278" s="198" t="s">
        <v>80</v>
      </c>
      <c r="R278" s="198" t="s">
        <v>80</v>
      </c>
      <c r="S278" s="198" t="s">
        <v>80</v>
      </c>
      <c r="T278" s="198" t="s">
        <v>80</v>
      </c>
      <c r="U278" s="198" t="s">
        <v>80</v>
      </c>
      <c r="V278" s="198" t="s">
        <v>80</v>
      </c>
      <c r="W278" s="198" t="s">
        <v>80</v>
      </c>
    </row>
    <row r="279" spans="1:23" ht="81" x14ac:dyDescent="0.25">
      <c r="A279" s="202" t="s">
        <v>539</v>
      </c>
      <c r="B279" s="197" t="s">
        <v>526</v>
      </c>
      <c r="C279" s="197" t="s">
        <v>52</v>
      </c>
      <c r="D279" s="197" t="s">
        <v>527</v>
      </c>
      <c r="E279" s="104" t="s">
        <v>54</v>
      </c>
      <c r="F279" s="251">
        <v>482</v>
      </c>
      <c r="G279" s="199" t="s">
        <v>80</v>
      </c>
      <c r="H279" s="199" t="s">
        <v>80</v>
      </c>
      <c r="I279" s="199" t="s">
        <v>80</v>
      </c>
      <c r="J279" s="199" t="s">
        <v>80</v>
      </c>
      <c r="K279" s="199" t="s">
        <v>80</v>
      </c>
      <c r="L279" s="199" t="s">
        <v>80</v>
      </c>
      <c r="M279" s="199" t="s">
        <v>80</v>
      </c>
      <c r="N279" s="199" t="s">
        <v>80</v>
      </c>
      <c r="O279" s="251">
        <v>161</v>
      </c>
      <c r="P279" s="199" t="s">
        <v>80</v>
      </c>
      <c r="Q279" s="199" t="s">
        <v>80</v>
      </c>
      <c r="R279" s="199" t="s">
        <v>80</v>
      </c>
      <c r="S279" s="199" t="s">
        <v>80</v>
      </c>
      <c r="T279" s="199" t="s">
        <v>80</v>
      </c>
      <c r="U279" s="199" t="s">
        <v>80</v>
      </c>
      <c r="V279" s="199" t="s">
        <v>80</v>
      </c>
      <c r="W279" s="199" t="s">
        <v>80</v>
      </c>
    </row>
    <row r="280" spans="1:23" ht="24.95" customHeight="1" x14ac:dyDescent="0.25">
      <c r="A280" s="379" t="s">
        <v>265</v>
      </c>
      <c r="B280" s="379"/>
      <c r="C280" s="379"/>
      <c r="D280" s="379"/>
      <c r="E280" s="379"/>
      <c r="F280" s="338"/>
      <c r="G280" s="338"/>
      <c r="H280" s="338"/>
      <c r="I280" s="338"/>
      <c r="J280" s="338"/>
      <c r="K280" s="338"/>
      <c r="L280" s="338"/>
      <c r="M280" s="338"/>
      <c r="N280" s="338"/>
      <c r="O280" s="342"/>
      <c r="P280" s="341"/>
      <c r="Q280" s="341"/>
      <c r="R280" s="341"/>
      <c r="S280" s="341"/>
      <c r="T280" s="341"/>
      <c r="U280" s="341"/>
      <c r="V280" s="341"/>
      <c r="W280" s="341"/>
    </row>
    <row r="281" spans="1:23" ht="42" customHeight="1" x14ac:dyDescent="0.25">
      <c r="A281" s="106" t="s">
        <v>607</v>
      </c>
      <c r="B281" s="106" t="s">
        <v>266</v>
      </c>
      <c r="C281" s="106" t="s">
        <v>52</v>
      </c>
      <c r="D281" s="106" t="s">
        <v>53</v>
      </c>
      <c r="E281" s="106" t="s">
        <v>54</v>
      </c>
      <c r="F281" s="251">
        <v>14510086</v>
      </c>
      <c r="G281" s="116" t="s">
        <v>80</v>
      </c>
      <c r="H281" s="116" t="s">
        <v>80</v>
      </c>
      <c r="I281" s="116" t="s">
        <v>80</v>
      </c>
      <c r="J281" s="116" t="s">
        <v>80</v>
      </c>
      <c r="K281" s="116" t="s">
        <v>80</v>
      </c>
      <c r="L281" s="116" t="s">
        <v>80</v>
      </c>
      <c r="M281" s="116" t="s">
        <v>80</v>
      </c>
      <c r="N281" s="116" t="s">
        <v>80</v>
      </c>
      <c r="O281" s="251">
        <v>16172071</v>
      </c>
      <c r="P281" s="116" t="s">
        <v>80</v>
      </c>
      <c r="Q281" s="116" t="s">
        <v>80</v>
      </c>
      <c r="R281" s="116" t="s">
        <v>80</v>
      </c>
      <c r="S281" s="116" t="s">
        <v>80</v>
      </c>
      <c r="T281" s="116" t="s">
        <v>80</v>
      </c>
      <c r="U281" s="116" t="s">
        <v>80</v>
      </c>
      <c r="V281" s="116" t="s">
        <v>80</v>
      </c>
      <c r="W281" s="116" t="s">
        <v>80</v>
      </c>
    </row>
    <row r="282" spans="1:23" ht="42" customHeight="1" x14ac:dyDescent="0.25">
      <c r="A282" s="123" t="s">
        <v>540</v>
      </c>
      <c r="B282" s="105" t="s">
        <v>670</v>
      </c>
      <c r="C282" s="106" t="s">
        <v>76</v>
      </c>
      <c r="D282" s="106" t="s">
        <v>53</v>
      </c>
      <c r="E282" s="106" t="s">
        <v>54</v>
      </c>
      <c r="F282" s="251">
        <v>5167387</v>
      </c>
      <c r="G282" s="111">
        <v>3325560</v>
      </c>
      <c r="H282" s="111">
        <v>236083</v>
      </c>
      <c r="I282" s="111">
        <v>187533</v>
      </c>
      <c r="J282" s="111">
        <v>81331</v>
      </c>
      <c r="K282" s="111">
        <v>591882</v>
      </c>
      <c r="L282" s="111">
        <v>258044</v>
      </c>
      <c r="M282" s="111">
        <v>310166</v>
      </c>
      <c r="N282" s="111">
        <v>176788</v>
      </c>
      <c r="O282" s="251">
        <v>6328162</v>
      </c>
      <c r="P282" s="111">
        <v>4159650</v>
      </c>
      <c r="Q282" s="111">
        <v>282578</v>
      </c>
      <c r="R282" s="111">
        <v>224279</v>
      </c>
      <c r="S282" s="111">
        <v>83887</v>
      </c>
      <c r="T282" s="111">
        <v>667454</v>
      </c>
      <c r="U282" s="111">
        <v>314806</v>
      </c>
      <c r="V282" s="111">
        <v>376917</v>
      </c>
      <c r="W282" s="111">
        <v>218591</v>
      </c>
    </row>
    <row r="283" spans="1:23" ht="83.25" customHeight="1" x14ac:dyDescent="0.25">
      <c r="A283" s="106" t="s">
        <v>608</v>
      </c>
      <c r="B283" s="106" t="s">
        <v>267</v>
      </c>
      <c r="C283" s="106" t="s">
        <v>52</v>
      </c>
      <c r="D283" s="106" t="s">
        <v>78</v>
      </c>
      <c r="E283" s="106" t="s">
        <v>54</v>
      </c>
      <c r="F283" s="251">
        <v>132419434</v>
      </c>
      <c r="G283" s="269" t="s">
        <v>80</v>
      </c>
      <c r="H283" s="269" t="s">
        <v>80</v>
      </c>
      <c r="I283" s="269" t="s">
        <v>80</v>
      </c>
      <c r="J283" s="269" t="s">
        <v>80</v>
      </c>
      <c r="K283" s="269" t="s">
        <v>80</v>
      </c>
      <c r="L283" s="269" t="s">
        <v>80</v>
      </c>
      <c r="M283" s="269" t="s">
        <v>80</v>
      </c>
      <c r="N283" s="269" t="s">
        <v>80</v>
      </c>
      <c r="O283" s="251">
        <v>134264551</v>
      </c>
      <c r="P283" s="145" t="s">
        <v>80</v>
      </c>
      <c r="Q283" s="269" t="s">
        <v>80</v>
      </c>
      <c r="R283" s="269" t="s">
        <v>80</v>
      </c>
      <c r="S283" s="269" t="s">
        <v>80</v>
      </c>
      <c r="T283" s="269" t="s">
        <v>80</v>
      </c>
      <c r="U283" s="269" t="s">
        <v>80</v>
      </c>
      <c r="V283" s="269" t="s">
        <v>80</v>
      </c>
      <c r="W283" s="269" t="s">
        <v>80</v>
      </c>
    </row>
    <row r="284" spans="1:23" ht="42" customHeight="1" x14ac:dyDescent="0.25">
      <c r="A284" s="104" t="s">
        <v>609</v>
      </c>
      <c r="B284" s="107" t="s">
        <v>268</v>
      </c>
      <c r="C284" s="104" t="s">
        <v>52</v>
      </c>
      <c r="D284" s="104" t="s">
        <v>78</v>
      </c>
      <c r="E284" s="104" t="s">
        <v>54</v>
      </c>
      <c r="F284" s="249">
        <v>34403460</v>
      </c>
      <c r="G284" s="107" t="s">
        <v>80</v>
      </c>
      <c r="H284" s="107" t="s">
        <v>80</v>
      </c>
      <c r="I284" s="107" t="s">
        <v>80</v>
      </c>
      <c r="J284" s="107" t="s">
        <v>80</v>
      </c>
      <c r="K284" s="107" t="s">
        <v>80</v>
      </c>
      <c r="L284" s="107" t="s">
        <v>80</v>
      </c>
      <c r="M284" s="107" t="s">
        <v>80</v>
      </c>
      <c r="N284" s="107" t="s">
        <v>80</v>
      </c>
      <c r="O284" s="249">
        <v>34428345</v>
      </c>
      <c r="P284" s="107" t="s">
        <v>80</v>
      </c>
      <c r="Q284" s="107" t="s">
        <v>80</v>
      </c>
      <c r="R284" s="107" t="s">
        <v>80</v>
      </c>
      <c r="S284" s="107" t="s">
        <v>80</v>
      </c>
      <c r="T284" s="107" t="s">
        <v>80</v>
      </c>
      <c r="U284" s="107" t="s">
        <v>80</v>
      </c>
      <c r="V284" s="107" t="s">
        <v>80</v>
      </c>
      <c r="W284" s="107" t="s">
        <v>80</v>
      </c>
    </row>
    <row r="285" spans="1:23" ht="21" customHeight="1" x14ac:dyDescent="0.25">
      <c r="A285" s="104" t="s">
        <v>610</v>
      </c>
      <c r="B285" s="107" t="s">
        <v>269</v>
      </c>
      <c r="C285" s="104" t="s">
        <v>52</v>
      </c>
      <c r="D285" s="104" t="s">
        <v>78</v>
      </c>
      <c r="E285" s="104" t="s">
        <v>54</v>
      </c>
      <c r="F285" s="249">
        <v>42589769</v>
      </c>
      <c r="G285" s="107" t="s">
        <v>80</v>
      </c>
      <c r="H285" s="107" t="s">
        <v>80</v>
      </c>
      <c r="I285" s="107" t="s">
        <v>80</v>
      </c>
      <c r="J285" s="107" t="s">
        <v>80</v>
      </c>
      <c r="K285" s="107" t="s">
        <v>80</v>
      </c>
      <c r="L285" s="107" t="s">
        <v>80</v>
      </c>
      <c r="M285" s="107" t="s">
        <v>80</v>
      </c>
      <c r="N285" s="107" t="s">
        <v>80</v>
      </c>
      <c r="O285" s="249">
        <v>39650425</v>
      </c>
      <c r="P285" s="107" t="s">
        <v>80</v>
      </c>
      <c r="Q285" s="107" t="s">
        <v>80</v>
      </c>
      <c r="R285" s="107" t="s">
        <v>80</v>
      </c>
      <c r="S285" s="107" t="s">
        <v>80</v>
      </c>
      <c r="T285" s="107" t="s">
        <v>80</v>
      </c>
      <c r="U285" s="107" t="s">
        <v>80</v>
      </c>
      <c r="V285" s="107" t="s">
        <v>80</v>
      </c>
      <c r="W285" s="107" t="s">
        <v>80</v>
      </c>
    </row>
    <row r="286" spans="1:23" ht="45.75" customHeight="1" x14ac:dyDescent="0.25">
      <c r="A286" s="104" t="s">
        <v>611</v>
      </c>
      <c r="B286" s="107" t="s">
        <v>270</v>
      </c>
      <c r="C286" s="104" t="s">
        <v>52</v>
      </c>
      <c r="D286" s="104" t="s">
        <v>78</v>
      </c>
      <c r="E286" s="104" t="s">
        <v>54</v>
      </c>
      <c r="F286" s="249">
        <v>7780439</v>
      </c>
      <c r="G286" s="107" t="s">
        <v>80</v>
      </c>
      <c r="H286" s="107" t="s">
        <v>80</v>
      </c>
      <c r="I286" s="107" t="s">
        <v>80</v>
      </c>
      <c r="J286" s="107" t="s">
        <v>80</v>
      </c>
      <c r="K286" s="107" t="s">
        <v>80</v>
      </c>
      <c r="L286" s="107" t="s">
        <v>80</v>
      </c>
      <c r="M286" s="107" t="s">
        <v>80</v>
      </c>
      <c r="N286" s="107" t="s">
        <v>80</v>
      </c>
      <c r="O286" s="249">
        <v>6575023</v>
      </c>
      <c r="P286" s="107" t="s">
        <v>80</v>
      </c>
      <c r="Q286" s="107" t="s">
        <v>80</v>
      </c>
      <c r="R286" s="107" t="s">
        <v>80</v>
      </c>
      <c r="S286" s="107" t="s">
        <v>80</v>
      </c>
      <c r="T286" s="107" t="s">
        <v>80</v>
      </c>
      <c r="U286" s="107" t="s">
        <v>80</v>
      </c>
      <c r="V286" s="107" t="s">
        <v>80</v>
      </c>
      <c r="W286" s="107" t="s">
        <v>80</v>
      </c>
    </row>
    <row r="287" spans="1:23" ht="41.25" customHeight="1" x14ac:dyDescent="0.25">
      <c r="A287" s="104" t="s">
        <v>612</v>
      </c>
      <c r="B287" s="107" t="s">
        <v>271</v>
      </c>
      <c r="C287" s="104" t="s">
        <v>52</v>
      </c>
      <c r="D287" s="104" t="s">
        <v>78</v>
      </c>
      <c r="E287" s="104" t="s">
        <v>54</v>
      </c>
      <c r="F287" s="249">
        <v>43235</v>
      </c>
      <c r="G287" s="107" t="s">
        <v>80</v>
      </c>
      <c r="H287" s="107" t="s">
        <v>80</v>
      </c>
      <c r="I287" s="107" t="s">
        <v>80</v>
      </c>
      <c r="J287" s="107" t="s">
        <v>80</v>
      </c>
      <c r="K287" s="107" t="s">
        <v>80</v>
      </c>
      <c r="L287" s="107" t="s">
        <v>80</v>
      </c>
      <c r="M287" s="107" t="s">
        <v>80</v>
      </c>
      <c r="N287" s="107" t="s">
        <v>80</v>
      </c>
      <c r="O287" s="249">
        <v>39627</v>
      </c>
      <c r="P287" s="107" t="s">
        <v>80</v>
      </c>
      <c r="Q287" s="107" t="s">
        <v>80</v>
      </c>
      <c r="R287" s="107" t="s">
        <v>80</v>
      </c>
      <c r="S287" s="107" t="s">
        <v>80</v>
      </c>
      <c r="T287" s="107" t="s">
        <v>80</v>
      </c>
      <c r="U287" s="107" t="s">
        <v>80</v>
      </c>
      <c r="V287" s="107" t="s">
        <v>80</v>
      </c>
      <c r="W287" s="107" t="s">
        <v>80</v>
      </c>
    </row>
    <row r="288" spans="1:23" ht="21" customHeight="1" x14ac:dyDescent="0.25">
      <c r="A288" s="104" t="s">
        <v>613</v>
      </c>
      <c r="B288" s="107" t="s">
        <v>272</v>
      </c>
      <c r="C288" s="104" t="s">
        <v>52</v>
      </c>
      <c r="D288" s="104" t="s">
        <v>78</v>
      </c>
      <c r="E288" s="104" t="s">
        <v>54</v>
      </c>
      <c r="F288" s="249">
        <v>8734313</v>
      </c>
      <c r="G288" s="107" t="s">
        <v>80</v>
      </c>
      <c r="H288" s="107" t="s">
        <v>80</v>
      </c>
      <c r="I288" s="107" t="s">
        <v>80</v>
      </c>
      <c r="J288" s="107" t="s">
        <v>80</v>
      </c>
      <c r="K288" s="107" t="s">
        <v>80</v>
      </c>
      <c r="L288" s="107" t="s">
        <v>80</v>
      </c>
      <c r="M288" s="107" t="s">
        <v>80</v>
      </c>
      <c r="N288" s="107" t="s">
        <v>80</v>
      </c>
      <c r="O288" s="249">
        <v>7379453</v>
      </c>
      <c r="P288" s="107" t="s">
        <v>80</v>
      </c>
      <c r="Q288" s="107" t="s">
        <v>80</v>
      </c>
      <c r="R288" s="107" t="s">
        <v>80</v>
      </c>
      <c r="S288" s="107" t="s">
        <v>80</v>
      </c>
      <c r="T288" s="107" t="s">
        <v>80</v>
      </c>
      <c r="U288" s="107" t="s">
        <v>80</v>
      </c>
      <c r="V288" s="107" t="s">
        <v>80</v>
      </c>
      <c r="W288" s="107" t="s">
        <v>80</v>
      </c>
    </row>
    <row r="289" spans="1:23" ht="21" customHeight="1" x14ac:dyDescent="0.25">
      <c r="A289" s="104" t="s">
        <v>614</v>
      </c>
      <c r="B289" s="107" t="s">
        <v>273</v>
      </c>
      <c r="C289" s="104" t="s">
        <v>52</v>
      </c>
      <c r="D289" s="104" t="s">
        <v>78</v>
      </c>
      <c r="E289" s="104" t="s">
        <v>54</v>
      </c>
      <c r="F289" s="249">
        <v>3</v>
      </c>
      <c r="G289" s="107" t="s">
        <v>80</v>
      </c>
      <c r="H289" s="107" t="s">
        <v>80</v>
      </c>
      <c r="I289" s="107" t="s">
        <v>80</v>
      </c>
      <c r="J289" s="107" t="s">
        <v>80</v>
      </c>
      <c r="K289" s="107" t="s">
        <v>80</v>
      </c>
      <c r="L289" s="107" t="s">
        <v>80</v>
      </c>
      <c r="M289" s="107" t="s">
        <v>80</v>
      </c>
      <c r="N289" s="107" t="s">
        <v>80</v>
      </c>
      <c r="O289" s="249">
        <v>5</v>
      </c>
      <c r="P289" s="107" t="s">
        <v>80</v>
      </c>
      <c r="Q289" s="107" t="s">
        <v>80</v>
      </c>
      <c r="R289" s="107" t="s">
        <v>80</v>
      </c>
      <c r="S289" s="107" t="s">
        <v>80</v>
      </c>
      <c r="T289" s="107" t="s">
        <v>80</v>
      </c>
      <c r="U289" s="107" t="s">
        <v>80</v>
      </c>
      <c r="V289" s="107" t="s">
        <v>80</v>
      </c>
      <c r="W289" s="107" t="s">
        <v>80</v>
      </c>
    </row>
    <row r="290" spans="1:23" ht="21" customHeight="1" x14ac:dyDescent="0.25">
      <c r="A290" s="104" t="s">
        <v>615</v>
      </c>
      <c r="B290" s="107" t="s">
        <v>274</v>
      </c>
      <c r="C290" s="104" t="s">
        <v>52</v>
      </c>
      <c r="D290" s="104" t="s">
        <v>78</v>
      </c>
      <c r="E290" s="104" t="s">
        <v>54</v>
      </c>
      <c r="F290" s="249">
        <v>38868215</v>
      </c>
      <c r="G290" s="107" t="s">
        <v>80</v>
      </c>
      <c r="H290" s="107" t="s">
        <v>80</v>
      </c>
      <c r="I290" s="107" t="s">
        <v>80</v>
      </c>
      <c r="J290" s="107" t="s">
        <v>80</v>
      </c>
      <c r="K290" s="107" t="s">
        <v>80</v>
      </c>
      <c r="L290" s="107" t="s">
        <v>80</v>
      </c>
      <c r="M290" s="107" t="s">
        <v>80</v>
      </c>
      <c r="N290" s="107" t="s">
        <v>80</v>
      </c>
      <c r="O290" s="249">
        <v>46191673</v>
      </c>
      <c r="P290" s="107" t="s">
        <v>80</v>
      </c>
      <c r="Q290" s="107" t="s">
        <v>80</v>
      </c>
      <c r="R290" s="107" t="s">
        <v>80</v>
      </c>
      <c r="S290" s="107" t="s">
        <v>80</v>
      </c>
      <c r="T290" s="107" t="s">
        <v>80</v>
      </c>
      <c r="U290" s="107" t="s">
        <v>80</v>
      </c>
      <c r="V290" s="107" t="s">
        <v>80</v>
      </c>
      <c r="W290" s="107" t="s">
        <v>80</v>
      </c>
    </row>
    <row r="291" spans="1:23" ht="81" customHeight="1" x14ac:dyDescent="0.25">
      <c r="A291" s="123" t="s">
        <v>616</v>
      </c>
      <c r="B291" s="105" t="s">
        <v>671</v>
      </c>
      <c r="C291" s="106" t="s">
        <v>76</v>
      </c>
      <c r="D291" s="106" t="s">
        <v>53</v>
      </c>
      <c r="E291" s="106" t="s">
        <v>54</v>
      </c>
      <c r="F291" s="251">
        <v>236041085</v>
      </c>
      <c r="G291" s="111">
        <v>157201005</v>
      </c>
      <c r="H291" s="111">
        <v>13643018</v>
      </c>
      <c r="I291" s="111">
        <v>9623938</v>
      </c>
      <c r="J291" s="111">
        <v>2234146</v>
      </c>
      <c r="K291" s="111">
        <v>20751470</v>
      </c>
      <c r="L291" s="111">
        <v>13328917</v>
      </c>
      <c r="M291" s="111">
        <v>13242309</v>
      </c>
      <c r="N291" s="111">
        <v>6016265</v>
      </c>
      <c r="O291" s="251">
        <v>235930831.15099999</v>
      </c>
      <c r="P291" s="111">
        <v>161363492.183</v>
      </c>
      <c r="Q291" s="111">
        <v>13117501.039000001</v>
      </c>
      <c r="R291" s="111">
        <v>8429022.1909999996</v>
      </c>
      <c r="S291" s="111">
        <v>2401332.827</v>
      </c>
      <c r="T291" s="111">
        <v>20246692.453000002</v>
      </c>
      <c r="U291" s="111">
        <v>11489117.192</v>
      </c>
      <c r="V291" s="111">
        <v>13413627.179</v>
      </c>
      <c r="W291" s="111">
        <v>5470046.0869999994</v>
      </c>
    </row>
    <row r="292" spans="1:23" ht="42" customHeight="1" x14ac:dyDescent="0.25">
      <c r="A292" s="104" t="s">
        <v>617</v>
      </c>
      <c r="B292" s="107" t="s">
        <v>268</v>
      </c>
      <c r="C292" s="104" t="s">
        <v>76</v>
      </c>
      <c r="D292" s="104" t="s">
        <v>78</v>
      </c>
      <c r="E292" s="104" t="s">
        <v>54</v>
      </c>
      <c r="F292" s="249">
        <v>72756077</v>
      </c>
      <c r="G292" s="112">
        <v>50487543</v>
      </c>
      <c r="H292" s="112">
        <v>4175118</v>
      </c>
      <c r="I292" s="112">
        <v>3071386</v>
      </c>
      <c r="J292" s="112">
        <v>270004</v>
      </c>
      <c r="K292" s="112">
        <v>4563060</v>
      </c>
      <c r="L292" s="112">
        <v>3279731</v>
      </c>
      <c r="M292" s="112">
        <v>5224590</v>
      </c>
      <c r="N292" s="112">
        <v>1684645</v>
      </c>
      <c r="O292" s="249">
        <v>77456565</v>
      </c>
      <c r="P292" s="112">
        <v>55406947</v>
      </c>
      <c r="Q292" s="112">
        <v>4449383</v>
      </c>
      <c r="R292" s="112">
        <v>2068110</v>
      </c>
      <c r="S292" s="112">
        <v>341289</v>
      </c>
      <c r="T292" s="112">
        <v>4767453</v>
      </c>
      <c r="U292" s="112">
        <v>3222568</v>
      </c>
      <c r="V292" s="112">
        <v>5532224</v>
      </c>
      <c r="W292" s="112">
        <v>1668591</v>
      </c>
    </row>
    <row r="293" spans="1:23" ht="21" customHeight="1" x14ac:dyDescent="0.25">
      <c r="A293" s="104" t="s">
        <v>618</v>
      </c>
      <c r="B293" s="107" t="s">
        <v>269</v>
      </c>
      <c r="C293" s="104" t="s">
        <v>76</v>
      </c>
      <c r="D293" s="104" t="s">
        <v>78</v>
      </c>
      <c r="E293" s="104" t="s">
        <v>54</v>
      </c>
      <c r="F293" s="249">
        <v>68236347</v>
      </c>
      <c r="G293" s="112">
        <v>48676674</v>
      </c>
      <c r="H293" s="112">
        <v>3065738</v>
      </c>
      <c r="I293" s="112">
        <v>1625393</v>
      </c>
      <c r="J293" s="112">
        <v>457384</v>
      </c>
      <c r="K293" s="112">
        <v>5783202</v>
      </c>
      <c r="L293" s="112">
        <v>4960059</v>
      </c>
      <c r="M293" s="112">
        <v>2358491</v>
      </c>
      <c r="N293" s="112">
        <v>1309406</v>
      </c>
      <c r="O293" s="249">
        <v>69837810</v>
      </c>
      <c r="P293" s="112">
        <v>52184934</v>
      </c>
      <c r="Q293" s="112">
        <v>2847691</v>
      </c>
      <c r="R293" s="112">
        <v>1697820</v>
      </c>
      <c r="S293" s="112">
        <v>328301</v>
      </c>
      <c r="T293" s="112">
        <v>5616256</v>
      </c>
      <c r="U293" s="112">
        <v>3939542</v>
      </c>
      <c r="V293" s="112">
        <v>2284782</v>
      </c>
      <c r="W293" s="112">
        <v>938484</v>
      </c>
    </row>
    <row r="294" spans="1:23" ht="39" customHeight="1" x14ac:dyDescent="0.25">
      <c r="A294" s="104" t="s">
        <v>619</v>
      </c>
      <c r="B294" s="107" t="s">
        <v>270</v>
      </c>
      <c r="C294" s="104" t="s">
        <v>76</v>
      </c>
      <c r="D294" s="104" t="s">
        <v>78</v>
      </c>
      <c r="E294" s="104" t="s">
        <v>54</v>
      </c>
      <c r="F294" s="249">
        <v>21871099</v>
      </c>
      <c r="G294" s="112">
        <v>18291110</v>
      </c>
      <c r="H294" s="112">
        <v>903347</v>
      </c>
      <c r="I294" s="112">
        <v>366977</v>
      </c>
      <c r="J294" s="112">
        <v>93049</v>
      </c>
      <c r="K294" s="112">
        <v>1149529</v>
      </c>
      <c r="L294" s="112">
        <v>406616</v>
      </c>
      <c r="M294" s="112">
        <v>327240</v>
      </c>
      <c r="N294" s="112">
        <v>333231</v>
      </c>
      <c r="O294" s="249">
        <v>23625414</v>
      </c>
      <c r="P294" s="112">
        <v>19676303</v>
      </c>
      <c r="Q294" s="112">
        <v>780990</v>
      </c>
      <c r="R294" s="112">
        <v>585224</v>
      </c>
      <c r="S294" s="112">
        <v>147785</v>
      </c>
      <c r="T294" s="112">
        <v>1088522</v>
      </c>
      <c r="U294" s="112">
        <v>407830</v>
      </c>
      <c r="V294" s="112">
        <v>620916</v>
      </c>
      <c r="W294" s="112">
        <v>317844</v>
      </c>
    </row>
    <row r="295" spans="1:23" ht="21.6" customHeight="1" x14ac:dyDescent="0.25">
      <c r="A295" s="104" t="s">
        <v>620</v>
      </c>
      <c r="B295" s="107" t="s">
        <v>271</v>
      </c>
      <c r="C295" s="104" t="s">
        <v>76</v>
      </c>
      <c r="D295" s="104" t="s">
        <v>78</v>
      </c>
      <c r="E295" s="104" t="s">
        <v>54</v>
      </c>
      <c r="F295" s="249">
        <v>37652</v>
      </c>
      <c r="G295" s="112">
        <v>29586</v>
      </c>
      <c r="H295" s="112">
        <v>1085</v>
      </c>
      <c r="I295" s="112">
        <v>2284</v>
      </c>
      <c r="J295" s="112">
        <v>765</v>
      </c>
      <c r="K295" s="112">
        <v>1804</v>
      </c>
      <c r="L295" s="112">
        <v>405</v>
      </c>
      <c r="M295" s="112">
        <v>1390</v>
      </c>
      <c r="N295" s="112">
        <v>333</v>
      </c>
      <c r="O295" s="249">
        <v>70881</v>
      </c>
      <c r="P295" s="112">
        <v>59997</v>
      </c>
      <c r="Q295" s="112">
        <v>1647</v>
      </c>
      <c r="R295" s="112">
        <v>2403</v>
      </c>
      <c r="S295" s="112">
        <v>788</v>
      </c>
      <c r="T295" s="112">
        <v>2882</v>
      </c>
      <c r="U295" s="112">
        <v>730</v>
      </c>
      <c r="V295" s="112">
        <v>1893</v>
      </c>
      <c r="W295" s="112">
        <v>541</v>
      </c>
    </row>
    <row r="296" spans="1:23" ht="21" customHeight="1" x14ac:dyDescent="0.25">
      <c r="A296" s="104" t="s">
        <v>621</v>
      </c>
      <c r="B296" s="107" t="s">
        <v>272</v>
      </c>
      <c r="C296" s="104" t="s">
        <v>76</v>
      </c>
      <c r="D296" s="104" t="s">
        <v>78</v>
      </c>
      <c r="E296" s="104" t="s">
        <v>54</v>
      </c>
      <c r="F296" s="249">
        <v>32808366</v>
      </c>
      <c r="G296" s="112">
        <v>26816961</v>
      </c>
      <c r="H296" s="112">
        <v>1227512</v>
      </c>
      <c r="I296" s="112">
        <v>388775</v>
      </c>
      <c r="J296" s="112">
        <v>25768</v>
      </c>
      <c r="K296" s="112">
        <v>1381644</v>
      </c>
      <c r="L296" s="112">
        <v>1158555</v>
      </c>
      <c r="M296" s="112">
        <v>1095425</v>
      </c>
      <c r="N296" s="112">
        <v>713726</v>
      </c>
      <c r="O296" s="249">
        <v>24845528</v>
      </c>
      <c r="P296" s="112">
        <v>21345964</v>
      </c>
      <c r="Q296" s="112">
        <v>703357</v>
      </c>
      <c r="R296" s="112">
        <v>300542</v>
      </c>
      <c r="S296" s="112">
        <v>36979</v>
      </c>
      <c r="T296" s="112">
        <v>515476</v>
      </c>
      <c r="U296" s="112">
        <v>879169</v>
      </c>
      <c r="V296" s="112">
        <v>690788</v>
      </c>
      <c r="W296" s="112">
        <v>373253</v>
      </c>
    </row>
    <row r="297" spans="1:23" ht="21" customHeight="1" x14ac:dyDescent="0.25">
      <c r="A297" s="104" t="s">
        <v>622</v>
      </c>
      <c r="B297" s="107" t="s">
        <v>273</v>
      </c>
      <c r="C297" s="104" t="s">
        <v>76</v>
      </c>
      <c r="D297" s="104" t="s">
        <v>78</v>
      </c>
      <c r="E297" s="104" t="s">
        <v>54</v>
      </c>
      <c r="F297" s="249">
        <v>9</v>
      </c>
      <c r="G297" s="112">
        <v>9</v>
      </c>
      <c r="H297" s="112">
        <v>0</v>
      </c>
      <c r="I297" s="112">
        <v>0</v>
      </c>
      <c r="J297" s="112">
        <v>0</v>
      </c>
      <c r="K297" s="112">
        <v>0</v>
      </c>
      <c r="L297" s="112">
        <v>0</v>
      </c>
      <c r="M297" s="112">
        <v>0</v>
      </c>
      <c r="N297" s="112">
        <v>0</v>
      </c>
      <c r="O297" s="249">
        <v>9</v>
      </c>
      <c r="P297" s="112">
        <v>9</v>
      </c>
      <c r="Q297" s="112">
        <v>0</v>
      </c>
      <c r="R297" s="112">
        <v>0</v>
      </c>
      <c r="S297" s="112">
        <v>0</v>
      </c>
      <c r="T297" s="112">
        <v>0</v>
      </c>
      <c r="U297" s="112">
        <v>0</v>
      </c>
      <c r="V297" s="112">
        <v>0</v>
      </c>
      <c r="W297" s="112">
        <v>0</v>
      </c>
    </row>
    <row r="298" spans="1:23" ht="21" customHeight="1" x14ac:dyDescent="0.25">
      <c r="A298" s="104" t="s">
        <v>623</v>
      </c>
      <c r="B298" s="107" t="s">
        <v>274</v>
      </c>
      <c r="C298" s="104" t="s">
        <v>76</v>
      </c>
      <c r="D298" s="104" t="s">
        <v>78</v>
      </c>
      <c r="E298" s="104" t="s">
        <v>54</v>
      </c>
      <c r="F298" s="249">
        <v>40331535</v>
      </c>
      <c r="G298" s="112">
        <v>12899122</v>
      </c>
      <c r="H298" s="112">
        <v>4270218</v>
      </c>
      <c r="I298" s="112">
        <v>4169123</v>
      </c>
      <c r="J298" s="112">
        <v>1387176</v>
      </c>
      <c r="K298" s="112">
        <v>7872231</v>
      </c>
      <c r="L298" s="112">
        <v>3523551</v>
      </c>
      <c r="M298" s="112">
        <v>4235173</v>
      </c>
      <c r="N298" s="112">
        <v>1974924</v>
      </c>
      <c r="O298" s="249">
        <v>40094624.151000001</v>
      </c>
      <c r="P298" s="112">
        <v>12689338.183</v>
      </c>
      <c r="Q298" s="112">
        <v>4334433.0389999999</v>
      </c>
      <c r="R298" s="112">
        <v>3774923.1910000001</v>
      </c>
      <c r="S298" s="112">
        <v>1546190.827</v>
      </c>
      <c r="T298" s="112">
        <v>8256103.4529999997</v>
      </c>
      <c r="U298" s="112">
        <v>3039278.1919999998</v>
      </c>
      <c r="V298" s="112">
        <v>4283024.1789999995</v>
      </c>
      <c r="W298" s="112">
        <v>2171333.0869999998</v>
      </c>
    </row>
    <row r="299" spans="1:23" ht="42" customHeight="1" x14ac:dyDescent="0.25">
      <c r="A299" s="104" t="s">
        <v>624</v>
      </c>
      <c r="B299" s="104" t="s">
        <v>275</v>
      </c>
      <c r="C299" s="104" t="s">
        <v>52</v>
      </c>
      <c r="D299" s="104" t="s">
        <v>79</v>
      </c>
      <c r="E299" s="104" t="s">
        <v>54</v>
      </c>
      <c r="F299" s="253">
        <v>1448.6823295885399</v>
      </c>
      <c r="G299" s="269" t="s">
        <v>80</v>
      </c>
      <c r="H299" s="269" t="s">
        <v>80</v>
      </c>
      <c r="I299" s="269" t="s">
        <v>80</v>
      </c>
      <c r="J299" s="269" t="s">
        <v>80</v>
      </c>
      <c r="K299" s="269" t="s">
        <v>80</v>
      </c>
      <c r="L299" s="269" t="s">
        <v>80</v>
      </c>
      <c r="M299" s="269" t="s">
        <v>80</v>
      </c>
      <c r="N299" s="269" t="s">
        <v>80</v>
      </c>
      <c r="O299" s="253">
        <v>1467.9927682050202</v>
      </c>
      <c r="P299" s="269" t="s">
        <v>80</v>
      </c>
      <c r="Q299" s="269" t="s">
        <v>80</v>
      </c>
      <c r="R299" s="269" t="s">
        <v>80</v>
      </c>
      <c r="S299" s="269" t="s">
        <v>80</v>
      </c>
      <c r="T299" s="269" t="s">
        <v>80</v>
      </c>
      <c r="U299" s="269" t="s">
        <v>80</v>
      </c>
      <c r="V299" s="269" t="s">
        <v>80</v>
      </c>
      <c r="W299" s="269" t="s">
        <v>80</v>
      </c>
    </row>
    <row r="300" spans="1:23" ht="21" customHeight="1" x14ac:dyDescent="0.25">
      <c r="A300" s="106" t="s">
        <v>541</v>
      </c>
      <c r="B300" s="106" t="s">
        <v>186</v>
      </c>
      <c r="C300" s="106" t="s">
        <v>52</v>
      </c>
      <c r="D300" s="106" t="s">
        <v>72</v>
      </c>
      <c r="E300" s="106" t="s">
        <v>58</v>
      </c>
      <c r="F300" s="253">
        <f>F299/Справочно!D$14*100</f>
        <v>0.94416585964054345</v>
      </c>
      <c r="G300" s="113" t="s">
        <v>80</v>
      </c>
      <c r="H300" s="113" t="s">
        <v>80</v>
      </c>
      <c r="I300" s="113" t="s">
        <v>80</v>
      </c>
      <c r="J300" s="113" t="s">
        <v>80</v>
      </c>
      <c r="K300" s="113" t="s">
        <v>80</v>
      </c>
      <c r="L300" s="113" t="s">
        <v>80</v>
      </c>
      <c r="M300" s="113" t="s">
        <v>80</v>
      </c>
      <c r="N300" s="113" t="s">
        <v>80</v>
      </c>
      <c r="O300" s="253">
        <f>O299/Справочно!M$14*100</f>
        <v>1.0850312605852168</v>
      </c>
      <c r="P300" s="113" t="s">
        <v>80</v>
      </c>
      <c r="Q300" s="113" t="s">
        <v>80</v>
      </c>
      <c r="R300" s="113" t="s">
        <v>80</v>
      </c>
      <c r="S300" s="113" t="s">
        <v>80</v>
      </c>
      <c r="T300" s="113" t="s">
        <v>80</v>
      </c>
      <c r="U300" s="113" t="s">
        <v>80</v>
      </c>
      <c r="V300" s="113" t="s">
        <v>80</v>
      </c>
      <c r="W300" s="113" t="s">
        <v>80</v>
      </c>
    </row>
    <row r="301" spans="1:23" ht="42" customHeight="1" x14ac:dyDescent="0.25">
      <c r="A301" s="106" t="s">
        <v>625</v>
      </c>
      <c r="B301" s="106" t="s">
        <v>276</v>
      </c>
      <c r="C301" s="106" t="s">
        <v>52</v>
      </c>
      <c r="D301" s="106" t="s">
        <v>79</v>
      </c>
      <c r="E301" s="106" t="s">
        <v>54</v>
      </c>
      <c r="F301" s="253">
        <v>1472.7754063864199</v>
      </c>
      <c r="G301" s="113" t="s">
        <v>80</v>
      </c>
      <c r="H301" s="113" t="s">
        <v>80</v>
      </c>
      <c r="I301" s="113" t="s">
        <v>80</v>
      </c>
      <c r="J301" s="113" t="s">
        <v>80</v>
      </c>
      <c r="K301" s="113" t="s">
        <v>80</v>
      </c>
      <c r="L301" s="113" t="s">
        <v>80</v>
      </c>
      <c r="M301" s="113" t="s">
        <v>80</v>
      </c>
      <c r="N301" s="113" t="s">
        <v>80</v>
      </c>
      <c r="O301" s="253">
        <v>1282.5137946129901</v>
      </c>
      <c r="P301" s="113" t="s">
        <v>80</v>
      </c>
      <c r="Q301" s="113" t="s">
        <v>80</v>
      </c>
      <c r="R301" s="113" t="s">
        <v>80</v>
      </c>
      <c r="S301" s="113" t="s">
        <v>80</v>
      </c>
      <c r="T301" s="113" t="s">
        <v>80</v>
      </c>
      <c r="U301" s="113" t="s">
        <v>80</v>
      </c>
      <c r="V301" s="113" t="s">
        <v>80</v>
      </c>
      <c r="W301" s="113" t="s">
        <v>80</v>
      </c>
    </row>
    <row r="302" spans="1:23" ht="21" customHeight="1" x14ac:dyDescent="0.25">
      <c r="A302" s="106" t="s">
        <v>626</v>
      </c>
      <c r="B302" s="106" t="s">
        <v>186</v>
      </c>
      <c r="C302" s="106" t="s">
        <v>52</v>
      </c>
      <c r="D302" s="106" t="s">
        <v>72</v>
      </c>
      <c r="E302" s="106" t="s">
        <v>58</v>
      </c>
      <c r="F302" s="253">
        <f>F301/Справочно!D$14*100</f>
        <v>0.9598683087569877</v>
      </c>
      <c r="G302" s="113" t="s">
        <v>80</v>
      </c>
      <c r="H302" s="113" t="s">
        <v>80</v>
      </c>
      <c r="I302" s="113" t="s">
        <v>80</v>
      </c>
      <c r="J302" s="113" t="s">
        <v>80</v>
      </c>
      <c r="K302" s="113" t="s">
        <v>80</v>
      </c>
      <c r="L302" s="113" t="s">
        <v>80</v>
      </c>
      <c r="M302" s="113" t="s">
        <v>80</v>
      </c>
      <c r="N302" s="113" t="s">
        <v>80</v>
      </c>
      <c r="O302" s="253">
        <f>O301/Справочно!M$14*100</f>
        <v>0.94793897451442743</v>
      </c>
      <c r="P302" s="113" t="s">
        <v>80</v>
      </c>
      <c r="Q302" s="113" t="s">
        <v>80</v>
      </c>
      <c r="R302" s="113" t="s">
        <v>80</v>
      </c>
      <c r="S302" s="113" t="s">
        <v>80</v>
      </c>
      <c r="T302" s="113" t="s">
        <v>80</v>
      </c>
      <c r="U302" s="113" t="s">
        <v>80</v>
      </c>
      <c r="V302" s="113" t="s">
        <v>80</v>
      </c>
      <c r="W302" s="113" t="s">
        <v>80</v>
      </c>
    </row>
    <row r="303" spans="1:23" ht="20.25" x14ac:dyDescent="0.25">
      <c r="A303" s="379" t="s">
        <v>532</v>
      </c>
      <c r="B303" s="379"/>
      <c r="C303" s="379"/>
      <c r="D303" s="379"/>
      <c r="E303" s="379"/>
      <c r="F303" s="338"/>
      <c r="G303" s="338"/>
      <c r="H303" s="338"/>
      <c r="I303" s="338"/>
      <c r="J303" s="338"/>
      <c r="K303" s="338"/>
      <c r="L303" s="338"/>
      <c r="M303" s="338"/>
      <c r="N303" s="338"/>
      <c r="O303" s="342"/>
      <c r="P303" s="341"/>
      <c r="Q303" s="341"/>
      <c r="R303" s="341"/>
      <c r="S303" s="341"/>
      <c r="T303" s="341"/>
      <c r="U303" s="341"/>
      <c r="V303" s="341"/>
      <c r="W303" s="341"/>
    </row>
    <row r="304" spans="1:23" ht="64.5" customHeight="1" x14ac:dyDescent="0.25">
      <c r="A304" s="205" t="s">
        <v>535</v>
      </c>
      <c r="B304" s="203" t="s">
        <v>536</v>
      </c>
      <c r="C304" s="203" t="s">
        <v>52</v>
      </c>
      <c r="D304" s="104" t="s">
        <v>53</v>
      </c>
      <c r="E304" s="104" t="s">
        <v>54</v>
      </c>
      <c r="F304" s="251">
        <v>142749</v>
      </c>
      <c r="G304" s="113" t="s">
        <v>80</v>
      </c>
      <c r="H304" s="113" t="s">
        <v>80</v>
      </c>
      <c r="I304" s="113" t="s">
        <v>80</v>
      </c>
      <c r="J304" s="113" t="s">
        <v>80</v>
      </c>
      <c r="K304" s="113" t="s">
        <v>80</v>
      </c>
      <c r="L304" s="113" t="s">
        <v>80</v>
      </c>
      <c r="M304" s="113" t="s">
        <v>80</v>
      </c>
      <c r="N304" s="113" t="s">
        <v>80</v>
      </c>
      <c r="O304" s="251">
        <v>26250</v>
      </c>
      <c r="P304" s="113" t="s">
        <v>80</v>
      </c>
      <c r="Q304" s="113" t="s">
        <v>80</v>
      </c>
      <c r="R304" s="113" t="s">
        <v>80</v>
      </c>
      <c r="S304" s="113" t="s">
        <v>80</v>
      </c>
      <c r="T304" s="113" t="s">
        <v>80</v>
      </c>
      <c r="U304" s="113" t="s">
        <v>80</v>
      </c>
      <c r="V304" s="113" t="s">
        <v>80</v>
      </c>
      <c r="W304" s="113" t="s">
        <v>80</v>
      </c>
    </row>
    <row r="305" spans="1:23" ht="20.25" x14ac:dyDescent="0.25">
      <c r="A305" s="205" t="s">
        <v>627</v>
      </c>
      <c r="B305" s="114" t="s">
        <v>534</v>
      </c>
      <c r="C305" s="203" t="s">
        <v>52</v>
      </c>
      <c r="D305" s="104" t="s">
        <v>53</v>
      </c>
      <c r="E305" s="104" t="s">
        <v>54</v>
      </c>
      <c r="F305" s="249" t="s">
        <v>80</v>
      </c>
      <c r="G305" s="109" t="s">
        <v>80</v>
      </c>
      <c r="H305" s="109" t="s">
        <v>80</v>
      </c>
      <c r="I305" s="109" t="s">
        <v>80</v>
      </c>
      <c r="J305" s="109" t="s">
        <v>80</v>
      </c>
      <c r="K305" s="109" t="s">
        <v>80</v>
      </c>
      <c r="L305" s="109" t="s">
        <v>80</v>
      </c>
      <c r="M305" s="109" t="s">
        <v>80</v>
      </c>
      <c r="N305" s="109" t="s">
        <v>80</v>
      </c>
      <c r="O305" s="249">
        <v>9423</v>
      </c>
      <c r="P305" s="109" t="s">
        <v>80</v>
      </c>
      <c r="Q305" s="109" t="s">
        <v>80</v>
      </c>
      <c r="R305" s="109" t="s">
        <v>80</v>
      </c>
      <c r="S305" s="109" t="s">
        <v>80</v>
      </c>
      <c r="T305" s="109" t="s">
        <v>80</v>
      </c>
      <c r="U305" s="109" t="s">
        <v>80</v>
      </c>
      <c r="V305" s="109" t="s">
        <v>80</v>
      </c>
      <c r="W305" s="109" t="s">
        <v>80</v>
      </c>
    </row>
    <row r="306" spans="1:23" ht="40.5" x14ac:dyDescent="0.25">
      <c r="A306" s="205" t="s">
        <v>533</v>
      </c>
      <c r="B306" s="203" t="s">
        <v>537</v>
      </c>
      <c r="C306" s="104" t="s">
        <v>76</v>
      </c>
      <c r="D306" s="104" t="s">
        <v>78</v>
      </c>
      <c r="E306" s="104" t="s">
        <v>54</v>
      </c>
      <c r="F306" s="251">
        <v>82127</v>
      </c>
      <c r="G306" s="113" t="s">
        <v>80</v>
      </c>
      <c r="H306" s="113" t="s">
        <v>80</v>
      </c>
      <c r="I306" s="113" t="s">
        <v>80</v>
      </c>
      <c r="J306" s="113" t="s">
        <v>80</v>
      </c>
      <c r="K306" s="113" t="s">
        <v>80</v>
      </c>
      <c r="L306" s="113" t="s">
        <v>80</v>
      </c>
      <c r="M306" s="113" t="s">
        <v>80</v>
      </c>
      <c r="N306" s="113" t="s">
        <v>80</v>
      </c>
      <c r="O306" s="251">
        <v>9832</v>
      </c>
      <c r="P306" s="113" t="s">
        <v>80</v>
      </c>
      <c r="Q306" s="113" t="s">
        <v>80</v>
      </c>
      <c r="R306" s="113" t="s">
        <v>80</v>
      </c>
      <c r="S306" s="113" t="s">
        <v>80</v>
      </c>
      <c r="T306" s="113" t="s">
        <v>80</v>
      </c>
      <c r="U306" s="113" t="s">
        <v>80</v>
      </c>
      <c r="V306" s="113" t="s">
        <v>80</v>
      </c>
      <c r="W306" s="113" t="s">
        <v>80</v>
      </c>
    </row>
    <row r="307" spans="1:23" ht="40.5" x14ac:dyDescent="0.25">
      <c r="A307" s="205" t="s">
        <v>628</v>
      </c>
      <c r="B307" s="203" t="s">
        <v>538</v>
      </c>
      <c r="C307" s="104" t="s">
        <v>76</v>
      </c>
      <c r="D307" s="104" t="s">
        <v>79</v>
      </c>
      <c r="E307" s="104" t="s">
        <v>54</v>
      </c>
      <c r="F307" s="253">
        <v>36.320999999999998</v>
      </c>
      <c r="G307" s="113" t="s">
        <v>80</v>
      </c>
      <c r="H307" s="113" t="s">
        <v>80</v>
      </c>
      <c r="I307" s="113" t="s">
        <v>80</v>
      </c>
      <c r="J307" s="113" t="s">
        <v>80</v>
      </c>
      <c r="K307" s="113" t="s">
        <v>80</v>
      </c>
      <c r="L307" s="113" t="s">
        <v>80</v>
      </c>
      <c r="M307" s="113" t="s">
        <v>80</v>
      </c>
      <c r="N307" s="113" t="s">
        <v>80</v>
      </c>
      <c r="O307" s="253">
        <v>5.2</v>
      </c>
      <c r="P307" s="113" t="s">
        <v>80</v>
      </c>
      <c r="Q307" s="113" t="s">
        <v>80</v>
      </c>
      <c r="R307" s="113" t="s">
        <v>80</v>
      </c>
      <c r="S307" s="113" t="s">
        <v>80</v>
      </c>
      <c r="T307" s="113" t="s">
        <v>80</v>
      </c>
      <c r="U307" s="113" t="s">
        <v>80</v>
      </c>
      <c r="V307" s="113" t="s">
        <v>80</v>
      </c>
      <c r="W307" s="113" t="s">
        <v>80</v>
      </c>
    </row>
  </sheetData>
  <autoFilter ref="A3:W307"/>
  <mergeCells count="20">
    <mergeCell ref="A1:W1"/>
    <mergeCell ref="A2:A3"/>
    <mergeCell ref="B2:B3"/>
    <mergeCell ref="C2:C3"/>
    <mergeCell ref="D2:D3"/>
    <mergeCell ref="E2:E3"/>
    <mergeCell ref="O2:W2"/>
    <mergeCell ref="F2:N2"/>
    <mergeCell ref="A303:E303"/>
    <mergeCell ref="A280:E280"/>
    <mergeCell ref="A265:E265"/>
    <mergeCell ref="A193:E193"/>
    <mergeCell ref="B4:E4"/>
    <mergeCell ref="A5:E5"/>
    <mergeCell ref="A6:E6"/>
    <mergeCell ref="A13:E13"/>
    <mergeCell ref="A14:E14"/>
    <mergeCell ref="A85:E85"/>
    <mergeCell ref="A86:E86"/>
    <mergeCell ref="A59:E59"/>
  </mergeCells>
  <pageMargins left="0.25" right="0.25" top="0.75" bottom="0.75" header="0.3" footer="0.3"/>
  <pageSetup paperSize="9" scale="20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W22"/>
  <sheetViews>
    <sheetView zoomScale="40" zoomScaleNormal="40" workbookViewId="0">
      <selection sqref="A1:W1"/>
    </sheetView>
  </sheetViews>
  <sheetFormatPr defaultColWidth="9.140625" defaultRowHeight="15" x14ac:dyDescent="0.25"/>
  <cols>
    <col min="1" max="1" width="28" customWidth="1"/>
    <col min="2" max="2" width="78.28515625" customWidth="1"/>
    <col min="3" max="3" width="30.85546875" customWidth="1"/>
    <col min="4" max="4" width="29.140625" customWidth="1"/>
    <col min="5" max="5" width="23.7109375" customWidth="1"/>
    <col min="6" max="23" width="24.85546875" customWidth="1"/>
    <col min="24" max="16384" width="9.140625" style="7"/>
  </cols>
  <sheetData>
    <row r="1" spans="1:23" ht="27" x14ac:dyDescent="0.35">
      <c r="A1" s="394" t="s">
        <v>555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</row>
    <row r="2" spans="1:23" ht="151.9" customHeight="1" x14ac:dyDescent="0.25">
      <c r="A2" s="369" t="s">
        <v>47</v>
      </c>
      <c r="B2" s="367" t="s">
        <v>48</v>
      </c>
      <c r="C2" s="369" t="s">
        <v>49</v>
      </c>
      <c r="D2" s="369" t="s">
        <v>50</v>
      </c>
      <c r="E2" s="369" t="s">
        <v>51</v>
      </c>
      <c r="F2" s="371" t="s">
        <v>547</v>
      </c>
      <c r="G2" s="372"/>
      <c r="H2" s="372"/>
      <c r="I2" s="372"/>
      <c r="J2" s="372"/>
      <c r="K2" s="372"/>
      <c r="L2" s="372"/>
      <c r="M2" s="372"/>
      <c r="N2" s="372"/>
      <c r="O2" s="373" t="s">
        <v>304</v>
      </c>
      <c r="P2" s="374"/>
      <c r="Q2" s="374"/>
      <c r="R2" s="374"/>
      <c r="S2" s="374"/>
      <c r="T2" s="374"/>
      <c r="U2" s="374"/>
      <c r="V2" s="374"/>
      <c r="W2" s="375"/>
    </row>
    <row r="3" spans="1:23" ht="209.25" customHeight="1" x14ac:dyDescent="0.25">
      <c r="A3" s="370"/>
      <c r="B3" s="368"/>
      <c r="C3" s="370"/>
      <c r="D3" s="370"/>
      <c r="E3" s="370"/>
      <c r="F3" s="5" t="s">
        <v>305</v>
      </c>
      <c r="G3" s="5" t="s">
        <v>306</v>
      </c>
      <c r="H3" s="214" t="s">
        <v>30</v>
      </c>
      <c r="I3" s="214" t="s">
        <v>32</v>
      </c>
      <c r="J3" s="214" t="s">
        <v>34</v>
      </c>
      <c r="K3" s="214" t="s">
        <v>36</v>
      </c>
      <c r="L3" s="214" t="s">
        <v>38</v>
      </c>
      <c r="M3" s="214" t="s">
        <v>40</v>
      </c>
      <c r="N3" s="214" t="s">
        <v>42</v>
      </c>
      <c r="O3" s="5" t="s">
        <v>305</v>
      </c>
      <c r="P3" s="5" t="s">
        <v>306</v>
      </c>
      <c r="Q3" s="158" t="s">
        <v>30</v>
      </c>
      <c r="R3" s="158" t="s">
        <v>32</v>
      </c>
      <c r="S3" s="158" t="s">
        <v>34</v>
      </c>
      <c r="T3" s="158" t="s">
        <v>36</v>
      </c>
      <c r="U3" s="158" t="s">
        <v>38</v>
      </c>
      <c r="V3" s="158" t="s">
        <v>40</v>
      </c>
      <c r="W3" s="158" t="s">
        <v>42</v>
      </c>
    </row>
    <row r="4" spans="1:23" ht="24.95" customHeight="1" x14ac:dyDescent="0.25">
      <c r="A4" s="321" t="s">
        <v>81</v>
      </c>
      <c r="B4" s="391" t="s">
        <v>82</v>
      </c>
      <c r="C4" s="392"/>
      <c r="D4" s="392"/>
      <c r="E4" s="39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</row>
    <row r="5" spans="1:23" ht="42" customHeight="1" x14ac:dyDescent="0.25">
      <c r="A5" s="134" t="s">
        <v>502</v>
      </c>
      <c r="B5" s="136" t="s">
        <v>672</v>
      </c>
      <c r="C5" s="18" t="s">
        <v>76</v>
      </c>
      <c r="D5" s="23" t="s">
        <v>53</v>
      </c>
      <c r="E5" s="18" t="s">
        <v>54</v>
      </c>
      <c r="F5" s="167">
        <v>302143</v>
      </c>
      <c r="G5" s="168">
        <v>87500</v>
      </c>
      <c r="H5" s="168">
        <v>28648</v>
      </c>
      <c r="I5" s="168">
        <v>25656</v>
      </c>
      <c r="J5" s="168">
        <v>6454</v>
      </c>
      <c r="K5" s="168">
        <v>46977</v>
      </c>
      <c r="L5" s="168">
        <v>20665</v>
      </c>
      <c r="M5" s="168">
        <v>27939</v>
      </c>
      <c r="N5" s="168">
        <v>12138</v>
      </c>
      <c r="O5" s="167">
        <v>263307</v>
      </c>
      <c r="P5" s="168">
        <v>78252</v>
      </c>
      <c r="Q5" s="168">
        <v>25471</v>
      </c>
      <c r="R5" s="168">
        <v>27490</v>
      </c>
      <c r="S5" s="168">
        <v>6826</v>
      </c>
      <c r="T5" s="168">
        <v>44860</v>
      </c>
      <c r="U5" s="168">
        <v>19717</v>
      </c>
      <c r="V5" s="168">
        <v>29387</v>
      </c>
      <c r="W5" s="168">
        <v>11862</v>
      </c>
    </row>
    <row r="6" spans="1:23" ht="42" customHeight="1" x14ac:dyDescent="0.25">
      <c r="A6" s="134" t="s">
        <v>503</v>
      </c>
      <c r="B6" s="136" t="s">
        <v>673</v>
      </c>
      <c r="C6" s="19" t="s">
        <v>76</v>
      </c>
      <c r="D6" s="23" t="s">
        <v>53</v>
      </c>
      <c r="E6" s="19" t="s">
        <v>54</v>
      </c>
      <c r="F6" s="167">
        <v>173611</v>
      </c>
      <c r="G6" s="168">
        <v>50411</v>
      </c>
      <c r="H6" s="168">
        <v>15490</v>
      </c>
      <c r="I6" s="168">
        <v>15577</v>
      </c>
      <c r="J6" s="168">
        <v>2939</v>
      </c>
      <c r="K6" s="168">
        <v>25896</v>
      </c>
      <c r="L6" s="168">
        <v>11698</v>
      </c>
      <c r="M6" s="168">
        <v>15416</v>
      </c>
      <c r="N6" s="168">
        <v>6372</v>
      </c>
      <c r="O6" s="167">
        <v>158436</v>
      </c>
      <c r="P6" s="168">
        <v>46696</v>
      </c>
      <c r="Q6" s="168">
        <v>15273</v>
      </c>
      <c r="R6" s="168">
        <v>16113</v>
      </c>
      <c r="S6" s="168">
        <v>3457</v>
      </c>
      <c r="T6" s="168">
        <v>25780</v>
      </c>
      <c r="U6" s="168">
        <v>12100</v>
      </c>
      <c r="V6" s="168">
        <v>16915</v>
      </c>
      <c r="W6" s="168">
        <v>6941</v>
      </c>
    </row>
    <row r="7" spans="1:23" ht="60.75" x14ac:dyDescent="0.25">
      <c r="A7" s="134" t="s">
        <v>504</v>
      </c>
      <c r="B7" s="133" t="s">
        <v>114</v>
      </c>
      <c r="C7" s="19" t="s">
        <v>76</v>
      </c>
      <c r="D7" s="23" t="s">
        <v>53</v>
      </c>
      <c r="E7" s="19" t="s">
        <v>54</v>
      </c>
      <c r="F7" s="167">
        <v>42927</v>
      </c>
      <c r="G7" s="168">
        <v>13468</v>
      </c>
      <c r="H7" s="168">
        <v>4565</v>
      </c>
      <c r="I7" s="168">
        <v>4049</v>
      </c>
      <c r="J7" s="168">
        <v>627</v>
      </c>
      <c r="K7" s="168">
        <v>7716</v>
      </c>
      <c r="L7" s="168">
        <v>3632</v>
      </c>
      <c r="M7" s="168">
        <v>4304</v>
      </c>
      <c r="N7" s="168">
        <v>1307</v>
      </c>
      <c r="O7" s="167">
        <v>47128</v>
      </c>
      <c r="P7" s="168">
        <v>14285</v>
      </c>
      <c r="Q7" s="168">
        <v>4906</v>
      </c>
      <c r="R7" s="168">
        <v>5133</v>
      </c>
      <c r="S7" s="168">
        <v>797</v>
      </c>
      <c r="T7" s="168">
        <v>8464</v>
      </c>
      <c r="U7" s="168">
        <v>3995</v>
      </c>
      <c r="V7" s="168">
        <v>5733</v>
      </c>
      <c r="W7" s="168">
        <v>1740</v>
      </c>
    </row>
    <row r="8" spans="1:23" ht="40.5" x14ac:dyDescent="0.25">
      <c r="A8" s="134" t="s">
        <v>505</v>
      </c>
      <c r="B8" s="133" t="s">
        <v>83</v>
      </c>
      <c r="C8" s="19" t="s">
        <v>76</v>
      </c>
      <c r="D8" s="23" t="s">
        <v>53</v>
      </c>
      <c r="E8" s="19" t="s">
        <v>54</v>
      </c>
      <c r="F8" s="167">
        <v>55054</v>
      </c>
      <c r="G8" s="168">
        <v>14593</v>
      </c>
      <c r="H8" s="168">
        <v>6182</v>
      </c>
      <c r="I8" s="168">
        <v>4450</v>
      </c>
      <c r="J8" s="168">
        <v>2569</v>
      </c>
      <c r="K8" s="168">
        <v>10321</v>
      </c>
      <c r="L8" s="168">
        <v>3896</v>
      </c>
      <c r="M8" s="168">
        <v>6481</v>
      </c>
      <c r="N8" s="168">
        <v>3660</v>
      </c>
      <c r="O8" s="167">
        <v>41893</v>
      </c>
      <c r="P8" s="168">
        <v>10981</v>
      </c>
      <c r="Q8" s="168">
        <v>3825</v>
      </c>
      <c r="R8" s="168">
        <v>5103</v>
      </c>
      <c r="S8" s="168">
        <v>2334</v>
      </c>
      <c r="T8" s="168">
        <v>8296</v>
      </c>
      <c r="U8" s="168">
        <v>2640</v>
      </c>
      <c r="V8" s="168">
        <v>5450</v>
      </c>
      <c r="W8" s="168">
        <v>2513</v>
      </c>
    </row>
    <row r="9" spans="1:23" ht="85.15" customHeight="1" x14ac:dyDescent="0.25">
      <c r="A9" s="134" t="s">
        <v>506</v>
      </c>
      <c r="B9" s="133" t="s">
        <v>146</v>
      </c>
      <c r="C9" s="19" t="s">
        <v>76</v>
      </c>
      <c r="D9" s="23" t="s">
        <v>53</v>
      </c>
      <c r="E9" s="19" t="s">
        <v>54</v>
      </c>
      <c r="F9" s="167">
        <v>19312</v>
      </c>
      <c r="G9" s="168">
        <v>4644</v>
      </c>
      <c r="H9" s="168">
        <v>1249</v>
      </c>
      <c r="I9" s="168">
        <v>746</v>
      </c>
      <c r="J9" s="168">
        <v>181</v>
      </c>
      <c r="K9" s="168">
        <v>1445</v>
      </c>
      <c r="L9" s="168">
        <v>660</v>
      </c>
      <c r="M9" s="168">
        <v>799</v>
      </c>
      <c r="N9" s="168">
        <v>365</v>
      </c>
      <c r="O9" s="167">
        <v>2889</v>
      </c>
      <c r="P9" s="168">
        <v>753</v>
      </c>
      <c r="Q9" s="168">
        <v>237</v>
      </c>
      <c r="R9" s="168">
        <v>131</v>
      </c>
      <c r="S9" s="168">
        <v>24</v>
      </c>
      <c r="T9" s="168">
        <v>592</v>
      </c>
      <c r="U9" s="168">
        <v>136</v>
      </c>
      <c r="V9" s="168">
        <v>186</v>
      </c>
      <c r="W9" s="168">
        <v>62</v>
      </c>
    </row>
    <row r="10" spans="1:23" ht="42" customHeight="1" x14ac:dyDescent="0.25">
      <c r="A10" s="134" t="s">
        <v>507</v>
      </c>
      <c r="B10" s="137" t="s">
        <v>145</v>
      </c>
      <c r="C10" s="24" t="s">
        <v>76</v>
      </c>
      <c r="D10" s="23" t="s">
        <v>53</v>
      </c>
      <c r="E10" s="24" t="s">
        <v>54</v>
      </c>
      <c r="F10" s="167">
        <v>14803</v>
      </c>
      <c r="G10" s="168">
        <v>3204</v>
      </c>
      <c r="H10" s="168">
        <v>956</v>
      </c>
      <c r="I10" s="168">
        <v>529</v>
      </c>
      <c r="J10" s="168">
        <v>135</v>
      </c>
      <c r="K10" s="168">
        <v>1079</v>
      </c>
      <c r="L10" s="168">
        <v>491</v>
      </c>
      <c r="M10" s="168">
        <v>604</v>
      </c>
      <c r="N10" s="168">
        <v>279</v>
      </c>
      <c r="O10" s="167">
        <v>1313</v>
      </c>
      <c r="P10" s="168">
        <v>368</v>
      </c>
      <c r="Q10" s="168">
        <v>115</v>
      </c>
      <c r="R10" s="168">
        <v>53</v>
      </c>
      <c r="S10" s="168">
        <v>11</v>
      </c>
      <c r="T10" s="168">
        <v>133</v>
      </c>
      <c r="U10" s="168">
        <v>68</v>
      </c>
      <c r="V10" s="168">
        <v>76</v>
      </c>
      <c r="W10" s="168">
        <v>29</v>
      </c>
    </row>
    <row r="11" spans="1:23" ht="42" customHeight="1" x14ac:dyDescent="0.25">
      <c r="A11" s="166" t="s">
        <v>516</v>
      </c>
      <c r="B11" s="169" t="s">
        <v>517</v>
      </c>
      <c r="C11" s="166" t="s">
        <v>76</v>
      </c>
      <c r="D11" s="166" t="s">
        <v>53</v>
      </c>
      <c r="E11" s="166" t="s">
        <v>54</v>
      </c>
      <c r="F11" s="167">
        <v>1756</v>
      </c>
      <c r="G11" s="168">
        <v>562</v>
      </c>
      <c r="H11" s="168">
        <v>185</v>
      </c>
      <c r="I11" s="168">
        <v>126</v>
      </c>
      <c r="J11" s="168">
        <v>34</v>
      </c>
      <c r="K11" s="168">
        <v>240</v>
      </c>
      <c r="L11" s="168">
        <v>144</v>
      </c>
      <c r="M11" s="168">
        <v>149</v>
      </c>
      <c r="N11" s="168">
        <v>57</v>
      </c>
      <c r="O11" s="8">
        <v>2810</v>
      </c>
      <c r="P11" s="11">
        <v>833</v>
      </c>
      <c r="Q11" s="11">
        <v>299</v>
      </c>
      <c r="R11" s="11">
        <v>268</v>
      </c>
      <c r="S11" s="11">
        <v>56</v>
      </c>
      <c r="T11" s="11">
        <v>402</v>
      </c>
      <c r="U11" s="11">
        <v>209</v>
      </c>
      <c r="V11" s="11">
        <v>291</v>
      </c>
      <c r="W11" s="11">
        <v>110</v>
      </c>
    </row>
    <row r="12" spans="1:23" ht="42" customHeight="1" x14ac:dyDescent="0.25">
      <c r="A12" s="166" t="s">
        <v>518</v>
      </c>
      <c r="B12" s="169" t="s">
        <v>519</v>
      </c>
      <c r="C12" s="166" t="s">
        <v>76</v>
      </c>
      <c r="D12" s="166" t="s">
        <v>53</v>
      </c>
      <c r="E12" s="166" t="s">
        <v>54</v>
      </c>
      <c r="F12" s="167">
        <v>3177</v>
      </c>
      <c r="G12" s="168">
        <v>1190</v>
      </c>
      <c r="H12" s="168">
        <v>424</v>
      </c>
      <c r="I12" s="168">
        <v>267</v>
      </c>
      <c r="J12" s="168">
        <v>43</v>
      </c>
      <c r="K12" s="168">
        <v>391</v>
      </c>
      <c r="L12" s="168">
        <v>197</v>
      </c>
      <c r="M12" s="168">
        <v>229</v>
      </c>
      <c r="N12" s="168">
        <v>130</v>
      </c>
      <c r="O12" s="8">
        <v>4924</v>
      </c>
      <c r="P12" s="11">
        <v>2582</v>
      </c>
      <c r="Q12" s="11">
        <v>438</v>
      </c>
      <c r="R12" s="11">
        <v>422</v>
      </c>
      <c r="S12" s="11">
        <v>103</v>
      </c>
      <c r="T12" s="11">
        <v>529</v>
      </c>
      <c r="U12" s="11">
        <v>210</v>
      </c>
      <c r="V12" s="11">
        <v>267</v>
      </c>
      <c r="W12" s="11">
        <v>180</v>
      </c>
    </row>
    <row r="13" spans="1:23" ht="60.75" x14ac:dyDescent="0.25">
      <c r="A13" s="166" t="s">
        <v>520</v>
      </c>
      <c r="B13" s="169" t="s">
        <v>521</v>
      </c>
      <c r="C13" s="166" t="s">
        <v>76</v>
      </c>
      <c r="D13" s="166" t="s">
        <v>53</v>
      </c>
      <c r="E13" s="166" t="s">
        <v>54</v>
      </c>
      <c r="F13" s="167">
        <v>1680</v>
      </c>
      <c r="G13" s="168">
        <v>641</v>
      </c>
      <c r="H13" s="168">
        <v>119</v>
      </c>
      <c r="I13" s="168">
        <v>102</v>
      </c>
      <c r="J13" s="168">
        <v>13</v>
      </c>
      <c r="K13" s="168">
        <v>241</v>
      </c>
      <c r="L13" s="168">
        <v>143</v>
      </c>
      <c r="M13" s="168">
        <v>200</v>
      </c>
      <c r="N13" s="168">
        <v>47</v>
      </c>
      <c r="O13" s="8">
        <v>1545</v>
      </c>
      <c r="P13" s="11">
        <v>600</v>
      </c>
      <c r="Q13" s="11">
        <v>121</v>
      </c>
      <c r="R13" s="11">
        <v>69</v>
      </c>
      <c r="S13" s="11">
        <v>14</v>
      </c>
      <c r="T13" s="11">
        <v>220</v>
      </c>
      <c r="U13" s="11">
        <v>193</v>
      </c>
      <c r="V13" s="11">
        <v>241</v>
      </c>
      <c r="W13" s="11">
        <v>41</v>
      </c>
    </row>
    <row r="14" spans="1:23" ht="42" customHeight="1" x14ac:dyDescent="0.25">
      <c r="A14" s="166" t="s">
        <v>522</v>
      </c>
      <c r="B14" s="169" t="s">
        <v>523</v>
      </c>
      <c r="C14" s="166" t="s">
        <v>76</v>
      </c>
      <c r="D14" s="166" t="s">
        <v>53</v>
      </c>
      <c r="E14" s="166" t="s">
        <v>54</v>
      </c>
      <c r="F14" s="167">
        <v>4626</v>
      </c>
      <c r="G14" s="168">
        <v>1991</v>
      </c>
      <c r="H14" s="168">
        <v>434</v>
      </c>
      <c r="I14" s="168">
        <v>339</v>
      </c>
      <c r="J14" s="168">
        <v>48</v>
      </c>
      <c r="K14" s="168">
        <v>727</v>
      </c>
      <c r="L14" s="168">
        <v>295</v>
      </c>
      <c r="M14" s="168">
        <v>361</v>
      </c>
      <c r="N14" s="168">
        <v>200</v>
      </c>
      <c r="O14" s="8">
        <v>3682</v>
      </c>
      <c r="P14" s="11">
        <v>1522</v>
      </c>
      <c r="Q14" s="11">
        <v>372</v>
      </c>
      <c r="R14" s="11">
        <v>251</v>
      </c>
      <c r="S14" s="11">
        <v>41</v>
      </c>
      <c r="T14" s="11">
        <v>577</v>
      </c>
      <c r="U14" s="11">
        <v>234</v>
      </c>
      <c r="V14" s="11">
        <v>304</v>
      </c>
      <c r="W14" s="11">
        <v>275</v>
      </c>
    </row>
    <row r="15" spans="1:23" ht="42" customHeight="1" x14ac:dyDescent="0.25">
      <c r="A15" s="143" t="s">
        <v>508</v>
      </c>
      <c r="B15" s="133" t="s">
        <v>290</v>
      </c>
      <c r="C15" s="131" t="s">
        <v>289</v>
      </c>
      <c r="D15" s="131" t="s">
        <v>289</v>
      </c>
      <c r="E15" s="131" t="s">
        <v>289</v>
      </c>
      <c r="F15" s="125" t="s">
        <v>289</v>
      </c>
      <c r="G15" s="126" t="s">
        <v>289</v>
      </c>
      <c r="H15" s="126" t="s">
        <v>289</v>
      </c>
      <c r="I15" s="126" t="s">
        <v>289</v>
      </c>
      <c r="J15" s="126" t="s">
        <v>289</v>
      </c>
      <c r="K15" s="126" t="s">
        <v>289</v>
      </c>
      <c r="L15" s="126" t="s">
        <v>289</v>
      </c>
      <c r="M15" s="126" t="s">
        <v>289</v>
      </c>
      <c r="N15" s="126" t="s">
        <v>289</v>
      </c>
      <c r="O15" s="125" t="s">
        <v>289</v>
      </c>
      <c r="P15" s="126" t="s">
        <v>289</v>
      </c>
      <c r="Q15" s="126" t="s">
        <v>289</v>
      </c>
      <c r="R15" s="126" t="s">
        <v>289</v>
      </c>
      <c r="S15" s="126" t="s">
        <v>289</v>
      </c>
      <c r="T15" s="126" t="s">
        <v>289</v>
      </c>
      <c r="U15" s="126" t="s">
        <v>289</v>
      </c>
      <c r="V15" s="126" t="s">
        <v>289</v>
      </c>
      <c r="W15" s="126" t="s">
        <v>289</v>
      </c>
    </row>
    <row r="16" spans="1:23" ht="42" customHeight="1" x14ac:dyDescent="0.25">
      <c r="A16" s="144" t="s">
        <v>509</v>
      </c>
      <c r="B16" s="139" t="s">
        <v>292</v>
      </c>
      <c r="C16" s="130" t="s">
        <v>52</v>
      </c>
      <c r="D16" s="130" t="s">
        <v>291</v>
      </c>
      <c r="E16" s="130" t="s">
        <v>89</v>
      </c>
      <c r="F16" s="127">
        <v>1180.4000000000001</v>
      </c>
      <c r="G16" s="128">
        <v>1334.85</v>
      </c>
      <c r="H16" s="128">
        <v>1438.51</v>
      </c>
      <c r="I16" s="128">
        <v>1061.8</v>
      </c>
      <c r="J16" s="128">
        <v>1382.39</v>
      </c>
      <c r="K16" s="128">
        <v>988.78</v>
      </c>
      <c r="L16" s="128">
        <v>1266.99</v>
      </c>
      <c r="M16" s="128">
        <v>1341.93</v>
      </c>
      <c r="N16" s="128">
        <v>1095.53</v>
      </c>
      <c r="O16" s="127">
        <v>894.82</v>
      </c>
      <c r="P16" s="128">
        <v>981.95</v>
      </c>
      <c r="Q16" s="128">
        <v>855.36</v>
      </c>
      <c r="R16" s="128">
        <v>880.7</v>
      </c>
      <c r="S16" s="128">
        <v>1151.73</v>
      </c>
      <c r="T16" s="128">
        <v>770.2</v>
      </c>
      <c r="U16" s="128">
        <v>796.2</v>
      </c>
      <c r="V16" s="128">
        <v>1093.42</v>
      </c>
      <c r="W16" s="128">
        <v>687.33</v>
      </c>
    </row>
    <row r="17" spans="1:23" ht="42" customHeight="1" x14ac:dyDescent="0.25">
      <c r="A17" s="144" t="s">
        <v>510</v>
      </c>
      <c r="B17" s="138" t="s">
        <v>293</v>
      </c>
      <c r="C17" s="130" t="s">
        <v>52</v>
      </c>
      <c r="D17" s="130" t="s">
        <v>291</v>
      </c>
      <c r="E17" s="130" t="s">
        <v>89</v>
      </c>
      <c r="F17" s="127">
        <v>6001.12</v>
      </c>
      <c r="G17" s="128">
        <v>7358.06</v>
      </c>
      <c r="H17" s="128">
        <v>6643.53</v>
      </c>
      <c r="I17" s="128">
        <v>6177.69</v>
      </c>
      <c r="J17" s="128">
        <v>5707.67</v>
      </c>
      <c r="K17" s="128">
        <v>5695.85</v>
      </c>
      <c r="L17" s="128">
        <v>4771.8</v>
      </c>
      <c r="M17" s="128">
        <v>5366.12</v>
      </c>
      <c r="N17" s="128">
        <v>7001.97</v>
      </c>
      <c r="O17" s="127">
        <v>6583.75</v>
      </c>
      <c r="P17" s="128">
        <v>8678.91</v>
      </c>
      <c r="Q17" s="128">
        <v>6261.85</v>
      </c>
      <c r="R17" s="128">
        <v>5619.14</v>
      </c>
      <c r="S17" s="128">
        <v>5955.82</v>
      </c>
      <c r="T17" s="128">
        <v>5773.13</v>
      </c>
      <c r="U17" s="128">
        <v>4089.98</v>
      </c>
      <c r="V17" s="128">
        <v>5138.63</v>
      </c>
      <c r="W17" s="128">
        <v>7122.93</v>
      </c>
    </row>
    <row r="18" spans="1:23" ht="60.75" x14ac:dyDescent="0.25">
      <c r="A18" s="144" t="s">
        <v>511</v>
      </c>
      <c r="B18" s="138" t="s">
        <v>294</v>
      </c>
      <c r="C18" s="130" t="s">
        <v>52</v>
      </c>
      <c r="D18" s="130" t="s">
        <v>291</v>
      </c>
      <c r="E18" s="130" t="s">
        <v>89</v>
      </c>
      <c r="F18" s="127">
        <v>72128.62</v>
      </c>
      <c r="G18" s="128">
        <v>73045.58</v>
      </c>
      <c r="H18" s="128">
        <v>71088.84</v>
      </c>
      <c r="I18" s="128">
        <v>70247.839999999997</v>
      </c>
      <c r="J18" s="128">
        <v>101798.05</v>
      </c>
      <c r="K18" s="128">
        <v>68766.67</v>
      </c>
      <c r="L18" s="128">
        <v>59204</v>
      </c>
      <c r="M18" s="128">
        <v>66978.66</v>
      </c>
      <c r="N18" s="128">
        <v>78469.740000000005</v>
      </c>
      <c r="O18" s="127">
        <v>58428.23</v>
      </c>
      <c r="P18" s="128">
        <v>58775.77</v>
      </c>
      <c r="Q18" s="128">
        <v>67798.86</v>
      </c>
      <c r="R18" s="128">
        <v>55520.12</v>
      </c>
      <c r="S18" s="128">
        <v>68499.149999999994</v>
      </c>
      <c r="T18" s="128">
        <v>52514.94</v>
      </c>
      <c r="U18" s="128">
        <v>51729.93</v>
      </c>
      <c r="V18" s="128">
        <v>55523.85</v>
      </c>
      <c r="W18" s="128">
        <v>56824.18</v>
      </c>
    </row>
    <row r="19" spans="1:23" ht="60.75" x14ac:dyDescent="0.25">
      <c r="A19" s="144" t="s">
        <v>512</v>
      </c>
      <c r="B19" s="138" t="s">
        <v>295</v>
      </c>
      <c r="C19" s="130" t="s">
        <v>52</v>
      </c>
      <c r="D19" s="130" t="s">
        <v>291</v>
      </c>
      <c r="E19" s="130" t="s">
        <v>89</v>
      </c>
      <c r="F19" s="127">
        <v>12078.2</v>
      </c>
      <c r="G19" s="128">
        <v>13540.72</v>
      </c>
      <c r="H19" s="128">
        <v>11661.59</v>
      </c>
      <c r="I19" s="128">
        <v>12150.64</v>
      </c>
      <c r="J19" s="128">
        <v>9335.26</v>
      </c>
      <c r="K19" s="128">
        <v>10862.83</v>
      </c>
      <c r="L19" s="128">
        <v>11667.18</v>
      </c>
      <c r="M19" s="128">
        <v>11867.45</v>
      </c>
      <c r="N19" s="128">
        <v>10617.28</v>
      </c>
      <c r="O19" s="127">
        <v>9473.9</v>
      </c>
      <c r="P19" s="128">
        <v>10991.4</v>
      </c>
      <c r="Q19" s="128">
        <v>8938.0499999999993</v>
      </c>
      <c r="R19" s="128">
        <v>9711.17</v>
      </c>
      <c r="S19" s="128">
        <v>6780.76</v>
      </c>
      <c r="T19" s="128">
        <v>8536.0300000000007</v>
      </c>
      <c r="U19" s="128">
        <v>8944.14</v>
      </c>
      <c r="V19" s="128">
        <v>8413.66</v>
      </c>
      <c r="W19" s="128">
        <v>7189.02</v>
      </c>
    </row>
    <row r="20" spans="1:23" ht="42" customHeight="1" x14ac:dyDescent="0.25">
      <c r="A20" s="144" t="s">
        <v>513</v>
      </c>
      <c r="B20" s="138" t="s">
        <v>296</v>
      </c>
      <c r="C20" s="130" t="s">
        <v>52</v>
      </c>
      <c r="D20" s="130" t="s">
        <v>291</v>
      </c>
      <c r="E20" s="130" t="s">
        <v>89</v>
      </c>
      <c r="F20" s="127" t="s">
        <v>80</v>
      </c>
      <c r="G20" s="128" t="s">
        <v>80</v>
      </c>
      <c r="H20" s="128" t="s">
        <v>80</v>
      </c>
      <c r="I20" s="128" t="s">
        <v>80</v>
      </c>
      <c r="J20" s="128" t="s">
        <v>80</v>
      </c>
      <c r="K20" s="128" t="s">
        <v>80</v>
      </c>
      <c r="L20" s="128" t="s">
        <v>80</v>
      </c>
      <c r="M20" s="128" t="s">
        <v>80</v>
      </c>
      <c r="N20" s="128" t="s">
        <v>80</v>
      </c>
      <c r="O20" s="127">
        <v>678.22</v>
      </c>
      <c r="P20" s="128">
        <v>930.5</v>
      </c>
      <c r="Q20" s="128">
        <v>720.38</v>
      </c>
      <c r="R20" s="128">
        <v>425.5</v>
      </c>
      <c r="S20" s="128">
        <v>589.75</v>
      </c>
      <c r="T20" s="128">
        <v>582.21</v>
      </c>
      <c r="U20" s="128">
        <v>620.85</v>
      </c>
      <c r="V20" s="128">
        <v>638.52</v>
      </c>
      <c r="W20" s="128">
        <v>664.78</v>
      </c>
    </row>
    <row r="21" spans="1:23" ht="42" customHeight="1" x14ac:dyDescent="0.25">
      <c r="A21" s="144" t="s">
        <v>514</v>
      </c>
      <c r="B21" s="138" t="s">
        <v>678</v>
      </c>
      <c r="C21" s="130" t="s">
        <v>52</v>
      </c>
      <c r="D21" s="130" t="s">
        <v>291</v>
      </c>
      <c r="E21" s="130" t="s">
        <v>89</v>
      </c>
      <c r="F21" s="127">
        <v>137.66</v>
      </c>
      <c r="G21" s="128">
        <v>138.16</v>
      </c>
      <c r="H21" s="128">
        <v>148.82</v>
      </c>
      <c r="I21" s="128">
        <v>131.03</v>
      </c>
      <c r="J21" s="128">
        <v>124.47</v>
      </c>
      <c r="K21" s="128">
        <v>141.97999999999999</v>
      </c>
      <c r="L21" s="128">
        <v>127.09</v>
      </c>
      <c r="M21" s="128">
        <v>143.69999999999999</v>
      </c>
      <c r="N21" s="128">
        <v>142.41</v>
      </c>
      <c r="O21" s="127">
        <v>142.04</v>
      </c>
      <c r="P21" s="128">
        <v>142.13999999999999</v>
      </c>
      <c r="Q21" s="128">
        <v>148.91</v>
      </c>
      <c r="R21" s="128">
        <v>134.41999999999999</v>
      </c>
      <c r="S21" s="128">
        <v>137.82</v>
      </c>
      <c r="T21" s="128">
        <v>141.75</v>
      </c>
      <c r="U21" s="128">
        <v>131.07</v>
      </c>
      <c r="V21" s="128">
        <v>143.49</v>
      </c>
      <c r="W21" s="128">
        <v>147.71</v>
      </c>
    </row>
    <row r="22" spans="1:23" ht="42" customHeight="1" x14ac:dyDescent="0.25">
      <c r="A22" s="144" t="s">
        <v>515</v>
      </c>
      <c r="B22" s="129" t="s">
        <v>297</v>
      </c>
      <c r="C22" s="130" t="s">
        <v>52</v>
      </c>
      <c r="D22" s="130" t="s">
        <v>291</v>
      </c>
      <c r="E22" s="130" t="s">
        <v>89</v>
      </c>
      <c r="F22" s="127">
        <v>18587.849999999999</v>
      </c>
      <c r="G22" s="128">
        <v>20178.810000000001</v>
      </c>
      <c r="H22" s="128">
        <v>21887.91</v>
      </c>
      <c r="I22" s="128">
        <v>18142.91</v>
      </c>
      <c r="J22" s="128">
        <v>17636.38</v>
      </c>
      <c r="K22" s="128">
        <v>15785.32</v>
      </c>
      <c r="L22" s="128">
        <v>19376.3</v>
      </c>
      <c r="M22" s="128">
        <v>19422.14</v>
      </c>
      <c r="N22" s="128">
        <v>17075.47</v>
      </c>
      <c r="O22" s="127">
        <v>14651.62</v>
      </c>
      <c r="P22" s="128">
        <v>15171.91</v>
      </c>
      <c r="Q22" s="128">
        <v>16372.48</v>
      </c>
      <c r="R22" s="128">
        <v>14080.13</v>
      </c>
      <c r="S22" s="128">
        <v>14775.61</v>
      </c>
      <c r="T22" s="128">
        <v>13289.14</v>
      </c>
      <c r="U22" s="128">
        <v>14755.15</v>
      </c>
      <c r="V22" s="128">
        <v>15004.02</v>
      </c>
      <c r="W22" s="128">
        <v>14431.02</v>
      </c>
    </row>
  </sheetData>
  <autoFilter ref="A3:W22"/>
  <mergeCells count="9">
    <mergeCell ref="B4:E4"/>
    <mergeCell ref="A1:W1"/>
    <mergeCell ref="A2:A3"/>
    <mergeCell ref="B2:B3"/>
    <mergeCell ref="C2:C3"/>
    <mergeCell ref="D2:D3"/>
    <mergeCell ref="E2:E3"/>
    <mergeCell ref="O2:W2"/>
    <mergeCell ref="F2:N2"/>
  </mergeCells>
  <pageMargins left="0.25" right="0.25" top="0.75" bottom="0.75" header="0.3" footer="0.3"/>
  <pageSetup paperSize="9" scale="20" fitToHeight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U25"/>
  <sheetViews>
    <sheetView zoomScale="40" zoomScaleNormal="40" workbookViewId="0">
      <selection sqref="A1:U1"/>
    </sheetView>
  </sheetViews>
  <sheetFormatPr defaultColWidth="9.140625" defaultRowHeight="15" x14ac:dyDescent="0.25"/>
  <cols>
    <col min="1" max="1" width="80" customWidth="1"/>
    <col min="2" max="2" width="30.85546875" customWidth="1"/>
    <col min="3" max="21" width="29.140625" customWidth="1"/>
  </cols>
  <sheetData>
    <row r="1" spans="1:21" ht="27" x14ac:dyDescent="0.35">
      <c r="A1" s="395"/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6"/>
    </row>
    <row r="2" spans="1:21" ht="105.75" customHeight="1" x14ac:dyDescent="0.25">
      <c r="A2" s="401" t="s">
        <v>84</v>
      </c>
      <c r="B2" s="401" t="s">
        <v>50</v>
      </c>
      <c r="C2" s="401" t="s">
        <v>51</v>
      </c>
      <c r="D2" s="397" t="s">
        <v>548</v>
      </c>
      <c r="E2" s="398"/>
      <c r="F2" s="398"/>
      <c r="G2" s="398"/>
      <c r="H2" s="398"/>
      <c r="I2" s="398"/>
      <c r="J2" s="398"/>
      <c r="K2" s="398"/>
      <c r="L2" s="398"/>
      <c r="M2" s="399" t="s">
        <v>303</v>
      </c>
      <c r="N2" s="400"/>
      <c r="O2" s="400"/>
      <c r="P2" s="400"/>
      <c r="Q2" s="400"/>
      <c r="R2" s="400"/>
      <c r="S2" s="400"/>
      <c r="T2" s="400"/>
      <c r="U2" s="400"/>
    </row>
    <row r="3" spans="1:21" ht="209.25" customHeight="1" x14ac:dyDescent="0.25">
      <c r="A3" s="370"/>
      <c r="B3" s="370"/>
      <c r="C3" s="370"/>
      <c r="D3" s="5" t="s">
        <v>305</v>
      </c>
      <c r="E3" s="5" t="s">
        <v>306</v>
      </c>
      <c r="F3" s="214" t="s">
        <v>30</v>
      </c>
      <c r="G3" s="214" t="s">
        <v>32</v>
      </c>
      <c r="H3" s="214" t="s">
        <v>34</v>
      </c>
      <c r="I3" s="214" t="s">
        <v>36</v>
      </c>
      <c r="J3" s="214" t="s">
        <v>38</v>
      </c>
      <c r="K3" s="214" t="s">
        <v>40</v>
      </c>
      <c r="L3" s="214" t="s">
        <v>42</v>
      </c>
      <c r="M3" s="5" t="s">
        <v>305</v>
      </c>
      <c r="N3" s="5" t="s">
        <v>306</v>
      </c>
      <c r="O3" s="161" t="s">
        <v>30</v>
      </c>
      <c r="P3" s="161" t="s">
        <v>32</v>
      </c>
      <c r="Q3" s="161" t="s">
        <v>34</v>
      </c>
      <c r="R3" s="161" t="s">
        <v>36</v>
      </c>
      <c r="S3" s="161" t="s">
        <v>38</v>
      </c>
      <c r="T3" s="161" t="s">
        <v>40</v>
      </c>
      <c r="U3" s="161" t="s">
        <v>42</v>
      </c>
    </row>
    <row r="4" spans="1:21" ht="20.25" x14ac:dyDescent="0.25">
      <c r="A4" s="134" t="s">
        <v>111</v>
      </c>
      <c r="B4" s="134" t="s">
        <v>78</v>
      </c>
      <c r="C4" s="9" t="s">
        <v>89</v>
      </c>
      <c r="D4" s="260">
        <v>146447424</v>
      </c>
      <c r="E4" s="261">
        <v>40240256</v>
      </c>
      <c r="F4" s="261">
        <v>13867347</v>
      </c>
      <c r="G4" s="261">
        <v>16642052</v>
      </c>
      <c r="H4" s="261">
        <v>10205730</v>
      </c>
      <c r="I4" s="261">
        <v>28683247</v>
      </c>
      <c r="J4" s="261">
        <v>12259126</v>
      </c>
      <c r="K4" s="261">
        <v>16645802</v>
      </c>
      <c r="L4" s="261">
        <v>7903864</v>
      </c>
      <c r="M4" s="162">
        <v>145557576</v>
      </c>
      <c r="N4" s="163">
        <v>39104400</v>
      </c>
      <c r="O4" s="163">
        <v>13901069</v>
      </c>
      <c r="P4" s="163">
        <v>16434898</v>
      </c>
      <c r="Q4" s="163">
        <v>9997336</v>
      </c>
      <c r="R4" s="163">
        <v>28844264</v>
      </c>
      <c r="S4" s="163">
        <v>12294961</v>
      </c>
      <c r="T4" s="163">
        <v>16889404</v>
      </c>
      <c r="U4" s="163">
        <v>8091244</v>
      </c>
    </row>
    <row r="5" spans="1:21" ht="20.25" x14ac:dyDescent="0.25">
      <c r="A5" s="134" t="s">
        <v>85</v>
      </c>
      <c r="B5" s="134" t="s">
        <v>78</v>
      </c>
      <c r="C5" s="9" t="s">
        <v>89</v>
      </c>
      <c r="D5" s="260">
        <v>116274485</v>
      </c>
      <c r="E5" s="261">
        <v>32809033</v>
      </c>
      <c r="F5" s="261">
        <v>11349559</v>
      </c>
      <c r="G5" s="261">
        <v>13276652</v>
      </c>
      <c r="H5" s="261">
        <v>7511785</v>
      </c>
      <c r="I5" s="261">
        <v>22826098</v>
      </c>
      <c r="J5" s="261">
        <v>9478964</v>
      </c>
      <c r="K5" s="261">
        <v>12908804</v>
      </c>
      <c r="L5" s="261">
        <v>6113590</v>
      </c>
      <c r="M5" s="162">
        <v>115229293</v>
      </c>
      <c r="N5" s="163">
        <v>31873960</v>
      </c>
      <c r="O5" s="163">
        <v>11231677</v>
      </c>
      <c r="P5" s="163">
        <v>13095261</v>
      </c>
      <c r="Q5" s="163">
        <v>7351800</v>
      </c>
      <c r="R5" s="163">
        <v>22857715</v>
      </c>
      <c r="S5" s="163">
        <v>9491791</v>
      </c>
      <c r="T5" s="163">
        <v>13102321</v>
      </c>
      <c r="U5" s="163">
        <v>6224768</v>
      </c>
    </row>
    <row r="6" spans="1:21" ht="20.25" x14ac:dyDescent="0.25">
      <c r="A6" s="134" t="s">
        <v>87</v>
      </c>
      <c r="B6" s="134" t="s">
        <v>78</v>
      </c>
      <c r="C6" s="9" t="s">
        <v>89</v>
      </c>
      <c r="D6" s="260">
        <v>120906636</v>
      </c>
      <c r="E6" s="261">
        <v>33933096</v>
      </c>
      <c r="F6" s="261">
        <v>11735152</v>
      </c>
      <c r="G6" s="261">
        <v>13805900</v>
      </c>
      <c r="H6" s="261">
        <v>7943968</v>
      </c>
      <c r="I6" s="261">
        <v>23718468</v>
      </c>
      <c r="J6" s="261">
        <v>9892347</v>
      </c>
      <c r="K6" s="261">
        <v>13482711</v>
      </c>
      <c r="L6" s="261">
        <v>6394994</v>
      </c>
      <c r="M6" s="162">
        <v>119738210</v>
      </c>
      <c r="N6" s="163">
        <v>32945416</v>
      </c>
      <c r="O6" s="163">
        <v>11619789</v>
      </c>
      <c r="P6" s="163">
        <v>13604781</v>
      </c>
      <c r="Q6" s="163">
        <v>7764847</v>
      </c>
      <c r="R6" s="163">
        <v>23739876</v>
      </c>
      <c r="S6" s="163">
        <v>9895524</v>
      </c>
      <c r="T6" s="163">
        <v>13661391</v>
      </c>
      <c r="U6" s="163">
        <v>6506586</v>
      </c>
    </row>
    <row r="7" spans="1:21" ht="20.25" x14ac:dyDescent="0.25">
      <c r="A7" s="134" t="s">
        <v>88</v>
      </c>
      <c r="B7" s="134" t="s">
        <v>112</v>
      </c>
      <c r="C7" s="9" t="s">
        <v>125</v>
      </c>
      <c r="D7" s="260">
        <v>17125191</v>
      </c>
      <c r="E7" s="261">
        <v>650205</v>
      </c>
      <c r="F7" s="261">
        <v>1686972</v>
      </c>
      <c r="G7" s="261">
        <v>447821</v>
      </c>
      <c r="H7" s="261">
        <v>170439</v>
      </c>
      <c r="I7" s="261">
        <v>1036975</v>
      </c>
      <c r="J7" s="261">
        <v>1818497</v>
      </c>
      <c r="K7" s="261">
        <v>4361726.9999999991</v>
      </c>
      <c r="L7" s="261">
        <v>6952555</v>
      </c>
      <c r="M7" s="162">
        <v>17125191</v>
      </c>
      <c r="N7" s="163">
        <v>650205</v>
      </c>
      <c r="O7" s="163">
        <v>1686972</v>
      </c>
      <c r="P7" s="163">
        <v>447821</v>
      </c>
      <c r="Q7" s="163">
        <v>170439</v>
      </c>
      <c r="R7" s="163">
        <v>1036975</v>
      </c>
      <c r="S7" s="163">
        <v>1818497</v>
      </c>
      <c r="T7" s="163">
        <v>4361726.9999999991</v>
      </c>
      <c r="U7" s="163">
        <v>6952555</v>
      </c>
    </row>
    <row r="8" spans="1:21" ht="20.25" x14ac:dyDescent="0.25">
      <c r="A8" s="133" t="s">
        <v>90</v>
      </c>
      <c r="B8" s="134" t="s">
        <v>78</v>
      </c>
      <c r="C8" s="9" t="s">
        <v>89</v>
      </c>
      <c r="D8" s="260">
        <v>3285118</v>
      </c>
      <c r="E8" s="261">
        <v>1129434</v>
      </c>
      <c r="F8" s="261">
        <v>399783</v>
      </c>
      <c r="G8" s="261">
        <v>268380</v>
      </c>
      <c r="H8" s="261">
        <v>100872</v>
      </c>
      <c r="I8" s="261">
        <v>581749</v>
      </c>
      <c r="J8" s="261">
        <v>274455</v>
      </c>
      <c r="K8" s="261">
        <v>351119</v>
      </c>
      <c r="L8" s="261">
        <v>179326</v>
      </c>
      <c r="M8" s="162">
        <v>3345117</v>
      </c>
      <c r="N8" s="163">
        <v>1128834</v>
      </c>
      <c r="O8" s="163">
        <v>413908</v>
      </c>
      <c r="P8" s="163">
        <v>277717</v>
      </c>
      <c r="Q8" s="163">
        <v>102852</v>
      </c>
      <c r="R8" s="163">
        <v>605528</v>
      </c>
      <c r="S8" s="163">
        <v>275657</v>
      </c>
      <c r="T8" s="163">
        <v>358208</v>
      </c>
      <c r="U8" s="163">
        <v>182413</v>
      </c>
    </row>
    <row r="9" spans="1:21" ht="20.25" x14ac:dyDescent="0.25">
      <c r="A9" s="134" t="s">
        <v>91</v>
      </c>
      <c r="B9" s="134" t="s">
        <v>78</v>
      </c>
      <c r="C9" s="9" t="s">
        <v>126</v>
      </c>
      <c r="D9" s="260">
        <v>183920</v>
      </c>
      <c r="E9" s="261">
        <v>66650</v>
      </c>
      <c r="F9" s="261">
        <v>23977</v>
      </c>
      <c r="G9" s="261">
        <v>14350</v>
      </c>
      <c r="H9" s="261">
        <v>3756</v>
      </c>
      <c r="I9" s="261">
        <v>33180</v>
      </c>
      <c r="J9" s="261">
        <v>15071</v>
      </c>
      <c r="K9" s="261">
        <v>18520</v>
      </c>
      <c r="L9" s="261">
        <v>8416</v>
      </c>
      <c r="M9" s="162">
        <v>185592</v>
      </c>
      <c r="N9" s="163">
        <v>66375</v>
      </c>
      <c r="O9" s="163">
        <v>24174</v>
      </c>
      <c r="P9" s="163">
        <v>14599</v>
      </c>
      <c r="Q9" s="163">
        <v>3831</v>
      </c>
      <c r="R9" s="163">
        <v>34035</v>
      </c>
      <c r="S9" s="163">
        <v>15246</v>
      </c>
      <c r="T9" s="163">
        <v>18772</v>
      </c>
      <c r="U9" s="163">
        <v>8560</v>
      </c>
    </row>
    <row r="10" spans="1:21" ht="20.25" x14ac:dyDescent="0.25">
      <c r="A10" s="134" t="s">
        <v>92</v>
      </c>
      <c r="B10" s="134" t="s">
        <v>78</v>
      </c>
      <c r="C10" s="22" t="s">
        <v>126</v>
      </c>
      <c r="D10" s="260">
        <v>2103812</v>
      </c>
      <c r="E10" s="261">
        <v>754337</v>
      </c>
      <c r="F10" s="261">
        <v>268834</v>
      </c>
      <c r="G10" s="261">
        <v>158888</v>
      </c>
      <c r="H10" s="261">
        <v>47468</v>
      </c>
      <c r="I10" s="261">
        <v>362540</v>
      </c>
      <c r="J10" s="261">
        <v>181828</v>
      </c>
      <c r="K10" s="261">
        <v>220518</v>
      </c>
      <c r="L10" s="261">
        <v>107119</v>
      </c>
      <c r="M10" s="162">
        <v>2110815</v>
      </c>
      <c r="N10" s="163">
        <v>729715</v>
      </c>
      <c r="O10" s="163">
        <v>278451</v>
      </c>
      <c r="P10" s="163">
        <v>163568</v>
      </c>
      <c r="Q10" s="163">
        <v>46592</v>
      </c>
      <c r="R10" s="163">
        <v>373356</v>
      </c>
      <c r="S10" s="163">
        <v>183285</v>
      </c>
      <c r="T10" s="163">
        <v>227203</v>
      </c>
      <c r="U10" s="163">
        <v>108645</v>
      </c>
    </row>
    <row r="11" spans="1:21" ht="20.25" x14ac:dyDescent="0.25">
      <c r="A11" s="134" t="s">
        <v>93</v>
      </c>
      <c r="B11" s="134" t="s">
        <v>78</v>
      </c>
      <c r="C11" s="22" t="s">
        <v>126</v>
      </c>
      <c r="D11" s="260">
        <v>17655</v>
      </c>
      <c r="E11" s="261">
        <v>6907</v>
      </c>
      <c r="F11" s="261">
        <v>2181</v>
      </c>
      <c r="G11" s="261">
        <v>1362</v>
      </c>
      <c r="H11" s="261">
        <v>403</v>
      </c>
      <c r="I11" s="261">
        <v>3090</v>
      </c>
      <c r="J11" s="261">
        <v>1462</v>
      </c>
      <c r="K11" s="261">
        <v>1604</v>
      </c>
      <c r="L11" s="261">
        <v>646</v>
      </c>
      <c r="M11" s="162">
        <v>17651</v>
      </c>
      <c r="N11" s="163">
        <v>6856</v>
      </c>
      <c r="O11" s="163">
        <v>2181</v>
      </c>
      <c r="P11" s="163">
        <v>1411</v>
      </c>
      <c r="Q11" s="163">
        <v>411</v>
      </c>
      <c r="R11" s="163">
        <v>3130</v>
      </c>
      <c r="S11" s="163">
        <v>1403</v>
      </c>
      <c r="T11" s="163">
        <v>1616</v>
      </c>
      <c r="U11" s="163">
        <v>643</v>
      </c>
    </row>
    <row r="12" spans="1:21" s="13" customFormat="1" ht="20.25" x14ac:dyDescent="0.25">
      <c r="A12" s="133" t="s">
        <v>94</v>
      </c>
      <c r="B12" s="133" t="s">
        <v>95</v>
      </c>
      <c r="C12" s="22" t="s">
        <v>126</v>
      </c>
      <c r="D12" s="260">
        <v>3685962</v>
      </c>
      <c r="E12" s="261">
        <v>1102654</v>
      </c>
      <c r="F12" s="261">
        <v>387208</v>
      </c>
      <c r="G12" s="261">
        <v>508076</v>
      </c>
      <c r="H12" s="261">
        <v>157920</v>
      </c>
      <c r="I12" s="261">
        <v>644597</v>
      </c>
      <c r="J12" s="261">
        <v>305415</v>
      </c>
      <c r="K12" s="261">
        <v>372104</v>
      </c>
      <c r="L12" s="261">
        <v>191325</v>
      </c>
      <c r="M12" s="162">
        <v>3552645</v>
      </c>
      <c r="N12" s="163">
        <v>1055008</v>
      </c>
      <c r="O12" s="163">
        <v>374004</v>
      </c>
      <c r="P12" s="163">
        <v>498551</v>
      </c>
      <c r="Q12" s="163">
        <v>154216</v>
      </c>
      <c r="R12" s="163">
        <v>624488</v>
      </c>
      <c r="S12" s="163">
        <v>294834</v>
      </c>
      <c r="T12" s="163">
        <v>362459</v>
      </c>
      <c r="U12" s="163">
        <v>189085</v>
      </c>
    </row>
    <row r="13" spans="1:21" ht="40.5" x14ac:dyDescent="0.25">
      <c r="A13" s="136" t="s">
        <v>674</v>
      </c>
      <c r="B13" s="134" t="s">
        <v>78</v>
      </c>
      <c r="C13" s="22" t="s">
        <v>126</v>
      </c>
      <c r="D13" s="260">
        <v>5991349</v>
      </c>
      <c r="E13" s="261">
        <v>1930548</v>
      </c>
      <c r="F13" s="261">
        <v>682200</v>
      </c>
      <c r="G13" s="261">
        <v>682676</v>
      </c>
      <c r="H13" s="261">
        <v>209547</v>
      </c>
      <c r="I13" s="261">
        <v>1043407</v>
      </c>
      <c r="J13" s="261">
        <v>503776</v>
      </c>
      <c r="K13" s="261">
        <v>612746</v>
      </c>
      <c r="L13" s="261">
        <v>307506</v>
      </c>
      <c r="M13" s="162">
        <v>5866703</v>
      </c>
      <c r="N13" s="163">
        <v>1857954</v>
      </c>
      <c r="O13" s="163">
        <v>678810</v>
      </c>
      <c r="P13" s="163">
        <v>678129</v>
      </c>
      <c r="Q13" s="163">
        <v>205050</v>
      </c>
      <c r="R13" s="163">
        <v>1035009</v>
      </c>
      <c r="S13" s="163">
        <v>494768</v>
      </c>
      <c r="T13" s="163">
        <v>610050</v>
      </c>
      <c r="U13" s="163">
        <v>306933</v>
      </c>
    </row>
    <row r="14" spans="1:21" ht="40.5" x14ac:dyDescent="0.25">
      <c r="A14" s="134" t="s">
        <v>27</v>
      </c>
      <c r="B14" s="134" t="s">
        <v>79</v>
      </c>
      <c r="C14" s="9" t="s">
        <v>89</v>
      </c>
      <c r="D14" s="260">
        <v>153435.15281733155</v>
      </c>
      <c r="E14" s="261" t="s">
        <v>80</v>
      </c>
      <c r="F14" s="261" t="s">
        <v>80</v>
      </c>
      <c r="G14" s="261" t="s">
        <v>80</v>
      </c>
      <c r="H14" s="261" t="s">
        <v>80</v>
      </c>
      <c r="I14" s="261" t="s">
        <v>80</v>
      </c>
      <c r="J14" s="261" t="s">
        <v>80</v>
      </c>
      <c r="K14" s="261" t="s">
        <v>80</v>
      </c>
      <c r="L14" s="261" t="s">
        <v>80</v>
      </c>
      <c r="M14" s="162">
        <v>135294.974581032</v>
      </c>
      <c r="N14" s="163" t="s">
        <v>80</v>
      </c>
      <c r="O14" s="163" t="s">
        <v>80</v>
      </c>
      <c r="P14" s="163" t="s">
        <v>80</v>
      </c>
      <c r="Q14" s="163" t="s">
        <v>80</v>
      </c>
      <c r="R14" s="163" t="s">
        <v>80</v>
      </c>
      <c r="S14" s="163" t="s">
        <v>80</v>
      </c>
      <c r="T14" s="163" t="s">
        <v>80</v>
      </c>
      <c r="U14" s="163" t="s">
        <v>80</v>
      </c>
    </row>
    <row r="15" spans="1:21" ht="42.6" customHeight="1" x14ac:dyDescent="0.25">
      <c r="A15" s="134" t="s">
        <v>96</v>
      </c>
      <c r="B15" s="134" t="s">
        <v>79</v>
      </c>
      <c r="C15" s="9" t="s">
        <v>89</v>
      </c>
      <c r="D15" s="260" t="s">
        <v>80</v>
      </c>
      <c r="E15" s="261" t="s">
        <v>80</v>
      </c>
      <c r="F15" s="261" t="s">
        <v>80</v>
      </c>
      <c r="G15" s="261" t="s">
        <v>80</v>
      </c>
      <c r="H15" s="261" t="s">
        <v>80</v>
      </c>
      <c r="I15" s="261" t="s">
        <v>80</v>
      </c>
      <c r="J15" s="261" t="s">
        <v>80</v>
      </c>
      <c r="K15" s="261" t="s">
        <v>80</v>
      </c>
      <c r="L15" s="261" t="s">
        <v>80</v>
      </c>
      <c r="M15" s="162">
        <v>121182.9875</v>
      </c>
      <c r="N15" s="163">
        <v>41685.337015199999</v>
      </c>
      <c r="O15" s="163">
        <v>16611.895275499999</v>
      </c>
      <c r="P15" s="163">
        <v>7952.0166085999999</v>
      </c>
      <c r="Q15" s="163">
        <v>2695.6112262000001</v>
      </c>
      <c r="R15" s="163">
        <v>16878.414373299998</v>
      </c>
      <c r="S15" s="163">
        <v>16698.970133800001</v>
      </c>
      <c r="T15" s="163">
        <v>11287.168006800001</v>
      </c>
      <c r="U15" s="163">
        <v>7373.5748605999997</v>
      </c>
    </row>
    <row r="16" spans="1:21" ht="40.5" x14ac:dyDescent="0.25">
      <c r="A16" s="136" t="s">
        <v>675</v>
      </c>
      <c r="B16" s="134" t="s">
        <v>79</v>
      </c>
      <c r="C16" s="9" t="s">
        <v>86</v>
      </c>
      <c r="D16" s="217" t="s">
        <v>80</v>
      </c>
      <c r="E16" s="215" t="s">
        <v>80</v>
      </c>
      <c r="F16" s="215" t="s">
        <v>80</v>
      </c>
      <c r="G16" s="215" t="s">
        <v>80</v>
      </c>
      <c r="H16" s="215" t="s">
        <v>80</v>
      </c>
      <c r="I16" s="215" t="s">
        <v>80</v>
      </c>
      <c r="J16" s="215" t="s">
        <v>80</v>
      </c>
      <c r="K16" s="215" t="s">
        <v>80</v>
      </c>
      <c r="L16" s="215" t="s">
        <v>80</v>
      </c>
      <c r="M16" s="162">
        <v>56574.074000000001</v>
      </c>
      <c r="N16" s="163">
        <v>19825.776999999998</v>
      </c>
      <c r="O16" s="163">
        <v>5933.3829999999998</v>
      </c>
      <c r="P16" s="163">
        <v>6291.0020000000004</v>
      </c>
      <c r="Q16" s="163">
        <v>2690.3380000000002</v>
      </c>
      <c r="R16" s="163">
        <v>9072.5820000000003</v>
      </c>
      <c r="S16" s="163">
        <v>4623.1819999999998</v>
      </c>
      <c r="T16" s="163">
        <v>4929.5879999999997</v>
      </c>
      <c r="U16" s="163">
        <v>3208.2220000000002</v>
      </c>
    </row>
    <row r="17" spans="1:21" ht="84.75" customHeight="1" x14ac:dyDescent="0.25">
      <c r="A17" s="140" t="s">
        <v>97</v>
      </c>
      <c r="B17" s="134" t="s">
        <v>79</v>
      </c>
      <c r="C17" s="9" t="s">
        <v>86</v>
      </c>
      <c r="D17" s="217" t="s">
        <v>80</v>
      </c>
      <c r="E17" s="215" t="s">
        <v>80</v>
      </c>
      <c r="F17" s="215" t="s">
        <v>80</v>
      </c>
      <c r="G17" s="215" t="s">
        <v>80</v>
      </c>
      <c r="H17" s="215" t="s">
        <v>80</v>
      </c>
      <c r="I17" s="215" t="s">
        <v>80</v>
      </c>
      <c r="J17" s="215" t="s">
        <v>80</v>
      </c>
      <c r="K17" s="215" t="s">
        <v>80</v>
      </c>
      <c r="L17" s="215" t="s">
        <v>80</v>
      </c>
      <c r="M17" s="162">
        <v>55628.953000000001</v>
      </c>
      <c r="N17" s="163">
        <v>19356.048999999999</v>
      </c>
      <c r="O17" s="163">
        <v>5812.89</v>
      </c>
      <c r="P17" s="163">
        <v>6226.0860000000002</v>
      </c>
      <c r="Q17" s="163">
        <v>2667.9769999999999</v>
      </c>
      <c r="R17" s="163">
        <v>8969.5589999999993</v>
      </c>
      <c r="S17" s="163">
        <v>4562.5619999999999</v>
      </c>
      <c r="T17" s="163">
        <v>4867.0940000000001</v>
      </c>
      <c r="U17" s="163">
        <v>3166.7359999999999</v>
      </c>
    </row>
    <row r="18" spans="1:21" ht="40.5" x14ac:dyDescent="0.25">
      <c r="A18" s="141" t="s">
        <v>98</v>
      </c>
      <c r="B18" s="134" t="s">
        <v>79</v>
      </c>
      <c r="C18" s="9" t="s">
        <v>89</v>
      </c>
      <c r="D18" s="260">
        <v>57422.911775799992</v>
      </c>
      <c r="E18" s="261">
        <v>19634.421958899999</v>
      </c>
      <c r="F18" s="261">
        <v>5880.5660269999998</v>
      </c>
      <c r="G18" s="261">
        <v>6535.3297379999995</v>
      </c>
      <c r="H18" s="261">
        <v>2791.4809221999994</v>
      </c>
      <c r="I18" s="261">
        <v>9534.4040306999996</v>
      </c>
      <c r="J18" s="261">
        <v>4616.6905561000003</v>
      </c>
      <c r="K18" s="261">
        <v>5158.1893627999998</v>
      </c>
      <c r="L18" s="261">
        <v>3271.8291800999996</v>
      </c>
      <c r="M18" s="162">
        <v>52771.757455600004</v>
      </c>
      <c r="N18" s="163">
        <v>18546.006789499999</v>
      </c>
      <c r="O18" s="163">
        <v>5498.4679314000005</v>
      </c>
      <c r="P18" s="163">
        <v>5904.1696239999992</v>
      </c>
      <c r="Q18" s="163">
        <v>2469.0217436899998</v>
      </c>
      <c r="R18" s="163">
        <v>8571.8496852999997</v>
      </c>
      <c r="S18" s="163">
        <v>4292.0507878900007</v>
      </c>
      <c r="T18" s="163">
        <v>4540.5615318</v>
      </c>
      <c r="U18" s="163">
        <v>2949.6293619999997</v>
      </c>
    </row>
    <row r="19" spans="1:21" s="17" customFormat="1" ht="20.25" x14ac:dyDescent="0.25">
      <c r="A19" s="142" t="s">
        <v>99</v>
      </c>
      <c r="B19" s="134" t="s">
        <v>79</v>
      </c>
      <c r="C19" s="9" t="s">
        <v>89</v>
      </c>
      <c r="D19" s="262">
        <v>42512.543899999997</v>
      </c>
      <c r="E19" s="263">
        <v>14434.1865</v>
      </c>
      <c r="F19" s="263">
        <v>4302.4102000000003</v>
      </c>
      <c r="G19" s="263">
        <v>4785.74</v>
      </c>
      <c r="H19" s="263">
        <v>2104.6918999999998</v>
      </c>
      <c r="I19" s="263">
        <v>7304.4402</v>
      </c>
      <c r="J19" s="263">
        <v>3335.3022000000001</v>
      </c>
      <c r="K19" s="263">
        <v>3843.3065000000001</v>
      </c>
      <c r="L19" s="263">
        <v>2402.4663999999998</v>
      </c>
      <c r="M19" s="164">
        <v>39471.720600000001</v>
      </c>
      <c r="N19" s="165">
        <v>13874.429599999999</v>
      </c>
      <c r="O19" s="165">
        <v>4071.8795</v>
      </c>
      <c r="P19" s="165">
        <v>4336.4620999999997</v>
      </c>
      <c r="Q19" s="165">
        <v>1868.4594999999999</v>
      </c>
      <c r="R19" s="165">
        <v>6596.4850999999999</v>
      </c>
      <c r="S19" s="165">
        <v>3159.0590000000002</v>
      </c>
      <c r="T19" s="165">
        <v>3419.9123</v>
      </c>
      <c r="U19" s="165">
        <v>2145.0335</v>
      </c>
    </row>
    <row r="20" spans="1:21" s="17" customFormat="1" ht="20.25" x14ac:dyDescent="0.25">
      <c r="A20" s="142" t="s">
        <v>100</v>
      </c>
      <c r="B20" s="134" t="s">
        <v>79</v>
      </c>
      <c r="C20" s="9" t="s">
        <v>89</v>
      </c>
      <c r="D20" s="262">
        <v>2282.9142999999999</v>
      </c>
      <c r="E20" s="263">
        <v>740.03650000000005</v>
      </c>
      <c r="F20" s="263">
        <v>289.91539999999998</v>
      </c>
      <c r="G20" s="263">
        <v>223.22749999999999</v>
      </c>
      <c r="H20" s="263">
        <v>163.3023</v>
      </c>
      <c r="I20" s="263">
        <v>293.06900000000002</v>
      </c>
      <c r="J20" s="263">
        <v>221.51079999999999</v>
      </c>
      <c r="K20" s="263">
        <v>197.65710000000001</v>
      </c>
      <c r="L20" s="263">
        <v>154.19569999999999</v>
      </c>
      <c r="M20" s="164">
        <v>1929.1026999999999</v>
      </c>
      <c r="N20" s="165">
        <v>668.4307</v>
      </c>
      <c r="O20" s="165">
        <v>239.68270000000001</v>
      </c>
      <c r="P20" s="165">
        <v>186.34520000000001</v>
      </c>
      <c r="Q20" s="165">
        <v>135.98220000000001</v>
      </c>
      <c r="R20" s="165">
        <v>246.08930000000001</v>
      </c>
      <c r="S20" s="165">
        <v>167.95240000000001</v>
      </c>
      <c r="T20" s="165">
        <v>157.04050000000001</v>
      </c>
      <c r="U20" s="165">
        <v>127.5797</v>
      </c>
    </row>
    <row r="21" spans="1:21" s="17" customFormat="1" ht="20.25" x14ac:dyDescent="0.25">
      <c r="A21" s="142" t="s">
        <v>101</v>
      </c>
      <c r="B21" s="134" t="s">
        <v>79</v>
      </c>
      <c r="C21" s="9" t="s">
        <v>89</v>
      </c>
      <c r="D21" s="262">
        <v>12627.4535758</v>
      </c>
      <c r="E21" s="263">
        <v>4460.1989589000004</v>
      </c>
      <c r="F21" s="263">
        <v>1288.240427</v>
      </c>
      <c r="G21" s="263">
        <v>1526.3622379999999</v>
      </c>
      <c r="H21" s="263">
        <v>523.48672220000003</v>
      </c>
      <c r="I21" s="263">
        <v>1936.8948307000001</v>
      </c>
      <c r="J21" s="263">
        <v>1059.8775561</v>
      </c>
      <c r="K21" s="263">
        <v>1117.2257628</v>
      </c>
      <c r="L21" s="263">
        <v>715.16708010000002</v>
      </c>
      <c r="M21" s="164">
        <v>11370.9341556</v>
      </c>
      <c r="N21" s="165">
        <v>4003.1464894999999</v>
      </c>
      <c r="O21" s="165">
        <v>1186.9057313999999</v>
      </c>
      <c r="P21" s="165">
        <v>1381.3623239999999</v>
      </c>
      <c r="Q21" s="165">
        <v>464.58004369000002</v>
      </c>
      <c r="R21" s="165">
        <v>1729.2752853</v>
      </c>
      <c r="S21" s="165">
        <v>965.03938788999994</v>
      </c>
      <c r="T21" s="165">
        <v>963.60873179999999</v>
      </c>
      <c r="U21" s="165">
        <v>677.01616200000001</v>
      </c>
    </row>
    <row r="22" spans="1:21" ht="64.5" customHeight="1" x14ac:dyDescent="0.25">
      <c r="A22" s="134" t="s">
        <v>102</v>
      </c>
      <c r="B22" s="134" t="s">
        <v>79</v>
      </c>
      <c r="C22" s="9" t="s">
        <v>54</v>
      </c>
      <c r="D22" s="260">
        <v>50844.957999999999</v>
      </c>
      <c r="E22" s="261">
        <v>26676.367999999999</v>
      </c>
      <c r="F22" s="261">
        <v>6673.299</v>
      </c>
      <c r="G22" s="261">
        <v>2856.9589999999998</v>
      </c>
      <c r="H22" s="261">
        <v>519.12599999999998</v>
      </c>
      <c r="I22" s="261">
        <v>4271.7489999999998</v>
      </c>
      <c r="J22" s="261">
        <v>4528.0050000000001</v>
      </c>
      <c r="K22" s="261">
        <v>2653.0439999999999</v>
      </c>
      <c r="L22" s="261">
        <v>2666.4079999999999</v>
      </c>
      <c r="M22" s="162">
        <v>42734.654000000002</v>
      </c>
      <c r="N22" s="165">
        <v>23194.614000000001</v>
      </c>
      <c r="O22" s="165">
        <v>4607.473</v>
      </c>
      <c r="P22" s="165">
        <v>2282.366</v>
      </c>
      <c r="Q22" s="165">
        <v>381.46800000000002</v>
      </c>
      <c r="R22" s="165">
        <v>3872.8249999999998</v>
      </c>
      <c r="S22" s="165">
        <v>3841.6660000000002</v>
      </c>
      <c r="T22" s="165">
        <v>2346.3980000000001</v>
      </c>
      <c r="U22" s="165">
        <v>2207.8440000000001</v>
      </c>
    </row>
    <row r="23" spans="1:21" ht="66" customHeight="1" x14ac:dyDescent="0.25">
      <c r="A23" s="136" t="s">
        <v>730</v>
      </c>
      <c r="B23" s="315" t="s">
        <v>53</v>
      </c>
      <c r="C23" s="315" t="s">
        <v>54</v>
      </c>
      <c r="D23" s="316">
        <v>22127309</v>
      </c>
      <c r="E23" s="317" t="s">
        <v>80</v>
      </c>
      <c r="F23" s="317" t="s">
        <v>80</v>
      </c>
      <c r="G23" s="317" t="s">
        <v>80</v>
      </c>
      <c r="H23" s="317" t="s">
        <v>80</v>
      </c>
      <c r="I23" s="317" t="s">
        <v>80</v>
      </c>
      <c r="J23" s="317" t="s">
        <v>80</v>
      </c>
      <c r="K23" s="317" t="s">
        <v>80</v>
      </c>
      <c r="L23" s="317" t="s">
        <v>80</v>
      </c>
      <c r="M23" s="318">
        <v>19119860</v>
      </c>
      <c r="N23" s="317" t="s">
        <v>80</v>
      </c>
      <c r="O23" s="317" t="s">
        <v>80</v>
      </c>
      <c r="P23" s="317" t="s">
        <v>80</v>
      </c>
      <c r="Q23" s="317" t="s">
        <v>80</v>
      </c>
      <c r="R23" s="317" t="s">
        <v>80</v>
      </c>
      <c r="S23" s="317" t="s">
        <v>80</v>
      </c>
      <c r="T23" s="317" t="s">
        <v>80</v>
      </c>
      <c r="U23" s="317" t="s">
        <v>80</v>
      </c>
    </row>
    <row r="24" spans="1:21" ht="60.75" x14ac:dyDescent="0.25">
      <c r="A24" s="136" t="s">
        <v>731</v>
      </c>
      <c r="B24" s="315" t="s">
        <v>53</v>
      </c>
      <c r="C24" s="315" t="s">
        <v>54</v>
      </c>
      <c r="D24" s="316">
        <v>24788590</v>
      </c>
      <c r="E24" s="317" t="s">
        <v>80</v>
      </c>
      <c r="F24" s="317" t="s">
        <v>80</v>
      </c>
      <c r="G24" s="317" t="s">
        <v>80</v>
      </c>
      <c r="H24" s="317" t="s">
        <v>80</v>
      </c>
      <c r="I24" s="317" t="s">
        <v>80</v>
      </c>
      <c r="J24" s="317" t="s">
        <v>80</v>
      </c>
      <c r="K24" s="317" t="s">
        <v>80</v>
      </c>
      <c r="L24" s="317" t="s">
        <v>80</v>
      </c>
      <c r="M24" s="318">
        <v>21676197</v>
      </c>
      <c r="N24" s="317" t="s">
        <v>80</v>
      </c>
      <c r="O24" s="317" t="s">
        <v>80</v>
      </c>
      <c r="P24" s="317" t="s">
        <v>80</v>
      </c>
      <c r="Q24" s="317" t="s">
        <v>80</v>
      </c>
      <c r="R24" s="317" t="s">
        <v>80</v>
      </c>
      <c r="S24" s="317" t="s">
        <v>80</v>
      </c>
      <c r="T24" s="317" t="s">
        <v>80</v>
      </c>
      <c r="U24" s="317" t="s">
        <v>80</v>
      </c>
    </row>
    <row r="25" spans="1:21" ht="40.5" x14ac:dyDescent="0.25">
      <c r="A25" s="136" t="s">
        <v>732</v>
      </c>
      <c r="B25" s="315" t="s">
        <v>79</v>
      </c>
      <c r="C25" s="315" t="s">
        <v>54</v>
      </c>
      <c r="D25" s="319">
        <v>455.11864692</v>
      </c>
      <c r="E25" s="317" t="s">
        <v>80</v>
      </c>
      <c r="F25" s="317" t="s">
        <v>80</v>
      </c>
      <c r="G25" s="317" t="s">
        <v>80</v>
      </c>
      <c r="H25" s="317" t="s">
        <v>80</v>
      </c>
      <c r="I25" s="317" t="s">
        <v>80</v>
      </c>
      <c r="J25" s="317" t="s">
        <v>80</v>
      </c>
      <c r="K25" s="317" t="s">
        <v>80</v>
      </c>
      <c r="L25" s="317" t="s">
        <v>80</v>
      </c>
      <c r="M25" s="320">
        <v>424.05842854899998</v>
      </c>
      <c r="N25" s="317" t="s">
        <v>80</v>
      </c>
      <c r="O25" s="317" t="s">
        <v>80</v>
      </c>
      <c r="P25" s="317" t="s">
        <v>80</v>
      </c>
      <c r="Q25" s="317" t="s">
        <v>80</v>
      </c>
      <c r="R25" s="317" t="s">
        <v>80</v>
      </c>
      <c r="S25" s="317" t="s">
        <v>80</v>
      </c>
      <c r="T25" s="317" t="s">
        <v>80</v>
      </c>
      <c r="U25" s="317" t="s">
        <v>80</v>
      </c>
    </row>
  </sheetData>
  <autoFilter ref="A3:U3"/>
  <mergeCells count="6">
    <mergeCell ref="A1:U1"/>
    <mergeCell ref="D2:L2"/>
    <mergeCell ref="M2:U2"/>
    <mergeCell ref="C2:C3"/>
    <mergeCell ref="B2:B3"/>
    <mergeCell ref="A2:A3"/>
  </mergeCells>
  <pageMargins left="0.25" right="0.25" top="0.75" bottom="0.75" header="0.3" footer="0.3"/>
  <pageSetup paperSize="9" scale="21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Примечания</vt:lpstr>
      <vt:lpstr>1 раздел</vt:lpstr>
      <vt:lpstr>2 раздел</vt:lpstr>
      <vt:lpstr>3 раздел</vt:lpstr>
      <vt:lpstr>Справочно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Скопинцева Нинель Михайловна</dc:creator>
  <cp:lastModifiedBy>Сорокина Ольга Сергеевна</cp:lastModifiedBy>
  <cp:lastPrinted>2021-06-30T14:08:56Z</cp:lastPrinted>
  <dcterms:created xsi:type="dcterms:W3CDTF">2018-04-20T06:44:18Z</dcterms:created>
  <dcterms:modified xsi:type="dcterms:W3CDTF">2023-07-31T08:31:03Z</dcterms:modified>
</cp:coreProperties>
</file>