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3820"/>
  <mc:AlternateContent xmlns:mc="http://schemas.openxmlformats.org/markup-compatibility/2006">
    <mc:Choice Requires="x15">
      <x15ac:absPath xmlns:x15ac="http://schemas.microsoft.com/office/spreadsheetml/2010/11/ac" url="C:\НПФ\сайт цб рф\размещение 01.08.2019\дки\исправленные формы для перезагрузки в САДД\"/>
    </mc:Choice>
  </mc:AlternateContent>
  <bookViews>
    <workbookView xWindow="480" yWindow="135" windowWidth="15120" windowHeight="9165"/>
  </bookViews>
  <sheets>
    <sheet name="отчет_1" sheetId="1" r:id="rId1"/>
  </sheets>
  <definedNames>
    <definedName name="_xlnm._FilterDatabase" localSheetId="0" hidden="1">отчет_1!$A$7:$U$60</definedName>
  </definedNames>
  <calcPr calcId="152511"/>
  <webPublishing codePage="1252"/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49" i="1"/>
  <c r="C45" i="1"/>
  <c r="C46" i="1"/>
  <c r="C47" i="1"/>
  <c r="C34" i="1"/>
  <c r="C35" i="1"/>
  <c r="C36" i="1"/>
  <c r="C37" i="1"/>
  <c r="C38" i="1"/>
  <c r="C39" i="1"/>
  <c r="C40" i="1"/>
  <c r="C41" i="1"/>
  <c r="C42" i="1"/>
  <c r="C43" i="1"/>
  <c r="C44" i="1"/>
  <c r="C33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6" i="1"/>
  <c r="C11" i="1"/>
  <c r="C12" i="1"/>
  <c r="C13" i="1"/>
  <c r="C14" i="1"/>
  <c r="C10" i="1"/>
  <c r="C8" i="1"/>
  <c r="C60" i="1" l="1"/>
  <c r="D60" i="1"/>
  <c r="E60" i="1" l="1"/>
</calcChain>
</file>

<file path=xl/sharedStrings.xml><?xml version="1.0" encoding="utf-8"?>
<sst xmlns="http://schemas.openxmlformats.org/spreadsheetml/2006/main" count="284" uniqueCount="118">
  <si>
    <t xml:space="preserve">Форма 1 </t>
  </si>
  <si>
    <t>Наименование НПФ</t>
  </si>
  <si>
    <t>Пенсионные взносы поступившие в отчетном году</t>
  </si>
  <si>
    <t>Целевые поступления в отчетном году</t>
  </si>
  <si>
    <t>Доход от размещения средств пенсионных резервов</t>
  </si>
  <si>
    <t>Выплаты, осуществленные в отчетном году</t>
  </si>
  <si>
    <t>Всего</t>
  </si>
  <si>
    <t>выкупные суммы</t>
  </si>
  <si>
    <t>12/2</t>
  </si>
  <si>
    <t>Акционерное общество «Негосударственный пенсионный фонд «Гефест»</t>
  </si>
  <si>
    <t>22/2</t>
  </si>
  <si>
    <t>23/2</t>
  </si>
  <si>
    <t>Акционерное общество «Негосударственный пенсионный фонд «Алмазная осень»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</si>
  <si>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</si>
  <si>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</si>
  <si>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</si>
  <si>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</si>
  <si>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41/2</t>
  </si>
  <si>
    <t>Акционерное общество «Негосударственный Пенсионный Фонд Сбербанка»</t>
  </si>
  <si>
    <t>50/2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</si>
  <si>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</si>
  <si>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</si>
  <si>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</si>
  <si>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</si>
  <si>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</si>
  <si>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</si>
  <si>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</si>
  <si>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</si>
  <si>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</si>
  <si>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</si>
  <si>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</si>
  <si>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140/2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</si>
  <si>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</si>
  <si>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</si>
  <si>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</si>
  <si>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</si>
  <si>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</si>
  <si>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194/2</t>
  </si>
  <si>
    <t>202/2</t>
  </si>
  <si>
    <t>215/2</t>
  </si>
  <si>
    <t>234/2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</si>
  <si>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</si>
  <si>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</si>
  <si>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</si>
  <si>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</si>
  <si>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274/2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</si>
  <si>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</si>
  <si>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</si>
  <si>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</si>
  <si>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</si>
  <si>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</si>
  <si>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</si>
  <si>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</si>
  <si>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</si>
  <si>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</si>
  <si>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</si>
  <si>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</si>
  <si>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</si>
  <si>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</si>
  <si>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</si>
  <si>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</si>
  <si>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</si>
  <si>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</si>
  <si>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</si>
  <si>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</si>
  <si>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</si>
  <si>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</si>
  <si>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</si>
  <si>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</si>
  <si>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</si>
  <si>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</si>
  <si>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</si>
  <si>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</si>
  <si>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</si>
  <si>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</si>
  <si>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</si>
  <si>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</si>
  <si>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</si>
  <si>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</si>
  <si>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</si>
  <si>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</si>
  <si>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№ лиц.</t>
  </si>
  <si>
    <t>удержаны вознаграждения управляющим компаниям и специализированному депозитарию</t>
  </si>
  <si>
    <t>направлено в резервы покрытия пенсионных обязательств</t>
  </si>
  <si>
    <t>направлено в страховой резерв</t>
  </si>
  <si>
    <t>негосударствен-ные пенсии</t>
  </si>
  <si>
    <t>(тыс. рублей)</t>
  </si>
  <si>
    <t xml:space="preserve">ИТОГО: 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</si>
  <si>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</si>
  <si>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</si>
  <si>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</si>
  <si>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</si>
  <si>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Выплаты, начисленные в отчетном году*</t>
  </si>
  <si>
    <t>_</t>
  </si>
  <si>
    <t>направлено на формирование ИОУД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</si>
  <si>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</si>
  <si>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</si>
  <si>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</si>
  <si>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</si>
  <si>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</si>
  <si>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</si>
  <si>
    <t xml:space="preserve"> Сведения о формировании негосударственными пенсионными фондами средств пенсионных резервов и о выплатах за счет средств пенсионных резервов  за 2018 год</t>
  </si>
  <si>
    <t>* - показатели не предусмотрены отчетностью негосударственных пенсионных фондров, утвержденной Указанием Банка России от 27.11.2017 №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
"</t>
  </si>
  <si>
    <t>Пенсионные резервы на начало года**</t>
  </si>
  <si>
    <t xml:space="preserve">** - показатели отражены без учета финансовых результатов от размещения средств пенсионных резервов. 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</si>
  <si>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</si>
  <si>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</si>
  <si>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</si>
  <si>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</si>
  <si>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«Корабел»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</si>
  <si>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</si>
  <si>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«БЛАГОСОСТОЯНИЕ»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</si>
  <si>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</si>
  <si>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«Эмеритура»</t>
  </si>
  <si>
    <t>Акционерное общество негосударственный пенсионный фонд «Ренессанс пенсии»</t>
  </si>
  <si>
    <t>страховой резерв</t>
  </si>
  <si>
    <t>резервы покрытия пенсионных обязательств</t>
  </si>
  <si>
    <t>Пенсионные резервы на конец года**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</si>
</sst>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ahoma"/>
      <family val="2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Alignment="1"/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70" zoomScaleNormal="70" workbookViewId="0">
      <selection activeCell="L12" sqref="L12"/>
    </sheetView>
  </sheetViews>
  <sheetFormatPr defaultRowHeight="32.450000000000003" customHeight="1" x14ac:dyDescent="0.2"/>
  <cols>
    <col min="1" max="1" width="10" style="9" customWidth="1"/>
    <col min="2" max="2" width="57.5703125" style="6" customWidth="1"/>
    <col min="3" max="3" width="15" style="6" customWidth="1"/>
    <col min="4" max="4" width="16.85546875" style="6" customWidth="1"/>
    <col min="5" max="5" width="13.42578125" style="6" customWidth="1"/>
    <col min="6" max="6" width="18.7109375" style="6" customWidth="1"/>
    <col min="7" max="7" width="16.42578125" style="6" customWidth="1"/>
    <col min="8" max="8" width="15" style="6" customWidth="1"/>
    <col min="9" max="9" width="21.28515625" style="6" customWidth="1"/>
    <col min="10" max="10" width="17.85546875" style="6" customWidth="1"/>
    <col min="11" max="11" width="17.5703125" style="6" customWidth="1"/>
    <col min="12" max="12" width="15.42578125" style="6" customWidth="1"/>
    <col min="13" max="13" width="12.42578125" style="6" customWidth="1"/>
    <col min="14" max="14" width="15.42578125" style="6" customWidth="1"/>
    <col min="15" max="15" width="14.5703125" style="6" customWidth="1"/>
    <col min="16" max="16" width="13.85546875" style="6" customWidth="1"/>
    <col min="17" max="17" width="15" style="6" customWidth="1"/>
    <col min="18" max="18" width="13.7109375" style="6" customWidth="1"/>
    <col min="19" max="19" width="15.7109375" style="6" customWidth="1"/>
    <col min="20" max="20" width="16" style="6" customWidth="1"/>
    <col min="21" max="21" width="14.42578125" style="6" customWidth="1"/>
    <col min="22" max="16384" width="9.140625" style="6"/>
  </cols>
  <sheetData>
    <row r="1" spans="1:21" ht="19.899999999999999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0.9" customHeight="1" x14ac:dyDescent="0.2">
      <c r="A2" s="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" customHeight="1" x14ac:dyDescent="0.3">
      <c r="B3" s="36" t="s">
        <v>101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1"/>
    </row>
    <row r="4" spans="1:21" ht="16.149999999999999" customHeight="1" x14ac:dyDescent="0.2">
      <c r="B4" s="34" t="s">
        <v>86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1"/>
    </row>
    <row r="5" spans="1:21" ht="39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2.450000000000003" customHeight="1" x14ac:dyDescent="0.2">
      <c r="A6" s="37" t="s">
        <v>81</v>
      </c>
      <c r="B6" s="28" t="s">
        <v>1</v>
      </c>
      <c r="C6" s="30" t="s">
        <v>103</v>
      </c>
      <c r="D6" s="30"/>
      <c r="E6" s="30"/>
      <c r="F6" s="37" t="s">
        <v>2</v>
      </c>
      <c r="G6" s="37" t="s">
        <v>3</v>
      </c>
      <c r="H6" s="30" t="s">
        <v>4</v>
      </c>
      <c r="I6" s="30"/>
      <c r="J6" s="30"/>
      <c r="K6" s="30"/>
      <c r="L6" s="30"/>
      <c r="M6" s="30" t="s">
        <v>92</v>
      </c>
      <c r="N6" s="30"/>
      <c r="O6" s="30"/>
      <c r="P6" s="30" t="s">
        <v>5</v>
      </c>
      <c r="Q6" s="30"/>
      <c r="R6" s="30"/>
      <c r="S6" s="30" t="s">
        <v>117</v>
      </c>
      <c r="T6" s="30"/>
      <c r="U6" s="30"/>
    </row>
    <row r="7" spans="1:21" ht="84.6" customHeight="1" x14ac:dyDescent="0.2">
      <c r="A7" s="38"/>
      <c r="B7" s="29"/>
      <c r="C7" s="2" t="s">
        <v>6</v>
      </c>
      <c r="D7" s="3" t="s">
        <v>116</v>
      </c>
      <c r="E7" s="3" t="s">
        <v>115</v>
      </c>
      <c r="F7" s="38"/>
      <c r="G7" s="38"/>
      <c r="H7" s="2" t="s">
        <v>6</v>
      </c>
      <c r="I7" s="3" t="s">
        <v>82</v>
      </c>
      <c r="J7" s="3" t="s">
        <v>83</v>
      </c>
      <c r="K7" s="3" t="s">
        <v>84</v>
      </c>
      <c r="L7" s="3" t="s">
        <v>94</v>
      </c>
      <c r="M7" s="2" t="s">
        <v>6</v>
      </c>
      <c r="N7" s="10" t="s">
        <v>85</v>
      </c>
      <c r="O7" s="3" t="s">
        <v>7</v>
      </c>
      <c r="P7" s="2" t="s">
        <v>6</v>
      </c>
      <c r="Q7" s="2" t="s">
        <v>85</v>
      </c>
      <c r="R7" s="3" t="s">
        <v>7</v>
      </c>
      <c r="S7" s="2" t="s">
        <v>6</v>
      </c>
      <c r="T7" s="3" t="s">
        <v>116</v>
      </c>
      <c r="U7" s="3" t="s">
        <v>115</v>
      </c>
    </row>
    <row r="8" spans="1:21" ht="32.450000000000003" customHeight="1" x14ac:dyDescent="0.2">
      <c r="A8" s="11" t="s">
        <v>8</v>
      </c>
      <c r="B8" s="12" t="s">
        <v>9</v>
      </c>
      <c r="C8" s="4">
        <f>D8+E8</f>
        <v>366538.18599999999</v>
      </c>
      <c r="D8" s="4">
        <v>348490.48599999998</v>
      </c>
      <c r="E8" s="4">
        <v>18047.7</v>
      </c>
      <c r="F8" s="13">
        <v>24154.8698</v>
      </c>
      <c r="G8" s="14">
        <v>0</v>
      </c>
      <c r="H8" s="15">
        <v>26223.485100000002</v>
      </c>
      <c r="I8" s="4">
        <v>2520.4272799999999</v>
      </c>
      <c r="J8" s="4">
        <v>16200.80862</v>
      </c>
      <c r="K8" s="4">
        <v>2000.0662500000001</v>
      </c>
      <c r="L8" s="4">
        <v>3211.9190899999999</v>
      </c>
      <c r="M8" s="27" t="s">
        <v>93</v>
      </c>
      <c r="N8" s="27" t="s">
        <v>93</v>
      </c>
      <c r="O8" s="27" t="s">
        <v>93</v>
      </c>
      <c r="P8" s="4">
        <v>24755.690610000001</v>
      </c>
      <c r="Q8" s="4">
        <v>22276.303400000001</v>
      </c>
      <c r="R8" s="14">
        <v>2479.3872099999999</v>
      </c>
      <c r="S8" s="4">
        <v>417322.75176000001</v>
      </c>
      <c r="T8" s="4">
        <v>392805.93969000003</v>
      </c>
      <c r="U8" s="4">
        <v>24516.81207</v>
      </c>
    </row>
    <row r="9" spans="1:21" ht="32.450000000000003" customHeight="1" x14ac:dyDescent="0.2">
      <c r="A9" s="11" t="s">
        <v>10</v>
      </c>
      <c r="B9" s="12" t="s">
        <v>112</v>
      </c>
      <c r="C9" s="4">
        <v>9614.4662100000005</v>
      </c>
      <c r="D9" s="4">
        <v>8195.4574100000009</v>
      </c>
      <c r="E9" s="4">
        <v>1419.0088000000001</v>
      </c>
      <c r="F9" s="13">
        <v>0</v>
      </c>
      <c r="G9" s="14">
        <v>0</v>
      </c>
      <c r="H9" s="15">
        <v>491.40953000000002</v>
      </c>
      <c r="I9" s="4">
        <v>0</v>
      </c>
      <c r="J9" s="4">
        <v>293.12052999999997</v>
      </c>
      <c r="K9" s="4">
        <v>197</v>
      </c>
      <c r="L9" s="4">
        <v>0</v>
      </c>
      <c r="M9" s="27" t="s">
        <v>93</v>
      </c>
      <c r="N9" s="27" t="s">
        <v>93</v>
      </c>
      <c r="O9" s="27" t="s">
        <v>93</v>
      </c>
      <c r="P9" s="4">
        <v>517.34400000000005</v>
      </c>
      <c r="Q9" s="4">
        <v>517.34400000000005</v>
      </c>
      <c r="R9" s="14">
        <v>0</v>
      </c>
      <c r="S9" s="4">
        <v>9587.2427399999997</v>
      </c>
      <c r="T9" s="4">
        <v>7971.2339400000001</v>
      </c>
      <c r="U9" s="4">
        <v>1616.0088000000001</v>
      </c>
    </row>
    <row r="10" spans="1:21" ht="32.450000000000003" customHeight="1" x14ac:dyDescent="0.2">
      <c r="A10" s="11" t="s">
        <v>11</v>
      </c>
      <c r="B10" s="12" t="s">
        <v>12</v>
      </c>
      <c r="C10" s="4">
        <f>D10+E10</f>
        <v>18532918.342939999</v>
      </c>
      <c r="D10" s="4">
        <v>17633604.512789998</v>
      </c>
      <c r="E10" s="4">
        <v>899313.83015000005</v>
      </c>
      <c r="F10" s="13">
        <v>7027399.1391799999</v>
      </c>
      <c r="G10" s="14">
        <v>0</v>
      </c>
      <c r="H10" s="15">
        <v>1265878.5196100001</v>
      </c>
      <c r="I10" s="4">
        <v>15566.153130000001</v>
      </c>
      <c r="J10" s="4">
        <v>735338.47118999995</v>
      </c>
      <c r="K10" s="4">
        <v>327473.89529000001</v>
      </c>
      <c r="L10" s="4">
        <v>187500</v>
      </c>
      <c r="M10" s="27" t="s">
        <v>93</v>
      </c>
      <c r="N10" s="27" t="s">
        <v>93</v>
      </c>
      <c r="O10" s="27" t="s">
        <v>93</v>
      </c>
      <c r="P10" s="4">
        <v>1548325.8538500001</v>
      </c>
      <c r="Q10" s="4">
        <v>1342049.04094</v>
      </c>
      <c r="R10" s="14">
        <v>2833.2827699999998</v>
      </c>
      <c r="S10" s="4">
        <v>25278247.524890002</v>
      </c>
      <c r="T10" s="4">
        <v>24051615.15213</v>
      </c>
      <c r="U10" s="4">
        <v>1226632.3727599999</v>
      </c>
    </row>
    <row r="11" spans="1:21" ht="32.450000000000003" customHeight="1" x14ac:dyDescent="0.2">
      <c r="A11" s="11" t="s">
        <v>13</v>
      </c>
      <c r="B11" s="12" t="s">
        <v>105</v>
      </c>
      <c r="C11" s="4">
        <f t="shared" ref="C11:C56" si="0">D11+E11</f>
        <v>557475.01451999997</v>
      </c>
      <c r="D11" s="4">
        <v>332547.11580000003</v>
      </c>
      <c r="E11" s="4">
        <v>224927.89872</v>
      </c>
      <c r="F11" s="13">
        <v>0</v>
      </c>
      <c r="G11" s="14">
        <v>0</v>
      </c>
      <c r="H11" s="15">
        <v>6323.4108399999996</v>
      </c>
      <c r="I11" s="4">
        <v>0</v>
      </c>
      <c r="J11" s="4">
        <v>0</v>
      </c>
      <c r="K11" s="4">
        <v>0</v>
      </c>
      <c r="L11" s="4">
        <v>0</v>
      </c>
      <c r="M11" s="27" t="s">
        <v>93</v>
      </c>
      <c r="N11" s="27" t="s">
        <v>93</v>
      </c>
      <c r="O11" s="27" t="s">
        <v>93</v>
      </c>
      <c r="P11" s="4">
        <v>140585.84461999999</v>
      </c>
      <c r="Q11" s="4">
        <v>47800.238689999998</v>
      </c>
      <c r="R11" s="14">
        <v>0</v>
      </c>
      <c r="S11" s="4">
        <v>416889.16989999998</v>
      </c>
      <c r="T11" s="4">
        <v>290400.48467999999</v>
      </c>
      <c r="U11" s="4">
        <v>126488.68522</v>
      </c>
    </row>
    <row r="12" spans="1:21" ht="37.9" customHeight="1" x14ac:dyDescent="0.2">
      <c r="A12" s="11" t="s">
        <v>14</v>
      </c>
      <c r="B12" s="12" t="s">
        <v>15</v>
      </c>
      <c r="C12" s="4">
        <f t="shared" si="0"/>
        <v>6028.6465600000001</v>
      </c>
      <c r="D12" s="4">
        <v>1767.2607599999999</v>
      </c>
      <c r="E12" s="4">
        <v>4261.3858</v>
      </c>
      <c r="F12" s="13">
        <v>40</v>
      </c>
      <c r="G12" s="14">
        <v>0</v>
      </c>
      <c r="H12" s="15">
        <v>379.33641</v>
      </c>
      <c r="I12" s="4">
        <v>15.96041</v>
      </c>
      <c r="J12" s="4">
        <v>309.37599999999998</v>
      </c>
      <c r="K12" s="4">
        <v>0</v>
      </c>
      <c r="L12" s="4">
        <v>54</v>
      </c>
      <c r="M12" s="27" t="s">
        <v>93</v>
      </c>
      <c r="N12" s="27" t="s">
        <v>93</v>
      </c>
      <c r="O12" s="27" t="s">
        <v>93</v>
      </c>
      <c r="P12" s="4">
        <v>54</v>
      </c>
      <c r="Q12" s="4">
        <v>0</v>
      </c>
      <c r="R12" s="14">
        <v>0</v>
      </c>
      <c r="S12" s="4">
        <v>6378.0225599999994</v>
      </c>
      <c r="T12" s="4">
        <v>2158.3922600000001</v>
      </c>
      <c r="U12" s="4">
        <v>4219.6302999999998</v>
      </c>
    </row>
    <row r="13" spans="1:21" ht="45.6" customHeight="1" x14ac:dyDescent="0.2">
      <c r="A13" s="11" t="s">
        <v>16</v>
      </c>
      <c r="B13" s="12" t="s">
        <v>106</v>
      </c>
      <c r="C13" s="4">
        <f t="shared" si="0"/>
        <v>486287.55948</v>
      </c>
      <c r="D13" s="4">
        <v>414740.24835000001</v>
      </c>
      <c r="E13" s="4">
        <v>71547.311130000002</v>
      </c>
      <c r="F13" s="13">
        <v>126.5</v>
      </c>
      <c r="G13" s="14">
        <v>0</v>
      </c>
      <c r="H13" s="15">
        <v>28327.05877</v>
      </c>
      <c r="I13" s="4">
        <v>2788.6828399999999</v>
      </c>
      <c r="J13" s="4">
        <v>21095.47494</v>
      </c>
      <c r="K13" s="4">
        <v>0</v>
      </c>
      <c r="L13" s="4">
        <v>3722.7308600000001</v>
      </c>
      <c r="M13" s="27" t="s">
        <v>93</v>
      </c>
      <c r="N13" s="27" t="s">
        <v>93</v>
      </c>
      <c r="O13" s="27" t="s">
        <v>93</v>
      </c>
      <c r="P13" s="4">
        <v>78936.563899999994</v>
      </c>
      <c r="Q13" s="4">
        <v>74050.257190000004</v>
      </c>
      <c r="R13" s="14">
        <v>1163.5758499999999</v>
      </c>
      <c r="S13" s="4">
        <v>432295.70137999998</v>
      </c>
      <c r="T13" s="4">
        <v>360746.94094</v>
      </c>
      <c r="U13" s="4">
        <v>71548.760439999998</v>
      </c>
    </row>
    <row r="14" spans="1:21" ht="32.450000000000003" customHeight="1" x14ac:dyDescent="0.2">
      <c r="A14" s="11" t="s">
        <v>17</v>
      </c>
      <c r="B14" s="12" t="s">
        <v>18</v>
      </c>
      <c r="C14" s="4">
        <f t="shared" si="0"/>
        <v>25013197.556219999</v>
      </c>
      <c r="D14" s="4">
        <v>23842653.471129999</v>
      </c>
      <c r="E14" s="4">
        <v>1170544.0850899999</v>
      </c>
      <c r="F14" s="13">
        <v>7082109.1349400003</v>
      </c>
      <c r="G14" s="14">
        <v>0</v>
      </c>
      <c r="H14" s="15">
        <v>1801843.56433</v>
      </c>
      <c r="I14" s="4">
        <v>55051.804960000001</v>
      </c>
      <c r="J14" s="4">
        <v>1385681.60243</v>
      </c>
      <c r="K14" s="4">
        <v>112000</v>
      </c>
      <c r="L14" s="4">
        <v>249110.15693999999</v>
      </c>
      <c r="M14" s="27" t="s">
        <v>93</v>
      </c>
      <c r="N14" s="27" t="s">
        <v>93</v>
      </c>
      <c r="O14" s="27" t="s">
        <v>93</v>
      </c>
      <c r="P14" s="4">
        <v>925718.97939999995</v>
      </c>
      <c r="Q14" s="4">
        <v>457998.59558000002</v>
      </c>
      <c r="R14" s="14">
        <v>218610.22688</v>
      </c>
      <c r="S14" s="4">
        <v>36220543.459090002</v>
      </c>
      <c r="T14" s="4">
        <v>35024628.888190001</v>
      </c>
      <c r="U14" s="4">
        <v>1195914.5708999999</v>
      </c>
    </row>
    <row r="15" spans="1:21" ht="32.450000000000003" customHeight="1" x14ac:dyDescent="0.2">
      <c r="A15" s="11" t="s">
        <v>19</v>
      </c>
      <c r="B15" s="12" t="s">
        <v>113</v>
      </c>
      <c r="C15" s="4">
        <v>1692.3158999999998</v>
      </c>
      <c r="D15" s="4">
        <v>1611.08</v>
      </c>
      <c r="E15" s="4">
        <v>81.238159999999993</v>
      </c>
      <c r="F15" s="13">
        <v>0</v>
      </c>
      <c r="G15" s="14">
        <v>0</v>
      </c>
      <c r="H15" s="15">
        <v>78.616230000000002</v>
      </c>
      <c r="I15" s="4">
        <v>8.4188899999999993</v>
      </c>
      <c r="J15" s="4">
        <v>9.8103400000000001</v>
      </c>
      <c r="K15" s="4">
        <v>0</v>
      </c>
      <c r="L15" s="4">
        <v>0</v>
      </c>
      <c r="M15" s="27" t="s">
        <v>93</v>
      </c>
      <c r="N15" s="27" t="s">
        <v>93</v>
      </c>
      <c r="O15" s="27" t="s">
        <v>93</v>
      </c>
      <c r="P15" s="4">
        <v>632.55790999999999</v>
      </c>
      <c r="Q15" s="4">
        <v>0</v>
      </c>
      <c r="R15" s="14">
        <v>632.55790999999999</v>
      </c>
      <c r="S15" s="4">
        <v>1170.635</v>
      </c>
      <c r="T15" s="4">
        <v>1084.10519</v>
      </c>
      <c r="U15" s="4">
        <v>86.529809999999998</v>
      </c>
    </row>
    <row r="16" spans="1:21" ht="32.450000000000003" customHeight="1" x14ac:dyDescent="0.2">
      <c r="A16" s="11" t="s">
        <v>20</v>
      </c>
      <c r="B16" s="12" t="s">
        <v>21</v>
      </c>
      <c r="C16" s="4">
        <f t="shared" si="0"/>
        <v>16178535.879009999</v>
      </c>
      <c r="D16" s="4">
        <v>15138407.527419999</v>
      </c>
      <c r="E16" s="4">
        <v>1040128.35159</v>
      </c>
      <c r="F16" s="13">
        <v>4727285.2902600002</v>
      </c>
      <c r="G16" s="14">
        <v>0</v>
      </c>
      <c r="H16" s="15">
        <v>-12674.939770000001</v>
      </c>
      <c r="I16" s="4">
        <v>30474.44774</v>
      </c>
      <c r="J16" s="4">
        <v>0</v>
      </c>
      <c r="K16" s="4">
        <v>0</v>
      </c>
      <c r="L16" s="4">
        <v>0</v>
      </c>
      <c r="M16" s="27" t="s">
        <v>93</v>
      </c>
      <c r="N16" s="27" t="s">
        <v>93</v>
      </c>
      <c r="O16" s="27" t="s">
        <v>93</v>
      </c>
      <c r="P16" s="4">
        <v>2665120.4455800001</v>
      </c>
      <c r="Q16" s="4">
        <v>2627500.0013199998</v>
      </c>
      <c r="R16" s="14">
        <v>37620.444259999997</v>
      </c>
      <c r="S16" s="4">
        <v>18240700.723689999</v>
      </c>
      <c r="T16" s="4">
        <v>17297919.396699999</v>
      </c>
      <c r="U16" s="4">
        <v>942781.32698999997</v>
      </c>
    </row>
    <row r="17" spans="1:21" ht="32.450000000000003" customHeight="1" x14ac:dyDescent="0.2">
      <c r="A17" s="11" t="s">
        <v>22</v>
      </c>
      <c r="B17" s="12" t="s">
        <v>23</v>
      </c>
      <c r="C17" s="4">
        <f t="shared" si="0"/>
        <v>3405054.7397799999</v>
      </c>
      <c r="D17" s="4">
        <v>3000962.6098099998</v>
      </c>
      <c r="E17" s="4">
        <v>404092.12997000001</v>
      </c>
      <c r="F17" s="13">
        <v>19792.238730000001</v>
      </c>
      <c r="G17" s="16">
        <v>459.68702000000002</v>
      </c>
      <c r="H17" s="15">
        <v>135722.44740999999</v>
      </c>
      <c r="I17" s="4">
        <v>13241.041139999999</v>
      </c>
      <c r="J17" s="4">
        <v>104109.19533</v>
      </c>
      <c r="K17" s="4">
        <v>0</v>
      </c>
      <c r="L17" s="4">
        <v>18372.210940000001</v>
      </c>
      <c r="M17" s="27" t="s">
        <v>93</v>
      </c>
      <c r="N17" s="27" t="s">
        <v>93</v>
      </c>
      <c r="O17" s="27" t="s">
        <v>93</v>
      </c>
      <c r="P17" s="4">
        <v>194661.83244</v>
      </c>
      <c r="Q17" s="4">
        <v>161055.6139</v>
      </c>
      <c r="R17" s="14">
        <v>14809.584140000001</v>
      </c>
      <c r="S17" s="4">
        <v>3353485.7143400004</v>
      </c>
      <c r="T17" s="4">
        <v>2948933.8973500002</v>
      </c>
      <c r="U17" s="4">
        <v>404551.81699000002</v>
      </c>
    </row>
    <row r="18" spans="1:21" ht="32.450000000000003" customHeight="1" x14ac:dyDescent="0.2">
      <c r="A18" s="11" t="s">
        <v>24</v>
      </c>
      <c r="B18" s="12" t="s">
        <v>25</v>
      </c>
      <c r="C18" s="4">
        <f t="shared" si="0"/>
        <v>8731887.6741599999</v>
      </c>
      <c r="D18" s="4">
        <v>8147736.4286599997</v>
      </c>
      <c r="E18" s="4">
        <v>584151.24549999996</v>
      </c>
      <c r="F18" s="17">
        <v>563448.97887999995</v>
      </c>
      <c r="G18" s="16">
        <v>2090.93795</v>
      </c>
      <c r="H18" s="15">
        <v>229551.79535</v>
      </c>
      <c r="I18" s="4">
        <v>30339.15598</v>
      </c>
      <c r="J18" s="4">
        <v>199212.63936999999</v>
      </c>
      <c r="K18" s="4">
        <v>0</v>
      </c>
      <c r="L18" s="4">
        <v>0</v>
      </c>
      <c r="M18" s="27" t="s">
        <v>93</v>
      </c>
      <c r="N18" s="27" t="s">
        <v>93</v>
      </c>
      <c r="O18" s="27" t="s">
        <v>93</v>
      </c>
      <c r="P18" s="4">
        <v>1487968.44594</v>
      </c>
      <c r="Q18" s="4">
        <v>493091.22185999999</v>
      </c>
      <c r="R18" s="14">
        <v>994877.22407999996</v>
      </c>
      <c r="S18" s="4">
        <v>8018218.5888899993</v>
      </c>
      <c r="T18" s="4">
        <v>7415973.0899599995</v>
      </c>
      <c r="U18" s="4">
        <v>602245.49893</v>
      </c>
    </row>
    <row r="19" spans="1:21" ht="32.450000000000003" customHeight="1" x14ac:dyDescent="0.2">
      <c r="A19" s="11" t="s">
        <v>26</v>
      </c>
      <c r="B19" s="12" t="s">
        <v>27</v>
      </c>
      <c r="C19" s="4">
        <f t="shared" si="0"/>
        <v>3315995.6128699998</v>
      </c>
      <c r="D19" s="4">
        <v>3128560.9431599998</v>
      </c>
      <c r="E19" s="4">
        <v>187434.66970999999</v>
      </c>
      <c r="F19" s="18">
        <v>119998.77308</v>
      </c>
      <c r="G19" s="16">
        <v>217.96893</v>
      </c>
      <c r="H19" s="15">
        <v>209006.11807999999</v>
      </c>
      <c r="I19" s="4">
        <v>24855.945110000001</v>
      </c>
      <c r="J19" s="4">
        <v>156093.36077999999</v>
      </c>
      <c r="K19" s="4">
        <v>0</v>
      </c>
      <c r="L19" s="4">
        <v>27545.887190000001</v>
      </c>
      <c r="M19" s="27" t="s">
        <v>93</v>
      </c>
      <c r="N19" s="27" t="s">
        <v>93</v>
      </c>
      <c r="O19" s="27" t="s">
        <v>93</v>
      </c>
      <c r="P19" s="4">
        <v>364186.78490199998</v>
      </c>
      <c r="Q19" s="4">
        <v>280699.37797199999</v>
      </c>
      <c r="R19" s="14">
        <v>82362.139020000002</v>
      </c>
      <c r="S19" s="4">
        <v>3228937.6658600001</v>
      </c>
      <c r="T19" s="4">
        <v>3041285.02722</v>
      </c>
      <c r="U19" s="4">
        <v>187652.63863999999</v>
      </c>
    </row>
    <row r="20" spans="1:21" ht="32.450000000000003" customHeight="1" x14ac:dyDescent="0.2">
      <c r="A20" s="11" t="s">
        <v>28</v>
      </c>
      <c r="B20" s="12" t="s">
        <v>29</v>
      </c>
      <c r="C20" s="4">
        <f t="shared" si="0"/>
        <v>22765507.454799999</v>
      </c>
      <c r="D20" s="4">
        <v>20048180.38163</v>
      </c>
      <c r="E20" s="4">
        <v>2717327.0731700002</v>
      </c>
      <c r="F20" s="13">
        <v>1429957.0700999999</v>
      </c>
      <c r="G20" s="16">
        <v>5644447.3550000004</v>
      </c>
      <c r="H20" s="15">
        <v>-5872917.4983999999</v>
      </c>
      <c r="I20" s="4">
        <v>330.61662999999999</v>
      </c>
      <c r="J20" s="4">
        <v>12821.876109999999</v>
      </c>
      <c r="K20" s="4">
        <v>-5827000</v>
      </c>
      <c r="L20" s="4">
        <v>-59069.991139999998</v>
      </c>
      <c r="M20" s="27" t="s">
        <v>93</v>
      </c>
      <c r="N20" s="27" t="s">
        <v>93</v>
      </c>
      <c r="O20" s="27" t="s">
        <v>93</v>
      </c>
      <c r="P20" s="4">
        <v>2061105.5371099999</v>
      </c>
      <c r="Q20" s="4">
        <v>1553259.1206799999</v>
      </c>
      <c r="R20" s="14">
        <v>507846.41642999998</v>
      </c>
      <c r="S20" s="4">
        <v>27496677.954390001</v>
      </c>
      <c r="T20" s="4">
        <v>20635822.93733</v>
      </c>
      <c r="U20" s="4">
        <v>6860855.0170600004</v>
      </c>
    </row>
    <row r="21" spans="1:21" ht="32.450000000000003" customHeight="1" x14ac:dyDescent="0.2">
      <c r="A21" s="11" t="s">
        <v>30</v>
      </c>
      <c r="B21" s="12" t="s">
        <v>77</v>
      </c>
      <c r="C21" s="4">
        <f t="shared" si="0"/>
        <v>764150.46122000006</v>
      </c>
      <c r="D21" s="4">
        <v>628405.81278000004</v>
      </c>
      <c r="E21" s="4">
        <v>135744.64843999999</v>
      </c>
      <c r="F21" s="19">
        <v>101194.4892</v>
      </c>
      <c r="G21" s="16">
        <v>2934.8989700000002</v>
      </c>
      <c r="H21" s="15">
        <v>56873.965250000001</v>
      </c>
      <c r="I21" s="4">
        <v>1694.1739500000001</v>
      </c>
      <c r="J21" s="4">
        <v>46048.412530000001</v>
      </c>
      <c r="K21" s="4">
        <v>0</v>
      </c>
      <c r="L21" s="4">
        <v>8094.34177</v>
      </c>
      <c r="M21" s="27" t="s">
        <v>93</v>
      </c>
      <c r="N21" s="27" t="s">
        <v>93</v>
      </c>
      <c r="O21" s="27" t="s">
        <v>93</v>
      </c>
      <c r="P21" s="4">
        <v>149779.23962000001</v>
      </c>
      <c r="Q21" s="4">
        <v>112873.84067000001</v>
      </c>
      <c r="R21" s="14">
        <v>23371.613389999999</v>
      </c>
      <c r="S21" s="4">
        <v>732034.39532999997</v>
      </c>
      <c r="T21" s="4">
        <v>596289.74688999995</v>
      </c>
      <c r="U21" s="4">
        <v>135744.64843999999</v>
      </c>
    </row>
    <row r="22" spans="1:21" ht="32.450000000000003" customHeight="1" x14ac:dyDescent="0.2">
      <c r="A22" s="11" t="s">
        <v>31</v>
      </c>
      <c r="B22" s="12" t="s">
        <v>95</v>
      </c>
      <c r="C22" s="4">
        <f t="shared" si="0"/>
        <v>125023.73453</v>
      </c>
      <c r="D22" s="4">
        <v>113161.12314</v>
      </c>
      <c r="E22" s="4">
        <v>11862.61139</v>
      </c>
      <c r="F22" s="13">
        <v>14611.43504</v>
      </c>
      <c r="G22" s="16">
        <v>146</v>
      </c>
      <c r="H22" s="15">
        <v>5730.5388599999997</v>
      </c>
      <c r="I22" s="4">
        <v>557.10707000000002</v>
      </c>
      <c r="J22" s="4">
        <v>0</v>
      </c>
      <c r="K22" s="4">
        <v>0</v>
      </c>
      <c r="L22" s="4">
        <v>708.94989999999996</v>
      </c>
      <c r="M22" s="27" t="s">
        <v>93</v>
      </c>
      <c r="N22" s="27" t="s">
        <v>93</v>
      </c>
      <c r="O22" s="27" t="s">
        <v>93</v>
      </c>
      <c r="P22" s="4">
        <v>17380.55258</v>
      </c>
      <c r="Q22" s="4">
        <v>14214.66007</v>
      </c>
      <c r="R22" s="14">
        <v>2729.3793799999999</v>
      </c>
      <c r="S22" s="4">
        <v>126703.01575000001</v>
      </c>
      <c r="T22" s="4">
        <v>115461.05739</v>
      </c>
      <c r="U22" s="4">
        <v>11241.958360000001</v>
      </c>
    </row>
    <row r="23" spans="1:21" ht="32.450000000000003" customHeight="1" x14ac:dyDescent="0.2">
      <c r="A23" s="11" t="s">
        <v>32</v>
      </c>
      <c r="B23" s="12" t="s">
        <v>33</v>
      </c>
      <c r="C23" s="4">
        <f t="shared" si="0"/>
        <v>1262481.9903800001</v>
      </c>
      <c r="D23" s="4">
        <v>1201811.2367400001</v>
      </c>
      <c r="E23" s="4">
        <v>60670.753640000003</v>
      </c>
      <c r="F23" s="13">
        <v>208733.11394000001</v>
      </c>
      <c r="G23" s="16">
        <v>58.809010000000001</v>
      </c>
      <c r="H23" s="15">
        <v>80670.571509999994</v>
      </c>
      <c r="I23" s="4">
        <v>1857.4993099999999</v>
      </c>
      <c r="J23" s="4">
        <v>66039.150580000001</v>
      </c>
      <c r="K23" s="4">
        <v>0</v>
      </c>
      <c r="L23" s="4">
        <v>11653.96775</v>
      </c>
      <c r="M23" s="27" t="s">
        <v>93</v>
      </c>
      <c r="N23" s="27" t="s">
        <v>93</v>
      </c>
      <c r="O23" s="27" t="s">
        <v>93</v>
      </c>
      <c r="P23" s="4">
        <v>155693.6784</v>
      </c>
      <c r="Q23" s="4">
        <v>128880.15671</v>
      </c>
      <c r="R23" s="14">
        <v>15159.55394</v>
      </c>
      <c r="S23" s="4">
        <v>1327827.8394899999</v>
      </c>
      <c r="T23" s="4">
        <v>1261509.95395</v>
      </c>
      <c r="U23" s="4">
        <v>66317.885540000003</v>
      </c>
    </row>
    <row r="24" spans="1:21" ht="32.450000000000003" customHeight="1" x14ac:dyDescent="0.2">
      <c r="A24" s="11" t="s">
        <v>34</v>
      </c>
      <c r="B24" s="12" t="s">
        <v>96</v>
      </c>
      <c r="C24" s="4">
        <f t="shared" si="0"/>
        <v>1465607.5015600002</v>
      </c>
      <c r="D24" s="4">
        <v>1377586.8954100001</v>
      </c>
      <c r="E24" s="4">
        <v>88020.606150000007</v>
      </c>
      <c r="F24" s="13">
        <v>269831.93504000001</v>
      </c>
      <c r="G24" s="14">
        <v>0</v>
      </c>
      <c r="H24" s="15">
        <v>108633.48771</v>
      </c>
      <c r="I24" s="4">
        <v>1666.66371</v>
      </c>
      <c r="J24" s="4">
        <v>85620.917860000001</v>
      </c>
      <c r="K24" s="4">
        <v>0</v>
      </c>
      <c r="L24" s="4">
        <v>15109.57373</v>
      </c>
      <c r="M24" s="27" t="s">
        <v>93</v>
      </c>
      <c r="N24" s="27" t="s">
        <v>93</v>
      </c>
      <c r="O24" s="27" t="s">
        <v>93</v>
      </c>
      <c r="P24" s="4">
        <v>255745.14366999999</v>
      </c>
      <c r="Q24" s="4">
        <v>200023.27765999999</v>
      </c>
      <c r="R24" s="14">
        <v>40612.292280000001</v>
      </c>
      <c r="S24" s="4">
        <v>1580424.78452</v>
      </c>
      <c r="T24" s="4">
        <v>1493727.48853</v>
      </c>
      <c r="U24" s="4">
        <v>86697.295989999999</v>
      </c>
    </row>
    <row r="25" spans="1:21" ht="32.450000000000003" customHeight="1" x14ac:dyDescent="0.2">
      <c r="A25" s="11" t="s">
        <v>35</v>
      </c>
      <c r="B25" s="12" t="s">
        <v>36</v>
      </c>
      <c r="C25" s="4">
        <f t="shared" si="0"/>
        <v>940247.27239000006</v>
      </c>
      <c r="D25" s="4">
        <v>766221.47950000002</v>
      </c>
      <c r="E25" s="4">
        <v>174025.79289000001</v>
      </c>
      <c r="F25" s="13">
        <v>6325</v>
      </c>
      <c r="G25" s="16">
        <v>181.5</v>
      </c>
      <c r="H25" s="15">
        <v>48805.295720000002</v>
      </c>
      <c r="I25" s="4">
        <v>453.62515999999999</v>
      </c>
      <c r="J25" s="4">
        <v>26098.919979999999</v>
      </c>
      <c r="K25" s="4">
        <v>15000</v>
      </c>
      <c r="L25" s="4">
        <v>7252.7505799999999</v>
      </c>
      <c r="M25" s="27" t="s">
        <v>93</v>
      </c>
      <c r="N25" s="27" t="s">
        <v>93</v>
      </c>
      <c r="O25" s="27" t="s">
        <v>93</v>
      </c>
      <c r="P25" s="4">
        <v>83483.212710000007</v>
      </c>
      <c r="Q25" s="4">
        <v>67163.892630000002</v>
      </c>
      <c r="R25" s="14">
        <v>16319.32008</v>
      </c>
      <c r="S25" s="4">
        <v>888855.01715999993</v>
      </c>
      <c r="T25" s="4">
        <v>688838.08106999996</v>
      </c>
      <c r="U25" s="4">
        <v>200016.93609</v>
      </c>
    </row>
    <row r="26" spans="1:21" ht="32.450000000000003" customHeight="1" x14ac:dyDescent="0.2">
      <c r="A26" s="11" t="s">
        <v>37</v>
      </c>
      <c r="B26" s="12" t="s">
        <v>107</v>
      </c>
      <c r="C26" s="4">
        <f t="shared" si="0"/>
        <v>1468192.0390399999</v>
      </c>
      <c r="D26" s="4">
        <v>1403272.7128699999</v>
      </c>
      <c r="E26" s="4">
        <v>64919.32617</v>
      </c>
      <c r="F26" s="13">
        <v>613083.41619999998</v>
      </c>
      <c r="G26" s="14">
        <v>0</v>
      </c>
      <c r="H26" s="15">
        <v>31744.644240000001</v>
      </c>
      <c r="I26" s="4">
        <v>4928.2253000000001</v>
      </c>
      <c r="J26" s="4">
        <v>0</v>
      </c>
      <c r="K26" s="4">
        <v>22796.41894</v>
      </c>
      <c r="L26" s="4">
        <v>4020</v>
      </c>
      <c r="M26" s="27" t="s">
        <v>93</v>
      </c>
      <c r="N26" s="27" t="s">
        <v>93</v>
      </c>
      <c r="O26" s="27" t="s">
        <v>93</v>
      </c>
      <c r="P26" s="4">
        <v>473272.84120000002</v>
      </c>
      <c r="Q26" s="4">
        <v>267200.09775000002</v>
      </c>
      <c r="R26" s="14">
        <v>36481.333010000002</v>
      </c>
      <c r="S26" s="4">
        <v>1608002.6140399999</v>
      </c>
      <c r="T26" s="4">
        <v>1543083.2878699999</v>
      </c>
      <c r="U26" s="4">
        <v>64919.32617</v>
      </c>
    </row>
    <row r="27" spans="1:21" ht="32.450000000000003" customHeight="1" x14ac:dyDescent="0.2">
      <c r="A27" s="11" t="s">
        <v>38</v>
      </c>
      <c r="B27" s="12" t="s">
        <v>108</v>
      </c>
      <c r="C27" s="4">
        <f t="shared" si="0"/>
        <v>10915888.487749999</v>
      </c>
      <c r="D27" s="4">
        <v>10384786.07281</v>
      </c>
      <c r="E27" s="4">
        <v>531102.41494000005</v>
      </c>
      <c r="F27" s="13">
        <v>956867.09551000001</v>
      </c>
      <c r="G27" s="14">
        <v>0</v>
      </c>
      <c r="H27" s="15">
        <v>625162.34236000001</v>
      </c>
      <c r="I27" s="4">
        <v>11644.0772</v>
      </c>
      <c r="J27" s="4">
        <v>485774.45315999998</v>
      </c>
      <c r="K27" s="4">
        <v>35000</v>
      </c>
      <c r="L27" s="4">
        <v>91800</v>
      </c>
      <c r="M27" s="27" t="s">
        <v>93</v>
      </c>
      <c r="N27" s="27" t="s">
        <v>93</v>
      </c>
      <c r="O27" s="27" t="s">
        <v>93</v>
      </c>
      <c r="P27" s="4">
        <v>874428.42388999998</v>
      </c>
      <c r="Q27" s="4">
        <v>714953.65946</v>
      </c>
      <c r="R27" s="14">
        <v>30334.709780000001</v>
      </c>
      <c r="S27" s="4">
        <v>11648360.29366</v>
      </c>
      <c r="T27" s="4">
        <v>11081476.052619999</v>
      </c>
      <c r="U27" s="4">
        <v>566884.24103999999</v>
      </c>
    </row>
    <row r="28" spans="1:21" ht="32.450000000000003" customHeight="1" x14ac:dyDescent="0.2">
      <c r="A28" s="11" t="s">
        <v>39</v>
      </c>
      <c r="B28" s="12" t="s">
        <v>88</v>
      </c>
      <c r="C28" s="4">
        <f t="shared" si="0"/>
        <v>133491.39353</v>
      </c>
      <c r="D28" s="4">
        <v>131181.58246999999</v>
      </c>
      <c r="E28" s="4">
        <v>2309.81106</v>
      </c>
      <c r="F28" s="13">
        <v>117597.08</v>
      </c>
      <c r="G28" s="14">
        <v>0</v>
      </c>
      <c r="H28" s="15">
        <v>13800.52123</v>
      </c>
      <c r="I28" s="4">
        <v>471.75281999999999</v>
      </c>
      <c r="J28" s="4">
        <v>10595.01389</v>
      </c>
      <c r="K28" s="4">
        <v>513.31154000000004</v>
      </c>
      <c r="L28" s="4">
        <v>0</v>
      </c>
      <c r="M28" s="27" t="s">
        <v>93</v>
      </c>
      <c r="N28" s="27" t="s">
        <v>93</v>
      </c>
      <c r="O28" s="27" t="s">
        <v>93</v>
      </c>
      <c r="P28" s="4">
        <v>45766.985229999998</v>
      </c>
      <c r="Q28" s="4">
        <v>6517.2617799999998</v>
      </c>
      <c r="R28" s="14">
        <v>37998.5</v>
      </c>
      <c r="S28" s="4">
        <v>206576.51175000001</v>
      </c>
      <c r="T28" s="4">
        <v>199744.11549</v>
      </c>
      <c r="U28" s="4">
        <v>6832.3962600000004</v>
      </c>
    </row>
    <row r="29" spans="1:21" ht="32.450000000000003" customHeight="1" x14ac:dyDescent="0.2">
      <c r="A29" s="11" t="s">
        <v>40</v>
      </c>
      <c r="B29" s="12" t="s">
        <v>111</v>
      </c>
      <c r="C29" s="4">
        <f t="shared" si="0"/>
        <v>364328088.42388999</v>
      </c>
      <c r="D29" s="4">
        <v>318065269.83183998</v>
      </c>
      <c r="E29" s="4">
        <v>46262818.592050001</v>
      </c>
      <c r="F29" s="13">
        <v>28834338.208009999</v>
      </c>
      <c r="G29" s="16">
        <v>2996.3685599999999</v>
      </c>
      <c r="H29" s="15">
        <v>16025357.20321</v>
      </c>
      <c r="I29" s="4">
        <v>658185.74367999996</v>
      </c>
      <c r="J29" s="4">
        <v>14928797.46233</v>
      </c>
      <c r="K29" s="4">
        <v>385314.39319999999</v>
      </c>
      <c r="L29" s="4">
        <v>0</v>
      </c>
      <c r="M29" s="27" t="s">
        <v>93</v>
      </c>
      <c r="N29" s="27" t="s">
        <v>93</v>
      </c>
      <c r="O29" s="27" t="s">
        <v>93</v>
      </c>
      <c r="P29" s="4">
        <v>25976196.127080001</v>
      </c>
      <c r="Q29" s="4">
        <v>18690155.44791</v>
      </c>
      <c r="R29" s="14">
        <v>2983994.7491899999</v>
      </c>
      <c r="S29" s="4">
        <v>386805384.65889001</v>
      </c>
      <c r="T29" s="4">
        <v>337274874.90075999</v>
      </c>
      <c r="U29" s="4">
        <v>49530509.758129999</v>
      </c>
    </row>
    <row r="30" spans="1:21" ht="32.450000000000003" customHeight="1" x14ac:dyDescent="0.2">
      <c r="A30" s="11" t="s">
        <v>41</v>
      </c>
      <c r="B30" s="12" t="s">
        <v>89</v>
      </c>
      <c r="C30" s="4">
        <f t="shared" si="0"/>
        <v>280663.87254000001</v>
      </c>
      <c r="D30" s="4">
        <v>268301.90594000003</v>
      </c>
      <c r="E30" s="4">
        <v>12361.9666</v>
      </c>
      <c r="F30" s="13">
        <v>93650.45465</v>
      </c>
      <c r="G30" s="14">
        <v>0</v>
      </c>
      <c r="H30" s="15">
        <v>21677.060649999999</v>
      </c>
      <c r="I30" s="4">
        <v>1385.9264700000001</v>
      </c>
      <c r="J30" s="4">
        <v>14155.812480000001</v>
      </c>
      <c r="K30" s="4">
        <v>3139.3217</v>
      </c>
      <c r="L30" s="4">
        <v>2996</v>
      </c>
      <c r="M30" s="27" t="s">
        <v>93</v>
      </c>
      <c r="N30" s="27" t="s">
        <v>93</v>
      </c>
      <c r="O30" s="27" t="s">
        <v>93</v>
      </c>
      <c r="P30" s="4">
        <v>48603.304259999997</v>
      </c>
      <c r="Q30" s="4">
        <v>36107.874949999998</v>
      </c>
      <c r="R30" s="14">
        <v>9499.4293099999995</v>
      </c>
      <c r="S30" s="4">
        <v>349449.99485000002</v>
      </c>
      <c r="T30" s="4">
        <v>335096.93515999999</v>
      </c>
      <c r="U30" s="4">
        <v>14353.05969</v>
      </c>
    </row>
    <row r="31" spans="1:21" ht="32.450000000000003" customHeight="1" x14ac:dyDescent="0.2">
      <c r="A31" s="11" t="s">
        <v>42</v>
      </c>
      <c r="B31" s="12" t="s">
        <v>97</v>
      </c>
      <c r="C31" s="4">
        <f t="shared" si="0"/>
        <v>201402.05121000001</v>
      </c>
      <c r="D31" s="4">
        <v>170332.48574</v>
      </c>
      <c r="E31" s="4">
        <v>31069.565470000001</v>
      </c>
      <c r="F31" s="13">
        <v>28066.027259999999</v>
      </c>
      <c r="G31" s="14">
        <v>0</v>
      </c>
      <c r="H31" s="15">
        <v>6207.4583700000003</v>
      </c>
      <c r="I31" s="4">
        <v>2917.5949500000002</v>
      </c>
      <c r="J31" s="4">
        <v>2346.38391</v>
      </c>
      <c r="K31" s="4">
        <v>450</v>
      </c>
      <c r="L31" s="4">
        <v>493.47951</v>
      </c>
      <c r="M31" s="27" t="s">
        <v>93</v>
      </c>
      <c r="N31" s="27" t="s">
        <v>93</v>
      </c>
      <c r="O31" s="27" t="s">
        <v>93</v>
      </c>
      <c r="P31" s="4">
        <v>38644.986830000002</v>
      </c>
      <c r="Q31" s="4">
        <v>36667.202069999999</v>
      </c>
      <c r="R31" s="14">
        <v>1977.78476</v>
      </c>
      <c r="S31" s="4">
        <v>193619.47555</v>
      </c>
      <c r="T31" s="4">
        <v>161305.27569000001</v>
      </c>
      <c r="U31" s="4">
        <v>32314.199860000001</v>
      </c>
    </row>
    <row r="32" spans="1:21" ht="32.450000000000003" customHeight="1" x14ac:dyDescent="0.2">
      <c r="A32" s="11" t="s">
        <v>43</v>
      </c>
      <c r="B32" s="12" t="s">
        <v>44</v>
      </c>
      <c r="C32" s="4">
        <f t="shared" si="0"/>
        <v>3260043.4501799997</v>
      </c>
      <c r="D32" s="4">
        <v>3151804.6244999999</v>
      </c>
      <c r="E32" s="4">
        <v>108238.82567999999</v>
      </c>
      <c r="F32" s="13">
        <v>1213619.05733</v>
      </c>
      <c r="G32" s="16">
        <v>1868.29907</v>
      </c>
      <c r="H32" s="15">
        <v>257312.39834000001</v>
      </c>
      <c r="I32" s="4">
        <v>8463.5369599999995</v>
      </c>
      <c r="J32" s="4">
        <v>172862.08244</v>
      </c>
      <c r="K32" s="4">
        <v>35281.792780000003</v>
      </c>
      <c r="L32" s="4">
        <v>36731.272089999999</v>
      </c>
      <c r="M32" s="27" t="s">
        <v>93</v>
      </c>
      <c r="N32" s="27" t="s">
        <v>93</v>
      </c>
      <c r="O32" s="27" t="s">
        <v>93</v>
      </c>
      <c r="P32" s="4">
        <v>387761.52713</v>
      </c>
      <c r="Q32" s="4">
        <v>252105.8922</v>
      </c>
      <c r="R32" s="14">
        <v>133765.80802999999</v>
      </c>
      <c r="S32" s="4">
        <v>4296740.2658500001</v>
      </c>
      <c r="T32" s="4">
        <v>4139150.03462</v>
      </c>
      <c r="U32" s="4">
        <v>157590.23123</v>
      </c>
    </row>
    <row r="33" spans="1:21" ht="32.450000000000003" customHeight="1" x14ac:dyDescent="0.2">
      <c r="A33" s="11" t="s">
        <v>45</v>
      </c>
      <c r="B33" s="12" t="s">
        <v>110</v>
      </c>
      <c r="C33" s="4">
        <f t="shared" si="0"/>
        <v>374379095.44294</v>
      </c>
      <c r="D33" s="4">
        <v>328325325.71236998</v>
      </c>
      <c r="E33" s="4">
        <v>46053769.730570003</v>
      </c>
      <c r="F33" s="17">
        <v>24084676.715</v>
      </c>
      <c r="G33" s="14">
        <v>0</v>
      </c>
      <c r="H33" s="15">
        <v>31867667.009959999</v>
      </c>
      <c r="I33" s="4">
        <v>1755905.81657</v>
      </c>
      <c r="J33" s="4">
        <v>22960451.74179</v>
      </c>
      <c r="K33" s="4">
        <v>3912715.0756000001</v>
      </c>
      <c r="L33" s="4">
        <v>3231866.6359999999</v>
      </c>
      <c r="M33" s="27" t="s">
        <v>93</v>
      </c>
      <c r="N33" s="27" t="s">
        <v>93</v>
      </c>
      <c r="O33" s="27" t="s">
        <v>93</v>
      </c>
      <c r="P33" s="4">
        <v>22360463.260650001</v>
      </c>
      <c r="Q33" s="4">
        <v>18581283.961569998</v>
      </c>
      <c r="R33" s="14">
        <v>547312.66307999997</v>
      </c>
      <c r="S33" s="4">
        <v>406209186.53531003</v>
      </c>
      <c r="T33" s="4">
        <v>356241764.91350001</v>
      </c>
      <c r="U33" s="4">
        <v>49967421.621809997</v>
      </c>
    </row>
    <row r="34" spans="1:21" ht="32.450000000000003" customHeight="1" x14ac:dyDescent="0.2">
      <c r="A34" s="11" t="s">
        <v>46</v>
      </c>
      <c r="B34" s="12" t="s">
        <v>47</v>
      </c>
      <c r="C34" s="4">
        <f t="shared" si="0"/>
        <v>7112.3562499999998</v>
      </c>
      <c r="D34" s="4">
        <v>6682.9531999999999</v>
      </c>
      <c r="E34" s="4">
        <v>429.40305000000001</v>
      </c>
      <c r="F34" s="13">
        <v>10</v>
      </c>
      <c r="G34" s="14">
        <v>0</v>
      </c>
      <c r="H34" s="15">
        <v>418.61057</v>
      </c>
      <c r="I34" s="4">
        <v>27.33915</v>
      </c>
      <c r="J34" s="4">
        <v>301.25725</v>
      </c>
      <c r="K34" s="4">
        <v>0</v>
      </c>
      <c r="L34" s="4">
        <v>53.163040000000002</v>
      </c>
      <c r="M34" s="27" t="s">
        <v>93</v>
      </c>
      <c r="N34" s="27" t="s">
        <v>93</v>
      </c>
      <c r="O34" s="27" t="s">
        <v>93</v>
      </c>
      <c r="P34" s="4">
        <v>425.35665</v>
      </c>
      <c r="Q34" s="4">
        <v>0</v>
      </c>
      <c r="R34" s="14">
        <v>372.19360999999998</v>
      </c>
      <c r="S34" s="4">
        <v>7051.4198900000001</v>
      </c>
      <c r="T34" s="4">
        <v>6599.6028999999999</v>
      </c>
      <c r="U34" s="4">
        <v>451.81698999999998</v>
      </c>
    </row>
    <row r="35" spans="1:21" ht="32.450000000000003" customHeight="1" x14ac:dyDescent="0.2">
      <c r="A35" s="11" t="s">
        <v>48</v>
      </c>
      <c r="B35" s="12" t="s">
        <v>49</v>
      </c>
      <c r="C35" s="4">
        <f t="shared" si="0"/>
        <v>14562995.546149999</v>
      </c>
      <c r="D35" s="4">
        <v>13695778.958629999</v>
      </c>
      <c r="E35" s="4">
        <v>867216.58751999994</v>
      </c>
      <c r="F35" s="13">
        <v>706203.81163999997</v>
      </c>
      <c r="G35" s="14">
        <v>0</v>
      </c>
      <c r="H35" s="15">
        <v>888764.14590999996</v>
      </c>
      <c r="I35" s="4">
        <v>27855.454160000001</v>
      </c>
      <c r="J35" s="4">
        <v>732650.69175</v>
      </c>
      <c r="K35" s="4">
        <v>1258</v>
      </c>
      <c r="L35" s="4">
        <v>127000</v>
      </c>
      <c r="M35" s="27" t="s">
        <v>93</v>
      </c>
      <c r="N35" s="27" t="s">
        <v>93</v>
      </c>
      <c r="O35" s="27" t="s">
        <v>93</v>
      </c>
      <c r="P35" s="4">
        <v>1263037.44591</v>
      </c>
      <c r="Q35" s="4">
        <v>1023560.16717</v>
      </c>
      <c r="R35" s="14">
        <v>93723.49566</v>
      </c>
      <c r="S35" s="4">
        <v>14869590.00663</v>
      </c>
      <c r="T35" s="4">
        <v>14018182.55717</v>
      </c>
      <c r="U35" s="4">
        <v>851407.44946000003</v>
      </c>
    </row>
    <row r="36" spans="1:21" ht="32.450000000000003" customHeight="1" x14ac:dyDescent="0.2">
      <c r="A36" s="11" t="s">
        <v>50</v>
      </c>
      <c r="B36" s="12" t="s">
        <v>51</v>
      </c>
      <c r="C36" s="4">
        <f t="shared" si="0"/>
        <v>3050373.1939600003</v>
      </c>
      <c r="D36" s="4">
        <v>2888094.1406700001</v>
      </c>
      <c r="E36" s="4">
        <v>162279.05329000001</v>
      </c>
      <c r="F36" s="13">
        <v>268723.30101</v>
      </c>
      <c r="G36" s="14">
        <v>0</v>
      </c>
      <c r="H36" s="15">
        <v>-514048.44702000002</v>
      </c>
      <c r="I36" s="4">
        <v>705.73907999999994</v>
      </c>
      <c r="J36" s="4">
        <v>375.24880000000002</v>
      </c>
      <c r="K36" s="4">
        <v>-28800</v>
      </c>
      <c r="L36" s="4">
        <v>0</v>
      </c>
      <c r="M36" s="27" t="s">
        <v>93</v>
      </c>
      <c r="N36" s="27" t="s">
        <v>93</v>
      </c>
      <c r="O36" s="27" t="s">
        <v>93</v>
      </c>
      <c r="P36" s="4">
        <v>293252.64234999998</v>
      </c>
      <c r="Q36" s="4">
        <v>171309.46617999999</v>
      </c>
      <c r="R36" s="14">
        <v>118838.99913</v>
      </c>
      <c r="S36" s="4">
        <v>3069600.82192</v>
      </c>
      <c r="T36" s="4">
        <v>2895707.8023999999</v>
      </c>
      <c r="U36" s="4">
        <v>173893.01952</v>
      </c>
    </row>
    <row r="37" spans="1:21" ht="32.450000000000003" customHeight="1" x14ac:dyDescent="0.2">
      <c r="A37" s="11" t="s">
        <v>52</v>
      </c>
      <c r="B37" s="12" t="s">
        <v>53</v>
      </c>
      <c r="C37" s="4">
        <f t="shared" si="0"/>
        <v>222082.14720000001</v>
      </c>
      <c r="D37" s="4">
        <v>209864.10115</v>
      </c>
      <c r="E37" s="4">
        <v>12218.046050000001</v>
      </c>
      <c r="F37" s="13">
        <v>532.41769999999997</v>
      </c>
      <c r="G37" s="14">
        <v>0</v>
      </c>
      <c r="H37" s="15">
        <v>-31540.138200000001</v>
      </c>
      <c r="I37" s="4">
        <v>0</v>
      </c>
      <c r="J37" s="4">
        <v>-31540.138200000001</v>
      </c>
      <c r="K37" s="4">
        <v>0</v>
      </c>
      <c r="L37" s="4">
        <v>0</v>
      </c>
      <c r="M37" s="27" t="s">
        <v>93</v>
      </c>
      <c r="N37" s="27" t="s">
        <v>93</v>
      </c>
      <c r="O37" s="27" t="s">
        <v>93</v>
      </c>
      <c r="P37" s="4">
        <v>32602.64128</v>
      </c>
      <c r="Q37" s="4">
        <v>31132.885129999999</v>
      </c>
      <c r="R37" s="14">
        <v>1469.7561499999999</v>
      </c>
      <c r="S37" s="4">
        <v>190011.92362000002</v>
      </c>
      <c r="T37" s="4">
        <v>182394.86397000001</v>
      </c>
      <c r="U37" s="4">
        <v>7617.0596500000001</v>
      </c>
    </row>
    <row r="38" spans="1:21" ht="32.450000000000003" customHeight="1" x14ac:dyDescent="0.2">
      <c r="A38" s="11" t="s">
        <v>54</v>
      </c>
      <c r="B38" s="12" t="s">
        <v>55</v>
      </c>
      <c r="C38" s="4">
        <f t="shared" si="0"/>
        <v>1932954.8861099998</v>
      </c>
      <c r="D38" s="4">
        <v>1835584.7208799999</v>
      </c>
      <c r="E38" s="4">
        <v>97370.165229999999</v>
      </c>
      <c r="F38" s="13">
        <v>261201.5986</v>
      </c>
      <c r="G38" s="14">
        <v>0</v>
      </c>
      <c r="H38" s="15">
        <v>135053.35899000001</v>
      </c>
      <c r="I38" s="4">
        <v>37054.688920000001</v>
      </c>
      <c r="J38" s="4">
        <v>79382.008279999995</v>
      </c>
      <c r="K38" s="4">
        <v>3235.91005</v>
      </c>
      <c r="L38" s="4">
        <v>14580</v>
      </c>
      <c r="M38" s="27" t="s">
        <v>93</v>
      </c>
      <c r="N38" s="27" t="s">
        <v>93</v>
      </c>
      <c r="O38" s="27" t="s">
        <v>93</v>
      </c>
      <c r="P38" s="4">
        <v>328090.46455999999</v>
      </c>
      <c r="Q38" s="4">
        <v>176150.51508000001</v>
      </c>
      <c r="R38" s="14">
        <v>151938.98188000001</v>
      </c>
      <c r="S38" s="4">
        <v>1990072.1971100001</v>
      </c>
      <c r="T38" s="4">
        <v>1874814.85403</v>
      </c>
      <c r="U38" s="4">
        <v>115257.34308000001</v>
      </c>
    </row>
    <row r="39" spans="1:21" ht="32.450000000000003" customHeight="1" x14ac:dyDescent="0.2">
      <c r="A39" s="11" t="s">
        <v>56</v>
      </c>
      <c r="B39" s="12" t="s">
        <v>57</v>
      </c>
      <c r="C39" s="4">
        <f t="shared" si="0"/>
        <v>717622.40781</v>
      </c>
      <c r="D39" s="4">
        <v>615640.10340999998</v>
      </c>
      <c r="E39" s="4">
        <v>101982.30439999999</v>
      </c>
      <c r="F39" s="13">
        <v>12386.69339</v>
      </c>
      <c r="G39" s="16">
        <v>956.88409999999999</v>
      </c>
      <c r="H39" s="15">
        <v>43155.286399999997</v>
      </c>
      <c r="I39" s="4">
        <v>3069.33412</v>
      </c>
      <c r="J39" s="4">
        <v>34473.918960000003</v>
      </c>
      <c r="K39" s="4">
        <v>0</v>
      </c>
      <c r="L39" s="4">
        <v>5612.0333199999995</v>
      </c>
      <c r="M39" s="27" t="s">
        <v>93</v>
      </c>
      <c r="N39" s="27" t="s">
        <v>93</v>
      </c>
      <c r="O39" s="27" t="s">
        <v>93</v>
      </c>
      <c r="P39" s="4">
        <v>90173.365210000004</v>
      </c>
      <c r="Q39" s="4">
        <v>78204.210229999997</v>
      </c>
      <c r="R39" s="14">
        <v>6319.7576600000002</v>
      </c>
      <c r="S39" s="4">
        <v>705021.94303000008</v>
      </c>
      <c r="T39" s="4">
        <v>599500.95570000005</v>
      </c>
      <c r="U39" s="4">
        <v>105520.98733</v>
      </c>
    </row>
    <row r="40" spans="1:21" ht="32.450000000000003" customHeight="1" x14ac:dyDescent="0.2">
      <c r="A40" s="11" t="s">
        <v>58</v>
      </c>
      <c r="B40" s="12" t="s">
        <v>98</v>
      </c>
      <c r="C40" s="4">
        <f t="shared" si="0"/>
        <v>84070712.473179996</v>
      </c>
      <c r="D40" s="4">
        <v>75747391.103469998</v>
      </c>
      <c r="E40" s="4">
        <v>8323321.3697100002</v>
      </c>
      <c r="F40" s="13">
        <v>3783953.9960699999</v>
      </c>
      <c r="G40" s="14">
        <v>0</v>
      </c>
      <c r="H40" s="15">
        <v>4946747.0022799997</v>
      </c>
      <c r="I40" s="4">
        <v>249712.48884000001</v>
      </c>
      <c r="J40" s="4">
        <v>3983032.7447799998</v>
      </c>
      <c r="K40" s="4">
        <v>451617.31552</v>
      </c>
      <c r="L40" s="4">
        <v>233402.63475</v>
      </c>
      <c r="M40" s="27" t="s">
        <v>93</v>
      </c>
      <c r="N40" s="27" t="s">
        <v>93</v>
      </c>
      <c r="O40" s="27" t="s">
        <v>93</v>
      </c>
      <c r="P40" s="4">
        <v>2937016.7236100002</v>
      </c>
      <c r="Q40" s="4">
        <v>2909571.9248899999</v>
      </c>
      <c r="R40" s="14">
        <v>27444.798719999999</v>
      </c>
      <c r="S40" s="4">
        <v>84917649.745639995</v>
      </c>
      <c r="T40" s="4">
        <v>76014204.781499997</v>
      </c>
      <c r="U40" s="4">
        <v>8903444.9641399998</v>
      </c>
    </row>
    <row r="41" spans="1:21" ht="32.450000000000003" customHeight="1" x14ac:dyDescent="0.2">
      <c r="A41" s="11" t="s">
        <v>59</v>
      </c>
      <c r="B41" s="12" t="s">
        <v>60</v>
      </c>
      <c r="C41" s="4">
        <f t="shared" si="0"/>
        <v>2246547.2392000002</v>
      </c>
      <c r="D41" s="4">
        <v>2023870.32054</v>
      </c>
      <c r="E41" s="4">
        <v>222676.91866</v>
      </c>
      <c r="F41" s="13">
        <v>440970.15892000002</v>
      </c>
      <c r="G41" s="14">
        <v>0</v>
      </c>
      <c r="H41" s="15">
        <v>150989.59596000001</v>
      </c>
      <c r="I41" s="4">
        <v>27187.195339999998</v>
      </c>
      <c r="J41" s="4">
        <v>89098.324500000002</v>
      </c>
      <c r="K41" s="4">
        <v>15000</v>
      </c>
      <c r="L41" s="4">
        <v>18370.292000000001</v>
      </c>
      <c r="M41" s="27" t="s">
        <v>93</v>
      </c>
      <c r="N41" s="27" t="s">
        <v>93</v>
      </c>
      <c r="O41" s="27" t="s">
        <v>93</v>
      </c>
      <c r="P41" s="4">
        <v>262181.23316</v>
      </c>
      <c r="Q41" s="4">
        <v>194166.06713000001</v>
      </c>
      <c r="R41" s="14">
        <v>68010.166029999993</v>
      </c>
      <c r="S41" s="4">
        <v>2258331.9061400001</v>
      </c>
      <c r="T41" s="4">
        <v>2010532.3923899999</v>
      </c>
      <c r="U41" s="4">
        <v>247799.51375000001</v>
      </c>
    </row>
    <row r="42" spans="1:21" ht="32.450000000000003" customHeight="1" x14ac:dyDescent="0.2">
      <c r="A42" s="11" t="s">
        <v>61</v>
      </c>
      <c r="B42" s="12" t="s">
        <v>62</v>
      </c>
      <c r="C42" s="4">
        <f t="shared" si="0"/>
        <v>3876147.67197</v>
      </c>
      <c r="D42" s="4">
        <v>3458289.16512</v>
      </c>
      <c r="E42" s="4">
        <v>417858.50685000001</v>
      </c>
      <c r="F42" s="13">
        <v>320446.20045</v>
      </c>
      <c r="G42" s="14">
        <v>0</v>
      </c>
      <c r="H42" s="15">
        <v>318220.76198000001</v>
      </c>
      <c r="I42" s="4">
        <v>19150.440159999998</v>
      </c>
      <c r="J42" s="4">
        <v>228931.93568</v>
      </c>
      <c r="K42" s="4">
        <v>25277.83814</v>
      </c>
      <c r="L42" s="4">
        <v>44860.548000000003</v>
      </c>
      <c r="M42" s="27" t="s">
        <v>93</v>
      </c>
      <c r="N42" s="27" t="s">
        <v>93</v>
      </c>
      <c r="O42" s="27" t="s">
        <v>93</v>
      </c>
      <c r="P42" s="4">
        <v>242017.84656999999</v>
      </c>
      <c r="Q42" s="4">
        <v>217648.58447</v>
      </c>
      <c r="R42" s="14">
        <v>24369.2621</v>
      </c>
      <c r="S42" s="4">
        <v>4511450.3563700002</v>
      </c>
      <c r="T42" s="4">
        <v>4013612.98</v>
      </c>
      <c r="U42" s="4">
        <v>497837.37637000001</v>
      </c>
    </row>
    <row r="43" spans="1:21" ht="32.450000000000003" customHeight="1" x14ac:dyDescent="0.2">
      <c r="A43" s="11" t="s">
        <v>63</v>
      </c>
      <c r="B43" s="12" t="s">
        <v>64</v>
      </c>
      <c r="C43" s="4">
        <f t="shared" si="0"/>
        <v>4263677.6859800005</v>
      </c>
      <c r="D43" s="4">
        <v>4038969.7390700001</v>
      </c>
      <c r="E43" s="4">
        <v>224707.94691</v>
      </c>
      <c r="F43" s="13">
        <v>693480.89448000002</v>
      </c>
      <c r="G43" s="14">
        <v>0</v>
      </c>
      <c r="H43" s="15">
        <v>298171.56930999999</v>
      </c>
      <c r="I43" s="4">
        <v>18298.835999999999</v>
      </c>
      <c r="J43" s="4">
        <v>227361.56195999999</v>
      </c>
      <c r="K43" s="4">
        <v>9739.1546699999999</v>
      </c>
      <c r="L43" s="4">
        <v>41677.31568</v>
      </c>
      <c r="M43" s="27" t="s">
        <v>93</v>
      </c>
      <c r="N43" s="27" t="s">
        <v>93</v>
      </c>
      <c r="O43" s="27" t="s">
        <v>93</v>
      </c>
      <c r="P43" s="4">
        <v>464296.67563999997</v>
      </c>
      <c r="Q43" s="4">
        <v>410408.89012</v>
      </c>
      <c r="R43" s="14">
        <v>37236.28557</v>
      </c>
      <c r="S43" s="4">
        <v>4834137.2185300002</v>
      </c>
      <c r="T43" s="4">
        <v>4554152.92093</v>
      </c>
      <c r="U43" s="4">
        <v>279984.29759999999</v>
      </c>
    </row>
    <row r="44" spans="1:21" ht="32.450000000000003" customHeight="1" x14ac:dyDescent="0.2">
      <c r="A44" s="11" t="s">
        <v>65</v>
      </c>
      <c r="B44" s="12" t="s">
        <v>66</v>
      </c>
      <c r="C44" s="4">
        <f t="shared" si="0"/>
        <v>3250309.9379400001</v>
      </c>
      <c r="D44" s="4">
        <v>2301964.07822</v>
      </c>
      <c r="E44" s="4">
        <v>948345.85971999995</v>
      </c>
      <c r="F44" s="13">
        <v>147504.99999000001</v>
      </c>
      <c r="G44" s="14">
        <v>0</v>
      </c>
      <c r="H44" s="15">
        <v>178669.77426000001</v>
      </c>
      <c r="I44" s="4">
        <v>40629.068099999997</v>
      </c>
      <c r="J44" s="4">
        <v>117727.89972</v>
      </c>
      <c r="K44" s="4">
        <v>0</v>
      </c>
      <c r="L44" s="4">
        <v>47206</v>
      </c>
      <c r="M44" s="27" t="s">
        <v>93</v>
      </c>
      <c r="N44" s="27" t="s">
        <v>93</v>
      </c>
      <c r="O44" s="27" t="s">
        <v>93</v>
      </c>
      <c r="P44" s="4">
        <v>203442.70199999999</v>
      </c>
      <c r="Q44" s="4">
        <v>154924.04855000001</v>
      </c>
      <c r="R44" s="14">
        <v>1092.7453700000001</v>
      </c>
      <c r="S44" s="4">
        <v>3371765.8287400003</v>
      </c>
      <c r="T44" s="4">
        <v>2385821.4343500002</v>
      </c>
      <c r="U44" s="4">
        <v>985944.39439000003</v>
      </c>
    </row>
    <row r="45" spans="1:21" ht="32.450000000000003" customHeight="1" x14ac:dyDescent="0.2">
      <c r="A45" s="11" t="s">
        <v>67</v>
      </c>
      <c r="B45" s="12" t="s">
        <v>109</v>
      </c>
      <c r="C45" s="4">
        <f t="shared" si="0"/>
        <v>438976.60552000004</v>
      </c>
      <c r="D45" s="4">
        <v>416969.56637000002</v>
      </c>
      <c r="E45" s="4">
        <v>22007.039150000001</v>
      </c>
      <c r="F45" s="20">
        <v>37652</v>
      </c>
      <c r="G45" s="16">
        <v>1000</v>
      </c>
      <c r="H45" s="15">
        <v>26066.068159999999</v>
      </c>
      <c r="I45" s="4">
        <v>628.37203999999997</v>
      </c>
      <c r="J45" s="4">
        <v>21403.390459999999</v>
      </c>
      <c r="K45" s="4">
        <v>534.30565999999999</v>
      </c>
      <c r="L45" s="4">
        <v>3500</v>
      </c>
      <c r="M45" s="27" t="s">
        <v>93</v>
      </c>
      <c r="N45" s="27" t="s">
        <v>93</v>
      </c>
      <c r="O45" s="27" t="s">
        <v>93</v>
      </c>
      <c r="P45" s="4">
        <v>46150.015729999999</v>
      </c>
      <c r="Q45" s="4">
        <v>44931.920400000003</v>
      </c>
      <c r="R45" s="14">
        <v>1218.0953300000001</v>
      </c>
      <c r="S45" s="4">
        <v>442680.58234000002</v>
      </c>
      <c r="T45" s="4">
        <v>419490.54822</v>
      </c>
      <c r="U45" s="4">
        <v>23190.03412</v>
      </c>
    </row>
    <row r="46" spans="1:21" ht="32.450000000000003" customHeight="1" x14ac:dyDescent="0.2">
      <c r="A46" s="11" t="s">
        <v>68</v>
      </c>
      <c r="B46" s="12" t="s">
        <v>69</v>
      </c>
      <c r="C46" s="4">
        <f t="shared" si="0"/>
        <v>1458587.9775399999</v>
      </c>
      <c r="D46" s="4">
        <v>1389064.59408</v>
      </c>
      <c r="E46" s="4">
        <v>69523.383459999997</v>
      </c>
      <c r="F46" s="13">
        <v>109200.00373</v>
      </c>
      <c r="G46" s="16">
        <v>1214.69372</v>
      </c>
      <c r="H46" s="15">
        <v>81209.732529999994</v>
      </c>
      <c r="I46" s="4">
        <v>95.31362</v>
      </c>
      <c r="J46" s="4">
        <v>63589.475780000001</v>
      </c>
      <c r="K46" s="4">
        <v>0</v>
      </c>
      <c r="L46" s="4">
        <v>11216.912340000001</v>
      </c>
      <c r="M46" s="27" t="s">
        <v>93</v>
      </c>
      <c r="N46" s="27" t="s">
        <v>93</v>
      </c>
      <c r="O46" s="27" t="s">
        <v>93</v>
      </c>
      <c r="P46" s="4">
        <v>178858.32735000001</v>
      </c>
      <c r="Q46" s="4">
        <v>150684.98683000001</v>
      </c>
      <c r="R46" s="14">
        <v>16951.13812</v>
      </c>
      <c r="S46" s="4">
        <v>1464956.0258200001</v>
      </c>
      <c r="T46" s="4">
        <v>1390100.06054</v>
      </c>
      <c r="U46" s="4">
        <v>74855.965280000004</v>
      </c>
    </row>
    <row r="47" spans="1:21" ht="32.450000000000003" customHeight="1" x14ac:dyDescent="0.2">
      <c r="A47" s="11" t="s">
        <v>70</v>
      </c>
      <c r="B47" s="12" t="s">
        <v>71</v>
      </c>
      <c r="C47" s="4">
        <f t="shared" si="0"/>
        <v>1829425.17729</v>
      </c>
      <c r="D47" s="4">
        <v>1689913.3061899999</v>
      </c>
      <c r="E47" s="4">
        <v>139511.87109999999</v>
      </c>
      <c r="F47" s="13">
        <v>115212.74617</v>
      </c>
      <c r="G47" s="16">
        <v>2571.58653</v>
      </c>
      <c r="H47" s="15">
        <v>120970.51169</v>
      </c>
      <c r="I47" s="4">
        <v>3457.33068</v>
      </c>
      <c r="J47" s="4">
        <v>92089.228199999998</v>
      </c>
      <c r="K47" s="4">
        <v>7823.9528099999998</v>
      </c>
      <c r="L47" s="4">
        <v>17600</v>
      </c>
      <c r="M47" s="27" t="s">
        <v>93</v>
      </c>
      <c r="N47" s="27" t="s">
        <v>93</v>
      </c>
      <c r="O47" s="27" t="s">
        <v>93</v>
      </c>
      <c r="P47" s="4">
        <v>127909.917</v>
      </c>
      <c r="Q47" s="4">
        <v>71361.404569999999</v>
      </c>
      <c r="R47" s="14">
        <v>38765.656880000002</v>
      </c>
      <c r="S47" s="4">
        <v>2073514.27844</v>
      </c>
      <c r="T47" s="4">
        <v>1907981.90396</v>
      </c>
      <c r="U47" s="4">
        <v>165532.37448</v>
      </c>
    </row>
    <row r="48" spans="1:21" ht="32.450000000000003" customHeight="1" x14ac:dyDescent="0.2">
      <c r="A48" s="11" t="s">
        <v>72</v>
      </c>
      <c r="B48" s="12" t="s">
        <v>114</v>
      </c>
      <c r="C48" s="4">
        <v>14461641.48508</v>
      </c>
      <c r="D48" s="4">
        <v>13432686.90566</v>
      </c>
      <c r="E48" s="4">
        <v>1028954.57942</v>
      </c>
      <c r="F48" s="21">
        <v>2851720.2538000001</v>
      </c>
      <c r="G48" s="14">
        <v>0</v>
      </c>
      <c r="H48" s="15">
        <v>879480.37668999995</v>
      </c>
      <c r="I48" s="4">
        <v>21781.970229999999</v>
      </c>
      <c r="J48" s="4">
        <v>637891.54267999995</v>
      </c>
      <c r="K48" s="4">
        <v>80270.713499999998</v>
      </c>
      <c r="L48" s="4">
        <v>126734.36926000001</v>
      </c>
      <c r="M48" s="27" t="s">
        <v>93</v>
      </c>
      <c r="N48" s="27" t="s">
        <v>93</v>
      </c>
      <c r="O48" s="27" t="s">
        <v>93</v>
      </c>
      <c r="P48" s="4">
        <v>1239746.2668399999</v>
      </c>
      <c r="Q48" s="4">
        <v>44920.102910000001</v>
      </c>
      <c r="R48" s="14">
        <v>1194826.16393</v>
      </c>
      <c r="S48" s="4">
        <v>16946468.904300001</v>
      </c>
      <c r="T48" s="4">
        <v>15617949.515520001</v>
      </c>
      <c r="U48" s="4">
        <v>1328519.3887799999</v>
      </c>
    </row>
    <row r="49" spans="1:21" ht="32.450000000000003" customHeight="1" x14ac:dyDescent="0.2">
      <c r="A49" s="22">
        <v>412</v>
      </c>
      <c r="B49" s="12" t="s">
        <v>73</v>
      </c>
      <c r="C49" s="4">
        <f t="shared" si="0"/>
        <v>329396.72297999996</v>
      </c>
      <c r="D49" s="4">
        <v>313093.98551999999</v>
      </c>
      <c r="E49" s="4">
        <v>16302.73746</v>
      </c>
      <c r="F49" s="17">
        <v>16703.855899999999</v>
      </c>
      <c r="G49" s="16">
        <v>10754.434639999999</v>
      </c>
      <c r="H49" s="15">
        <v>-34097.842259999998</v>
      </c>
      <c r="I49" s="4">
        <v>223.67137</v>
      </c>
      <c r="J49" s="4">
        <v>0</v>
      </c>
      <c r="K49" s="4">
        <v>0</v>
      </c>
      <c r="L49" s="4">
        <v>0</v>
      </c>
      <c r="M49" s="27" t="s">
        <v>93</v>
      </c>
      <c r="N49" s="27" t="s">
        <v>93</v>
      </c>
      <c r="O49" s="27" t="s">
        <v>93</v>
      </c>
      <c r="P49" s="4">
        <v>82908.849839999995</v>
      </c>
      <c r="Q49" s="4">
        <v>46198.668700000002</v>
      </c>
      <c r="R49" s="14">
        <v>36522.381139999998</v>
      </c>
      <c r="S49" s="4">
        <v>275701.26775</v>
      </c>
      <c r="T49" s="4">
        <v>259984.95714000001</v>
      </c>
      <c r="U49" s="4">
        <v>15716.31061</v>
      </c>
    </row>
    <row r="50" spans="1:21" ht="32.450000000000003" customHeight="1" x14ac:dyDescent="0.2">
      <c r="A50" s="22">
        <v>415</v>
      </c>
      <c r="B50" s="12" t="s">
        <v>74</v>
      </c>
      <c r="C50" s="4">
        <f t="shared" si="0"/>
        <v>4143136.3050799998</v>
      </c>
      <c r="D50" s="4">
        <v>4005498.07491</v>
      </c>
      <c r="E50" s="4">
        <v>137638.23017</v>
      </c>
      <c r="F50" s="20">
        <v>1433388.18722</v>
      </c>
      <c r="G50" s="14">
        <v>0</v>
      </c>
      <c r="H50" s="15">
        <v>223548.45464000001</v>
      </c>
      <c r="I50" s="4">
        <v>12141.92986</v>
      </c>
      <c r="J50" s="4">
        <v>179906.95259</v>
      </c>
      <c r="K50" s="4">
        <v>0</v>
      </c>
      <c r="L50" s="4">
        <v>31499.572189999999</v>
      </c>
      <c r="M50" s="27" t="s">
        <v>93</v>
      </c>
      <c r="N50" s="27" t="s">
        <v>93</v>
      </c>
      <c r="O50" s="27" t="s">
        <v>93</v>
      </c>
      <c r="P50" s="4">
        <v>440546.82091000001</v>
      </c>
      <c r="Q50" s="4">
        <v>96999.658049999998</v>
      </c>
      <c r="R50" s="14">
        <v>266856.15765000001</v>
      </c>
      <c r="S50" s="4">
        <v>5442138.8457800001</v>
      </c>
      <c r="T50" s="4">
        <v>5201749.1761999996</v>
      </c>
      <c r="U50" s="4">
        <v>240389.66957999999</v>
      </c>
    </row>
    <row r="51" spans="1:21" ht="32.450000000000003" customHeight="1" x14ac:dyDescent="0.2">
      <c r="A51" s="23">
        <v>426</v>
      </c>
      <c r="B51" s="12" t="s">
        <v>99</v>
      </c>
      <c r="C51" s="4">
        <f t="shared" si="0"/>
        <v>9441005.0231299996</v>
      </c>
      <c r="D51" s="4">
        <v>8987717.95847</v>
      </c>
      <c r="E51" s="4">
        <v>453287.06465999997</v>
      </c>
      <c r="F51" s="13">
        <v>670925.06211000006</v>
      </c>
      <c r="G51" s="14">
        <v>0</v>
      </c>
      <c r="H51" s="15">
        <v>691523.23098999995</v>
      </c>
      <c r="I51" s="4">
        <v>62692.791740000001</v>
      </c>
      <c r="J51" s="4">
        <v>507000</v>
      </c>
      <c r="K51" s="4">
        <v>41830.439339999997</v>
      </c>
      <c r="L51" s="4">
        <v>80000</v>
      </c>
      <c r="M51" s="27" t="s">
        <v>93</v>
      </c>
      <c r="N51" s="27" t="s">
        <v>93</v>
      </c>
      <c r="O51" s="27" t="s">
        <v>93</v>
      </c>
      <c r="P51" s="4">
        <v>450093.16201999999</v>
      </c>
      <c r="Q51" s="4">
        <v>290979.94988999999</v>
      </c>
      <c r="R51" s="14">
        <v>79113.21213</v>
      </c>
      <c r="S51" s="4">
        <v>10290667.36256</v>
      </c>
      <c r="T51" s="4">
        <v>9795466.36644</v>
      </c>
      <c r="U51" s="4">
        <v>495200.99612000003</v>
      </c>
    </row>
    <row r="52" spans="1:21" ht="32.450000000000003" customHeight="1" x14ac:dyDescent="0.2">
      <c r="A52" s="23">
        <v>430</v>
      </c>
      <c r="B52" s="12" t="s">
        <v>90</v>
      </c>
      <c r="C52" s="4">
        <f t="shared" si="0"/>
        <v>16840919.736730002</v>
      </c>
      <c r="D52" s="4">
        <v>16511914.95958</v>
      </c>
      <c r="E52" s="4">
        <v>329004.77714999998</v>
      </c>
      <c r="F52" s="13">
        <v>2020901.7119400001</v>
      </c>
      <c r="G52" s="16">
        <v>1.62</v>
      </c>
      <c r="H52" s="15">
        <v>1597992.1847999999</v>
      </c>
      <c r="I52" s="4">
        <v>99241.491410000002</v>
      </c>
      <c r="J52" s="4">
        <v>529523.72537999996</v>
      </c>
      <c r="K52" s="4">
        <v>750580.44863</v>
      </c>
      <c r="L52" s="4">
        <v>218646.51938000001</v>
      </c>
      <c r="M52" s="27" t="s">
        <v>93</v>
      </c>
      <c r="N52" s="27" t="s">
        <v>93</v>
      </c>
      <c r="O52" s="27" t="s">
        <v>93</v>
      </c>
      <c r="P52" s="4">
        <v>2440582.10678</v>
      </c>
      <c r="Q52" s="4">
        <v>1580558.2614899999</v>
      </c>
      <c r="R52" s="14">
        <v>641261.91047999996</v>
      </c>
      <c r="S52" s="4">
        <v>18963956.84144</v>
      </c>
      <c r="T52" s="4">
        <v>18107005.35024</v>
      </c>
      <c r="U52" s="4">
        <v>856951.49120000005</v>
      </c>
    </row>
    <row r="53" spans="1:21" ht="32.450000000000003" customHeight="1" x14ac:dyDescent="0.2">
      <c r="A53" s="23">
        <v>431</v>
      </c>
      <c r="B53" s="12" t="s">
        <v>75</v>
      </c>
      <c r="C53" s="4">
        <f t="shared" si="0"/>
        <v>3974519.6722599999</v>
      </c>
      <c r="D53" s="4">
        <v>3306635.60194</v>
      </c>
      <c r="E53" s="4">
        <v>667884.07032000006</v>
      </c>
      <c r="F53" s="13">
        <v>41751.695359999998</v>
      </c>
      <c r="G53" s="16">
        <v>187652.47529999999</v>
      </c>
      <c r="H53" s="15">
        <v>-436584.08143999998</v>
      </c>
      <c r="I53" s="4">
        <v>779.41735000000006</v>
      </c>
      <c r="J53" s="4">
        <v>101273.85445</v>
      </c>
      <c r="K53" s="4">
        <v>1.6209999999999999E-2</v>
      </c>
      <c r="L53" s="4">
        <v>0</v>
      </c>
      <c r="M53" s="27" t="s">
        <v>93</v>
      </c>
      <c r="N53" s="27" t="s">
        <v>93</v>
      </c>
      <c r="O53" s="27" t="s">
        <v>93</v>
      </c>
      <c r="P53" s="4">
        <v>342157.29395999998</v>
      </c>
      <c r="Q53" s="4">
        <v>282817.13461000001</v>
      </c>
      <c r="R53" s="14">
        <v>59340.159350000002</v>
      </c>
      <c r="S53" s="4">
        <v>3619658.2710199999</v>
      </c>
      <c r="T53" s="4">
        <v>3107036.3381099999</v>
      </c>
      <c r="U53" s="4">
        <v>512621.93290999997</v>
      </c>
    </row>
    <row r="54" spans="1:21" ht="32.450000000000003" customHeight="1" x14ac:dyDescent="0.2">
      <c r="A54" s="23">
        <v>432</v>
      </c>
      <c r="B54" s="12" t="s">
        <v>100</v>
      </c>
      <c r="C54" s="4">
        <f t="shared" si="0"/>
        <v>26087219.830159999</v>
      </c>
      <c r="D54" s="4">
        <v>21956249.44782</v>
      </c>
      <c r="E54" s="4">
        <v>4130970.38234</v>
      </c>
      <c r="F54" s="13">
        <v>3541906.6787299998</v>
      </c>
      <c r="G54" s="14">
        <v>0</v>
      </c>
      <c r="H54" s="15">
        <v>-4016361.2064200002</v>
      </c>
      <c r="I54" s="4">
        <v>1.9686999999999999</v>
      </c>
      <c r="J54" s="4">
        <v>2014.30062</v>
      </c>
      <c r="K54" s="4">
        <v>-3210262.13258</v>
      </c>
      <c r="L54" s="4">
        <v>0</v>
      </c>
      <c r="M54" s="27" t="s">
        <v>93</v>
      </c>
      <c r="N54" s="27" t="s">
        <v>93</v>
      </c>
      <c r="O54" s="27" t="s">
        <v>93</v>
      </c>
      <c r="P54" s="4">
        <v>4087546.0485999999</v>
      </c>
      <c r="Q54" s="4">
        <v>3509612.9594100001</v>
      </c>
      <c r="R54" s="14">
        <v>577930.32201</v>
      </c>
      <c r="S54" s="4">
        <v>65306707.580180004</v>
      </c>
      <c r="T54" s="4">
        <v>61973797.332780004</v>
      </c>
      <c r="U54" s="4">
        <v>3332910.2474000002</v>
      </c>
    </row>
    <row r="55" spans="1:21" ht="32.450000000000003" customHeight="1" x14ac:dyDescent="0.2">
      <c r="A55" s="23">
        <v>433</v>
      </c>
      <c r="B55" s="12" t="s">
        <v>76</v>
      </c>
      <c r="C55" s="4">
        <f t="shared" si="0"/>
        <v>15723861.51568</v>
      </c>
      <c r="D55" s="4">
        <v>13851105.54775</v>
      </c>
      <c r="E55" s="4">
        <v>1872755.96793</v>
      </c>
      <c r="F55" s="13">
        <v>1424313.15374</v>
      </c>
      <c r="G55" s="14">
        <v>0</v>
      </c>
      <c r="H55" s="15">
        <v>1178045.32388</v>
      </c>
      <c r="I55" s="4">
        <v>30254.321639999998</v>
      </c>
      <c r="J55" s="4">
        <v>988872.07018000004</v>
      </c>
      <c r="K55" s="4">
        <v>156778.54055999999</v>
      </c>
      <c r="L55" s="4">
        <v>853.70249999999999</v>
      </c>
      <c r="M55" s="27" t="s">
        <v>93</v>
      </c>
      <c r="N55" s="27" t="s">
        <v>93</v>
      </c>
      <c r="O55" s="27" t="s">
        <v>93</v>
      </c>
      <c r="P55" s="4">
        <v>911856.78717999998</v>
      </c>
      <c r="Q55" s="4">
        <v>897792.54679000005</v>
      </c>
      <c r="R55" s="14">
        <v>14064.240390000001</v>
      </c>
      <c r="S55" s="4">
        <v>17381992.653980002</v>
      </c>
      <c r="T55" s="4">
        <v>15190661.71297</v>
      </c>
      <c r="U55" s="4">
        <v>2191330.9410100002</v>
      </c>
    </row>
    <row r="56" spans="1:21" ht="32.450000000000003" customHeight="1" x14ac:dyDescent="0.2">
      <c r="A56" s="23">
        <v>436</v>
      </c>
      <c r="B56" s="12" t="s">
        <v>78</v>
      </c>
      <c r="C56" s="4">
        <f t="shared" si="0"/>
        <v>56467430.067029998</v>
      </c>
      <c r="D56" s="4">
        <v>51538689.387699999</v>
      </c>
      <c r="E56" s="4">
        <v>4928740.6793299997</v>
      </c>
      <c r="F56" s="13">
        <v>899572.49743999995</v>
      </c>
      <c r="G56" s="14">
        <v>0</v>
      </c>
      <c r="H56" s="15">
        <v>3517816.4670699998</v>
      </c>
      <c r="I56" s="4">
        <v>20139.105339999998</v>
      </c>
      <c r="J56" s="4">
        <v>2708317.5839</v>
      </c>
      <c r="K56" s="4">
        <v>268205.85093000002</v>
      </c>
      <c r="L56" s="4">
        <v>521153.92690000002</v>
      </c>
      <c r="M56" s="27" t="s">
        <v>93</v>
      </c>
      <c r="N56" s="27" t="s">
        <v>93</v>
      </c>
      <c r="O56" s="27" t="s">
        <v>93</v>
      </c>
      <c r="P56" s="4">
        <v>1898318.67236</v>
      </c>
      <c r="Q56" s="4">
        <v>1746694.2958</v>
      </c>
      <c r="R56" s="14">
        <v>151624.37656</v>
      </c>
      <c r="S56" s="4">
        <v>65901338.984630004</v>
      </c>
      <c r="T56" s="4">
        <v>60501285.973540001</v>
      </c>
      <c r="U56" s="4">
        <v>5400053.0110900002</v>
      </c>
    </row>
    <row r="57" spans="1:21" ht="32.450000000000003" customHeight="1" x14ac:dyDescent="0.2">
      <c r="A57" s="23">
        <v>437</v>
      </c>
      <c r="B57" s="12" t="s">
        <v>79</v>
      </c>
      <c r="C57" s="4">
        <v>0</v>
      </c>
      <c r="D57" s="4">
        <v>0</v>
      </c>
      <c r="E57" s="4">
        <v>0</v>
      </c>
      <c r="F57" s="13">
        <v>0</v>
      </c>
      <c r="G57" s="14">
        <v>0</v>
      </c>
      <c r="H57" s="15">
        <v>0</v>
      </c>
      <c r="I57" s="4">
        <v>0</v>
      </c>
      <c r="J57" s="4">
        <v>0</v>
      </c>
      <c r="K57" s="4">
        <v>0</v>
      </c>
      <c r="L57" s="4">
        <v>0</v>
      </c>
      <c r="M57" s="27" t="s">
        <v>93</v>
      </c>
      <c r="N57" s="27" t="s">
        <v>93</v>
      </c>
      <c r="O57" s="27" t="s">
        <v>93</v>
      </c>
      <c r="P57" s="4">
        <v>0</v>
      </c>
      <c r="Q57" s="4">
        <v>0</v>
      </c>
      <c r="R57" s="14">
        <v>0</v>
      </c>
      <c r="S57" s="4">
        <v>0</v>
      </c>
      <c r="T57" s="4">
        <v>0</v>
      </c>
      <c r="U57" s="4">
        <v>0</v>
      </c>
    </row>
    <row r="58" spans="1:21" ht="32.450000000000003" customHeight="1" x14ac:dyDescent="0.2">
      <c r="A58" s="23">
        <v>440</v>
      </c>
      <c r="B58" s="12" t="s">
        <v>91</v>
      </c>
      <c r="C58" s="4">
        <v>0</v>
      </c>
      <c r="D58" s="4">
        <v>0</v>
      </c>
      <c r="E58" s="4">
        <v>0</v>
      </c>
      <c r="F58" s="13">
        <v>0</v>
      </c>
      <c r="G58" s="14">
        <v>0</v>
      </c>
      <c r="H58" s="15">
        <v>0</v>
      </c>
      <c r="I58" s="4">
        <v>0</v>
      </c>
      <c r="J58" s="4">
        <v>0</v>
      </c>
      <c r="K58" s="4">
        <v>0</v>
      </c>
      <c r="L58" s="4">
        <v>0</v>
      </c>
      <c r="M58" s="27" t="s">
        <v>93</v>
      </c>
      <c r="N58" s="27" t="s">
        <v>93</v>
      </c>
      <c r="O58" s="27" t="s">
        <v>93</v>
      </c>
      <c r="P58" s="4">
        <v>0</v>
      </c>
      <c r="Q58" s="4">
        <v>0</v>
      </c>
      <c r="R58" s="14">
        <v>0</v>
      </c>
      <c r="S58" s="4">
        <v>0</v>
      </c>
      <c r="T58" s="4">
        <v>0</v>
      </c>
      <c r="U58" s="4">
        <v>0</v>
      </c>
    </row>
    <row r="59" spans="1:21" ht="32.450000000000003" customHeight="1" x14ac:dyDescent="0.2">
      <c r="A59" s="23">
        <v>441</v>
      </c>
      <c r="B59" s="12" t="s">
        <v>80</v>
      </c>
      <c r="C59" s="4">
        <v>287778.66904999997</v>
      </c>
      <c r="D59" s="4">
        <v>274466.37923999998</v>
      </c>
      <c r="E59" s="4">
        <v>13312.28981</v>
      </c>
      <c r="F59" s="13">
        <v>76115.695989999993</v>
      </c>
      <c r="G59" s="14">
        <v>0</v>
      </c>
      <c r="H59" s="15">
        <v>25336.266339999998</v>
      </c>
      <c r="I59" s="4">
        <v>2782.09987</v>
      </c>
      <c r="J59" s="4">
        <v>18009.413369999998</v>
      </c>
      <c r="K59" s="4">
        <v>2706.91858</v>
      </c>
      <c r="L59" s="4">
        <v>1559.2929999999999</v>
      </c>
      <c r="M59" s="27" t="s">
        <v>93</v>
      </c>
      <c r="N59" s="27" t="s">
        <v>93</v>
      </c>
      <c r="O59" s="27" t="s">
        <v>93</v>
      </c>
      <c r="P59" s="4">
        <v>48710.932330000003</v>
      </c>
      <c r="Q59" s="4">
        <v>18972.736580000001</v>
      </c>
      <c r="R59" s="14">
        <v>28178.902750000001</v>
      </c>
      <c r="S59" s="4">
        <v>339242.44807000004</v>
      </c>
      <c r="T59" s="4">
        <v>324804.37323000003</v>
      </c>
      <c r="U59" s="4">
        <v>14438.074839999999</v>
      </c>
    </row>
    <row r="60" spans="1:21" ht="32.450000000000003" customHeight="1" x14ac:dyDescent="0.2">
      <c r="A60" s="40" t="s">
        <v>87</v>
      </c>
      <c r="B60" s="41"/>
      <c r="C60" s="5">
        <f>SUM(C8:C59)</f>
        <v>1128579543.90289</v>
      </c>
      <c r="D60" s="5">
        <f>SUM(D8:D59)</f>
        <v>1002531054.0986198</v>
      </c>
      <c r="E60" s="5">
        <f t="shared" ref="E60" si="1">SUM(E8:E59)</f>
        <v>126048489.80653001</v>
      </c>
      <c r="F60" s="24">
        <v>97411683.636529997</v>
      </c>
      <c r="G60" s="5">
        <v>5859553.5188000007</v>
      </c>
      <c r="H60" s="25">
        <v>57237422.828009985</v>
      </c>
      <c r="I60" s="5">
        <v>3303234.76498</v>
      </c>
      <c r="J60" s="5">
        <v>52741643.077680007</v>
      </c>
      <c r="K60" s="5">
        <v>-2399321.4526800001</v>
      </c>
      <c r="L60" s="5">
        <v>5386700.1675700005</v>
      </c>
      <c r="M60" s="27" t="s">
        <v>93</v>
      </c>
      <c r="N60" s="27" t="s">
        <v>93</v>
      </c>
      <c r="O60" s="27" t="s">
        <v>93</v>
      </c>
      <c r="P60" s="5">
        <v>78771711.461352021</v>
      </c>
      <c r="Q60" s="5">
        <v>60318045.725942001</v>
      </c>
      <c r="R60" s="26">
        <v>9380261.1333800014</v>
      </c>
      <c r="S60" s="5">
        <v>1268267327.9705703</v>
      </c>
      <c r="T60" s="5">
        <v>1128956506.0833502</v>
      </c>
      <c r="U60" s="5">
        <v>139310821.88722</v>
      </c>
    </row>
    <row r="61" spans="1:21" ht="27" customHeight="1" x14ac:dyDescent="0.2"/>
    <row r="62" spans="1:21" ht="35.25" customHeight="1" x14ac:dyDescent="0.2">
      <c r="A62" s="31" t="s">
        <v>102</v>
      </c>
      <c r="B62" s="39"/>
      <c r="C62" s="39"/>
      <c r="D62" s="39"/>
      <c r="E62" s="39"/>
      <c r="F62" s="39"/>
      <c r="G62" s="39"/>
      <c r="H62" s="39"/>
      <c r="I62" s="39"/>
      <c r="R62" s="7"/>
      <c r="S62" s="7"/>
    </row>
    <row r="63" spans="1:21" ht="15" customHeight="1" x14ac:dyDescent="0.2">
      <c r="E63" s="7"/>
      <c r="S63" s="7"/>
    </row>
    <row r="64" spans="1:21" ht="32.450000000000003" customHeight="1" x14ac:dyDescent="0.2">
      <c r="A64" s="31" t="s">
        <v>104</v>
      </c>
      <c r="B64" s="31"/>
      <c r="C64" s="31"/>
      <c r="D64" s="31"/>
      <c r="E64" s="31"/>
      <c r="F64" s="31"/>
      <c r="G64" s="31"/>
      <c r="H64" s="31"/>
      <c r="I64" s="31"/>
    </row>
    <row r="65" spans="1:9" ht="15.75" customHeight="1" x14ac:dyDescent="0.2"/>
    <row r="66" spans="1:9" ht="32.450000000000003" customHeight="1" x14ac:dyDescent="0.2">
      <c r="A66" s="31"/>
      <c r="B66" s="31"/>
      <c r="C66" s="31"/>
      <c r="D66" s="31"/>
      <c r="E66" s="31"/>
      <c r="F66" s="31"/>
      <c r="G66" s="31"/>
      <c r="H66" s="31"/>
      <c r="I66" s="31"/>
    </row>
  </sheetData>
  <mergeCells count="16">
    <mergeCell ref="B6:B7"/>
    <mergeCell ref="C6:E6"/>
    <mergeCell ref="A66:I66"/>
    <mergeCell ref="A64:I64"/>
    <mergeCell ref="A1:U1"/>
    <mergeCell ref="B4:T4"/>
    <mergeCell ref="S6:U6"/>
    <mergeCell ref="B3:T3"/>
    <mergeCell ref="F6:F7"/>
    <mergeCell ref="G6:G7"/>
    <mergeCell ref="H6:L6"/>
    <mergeCell ref="M6:O6"/>
    <mergeCell ref="P6:R6"/>
    <mergeCell ref="A62:I62"/>
    <mergeCell ref="A60:B60"/>
    <mergeCell ref="A6:A7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Лобанова Мария Алексеевна</cp:lastModifiedBy>
  <cp:lastPrinted>2019-08-06T08:02:04Z</cp:lastPrinted>
  <dcterms:created xsi:type="dcterms:W3CDTF">2017-04-06T13:26:52Z</dcterms:created>
  <dcterms:modified xsi:type="dcterms:W3CDTF">2019-08-06T08:03:25Z</dcterms:modified>
</cp:coreProperties>
</file>